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atrycja\2022\1) PRZETARGI\1. ŻYWNOŚĆ\2\SP5\do udost\"/>
    </mc:Choice>
  </mc:AlternateContent>
  <bookViews>
    <workbookView xWindow="0" yWindow="0" windowWidth="24000" windowHeight="9330" activeTab="8"/>
  </bookViews>
  <sheets>
    <sheet name="Część I" sheetId="1" r:id="rId1"/>
    <sheet name="Część II" sheetId="2" r:id="rId2"/>
    <sheet name="Część III" sheetId="3" r:id="rId3"/>
    <sheet name="Część IV" sheetId="4" r:id="rId4"/>
    <sheet name="Część V" sheetId="5" r:id="rId5"/>
    <sheet name="Część VI" sheetId="6" r:id="rId6"/>
    <sheet name="Część VII" sheetId="7" r:id="rId7"/>
    <sheet name="Część VIII" sheetId="8" r:id="rId8"/>
    <sheet name="Część IX" sheetId="9" r:id="rId9"/>
  </sheets>
  <calcPr calcId="162913"/>
  <extLst>
    <ext uri="GoogleSheetsCustomDataVersion1">
      <go:sheetsCustomData xmlns:go="http://customooxmlschemas.google.com/" r:id="rId13" roundtripDataSignature="AMtx7mjcH3GgzKb6Dgi963VAzKvFE3FCpg=="/>
    </ext>
  </extLst>
</workbook>
</file>

<file path=xl/calcChain.xml><?xml version="1.0" encoding="utf-8"?>
<calcChain xmlns="http://schemas.openxmlformats.org/spreadsheetml/2006/main">
  <c r="K14" i="9" l="1"/>
  <c r="J14" i="9"/>
  <c r="J15" i="9"/>
  <c r="J13" i="9"/>
  <c r="J12" i="9"/>
  <c r="I14" i="9"/>
  <c r="I15" i="9"/>
  <c r="K15" i="9" s="1"/>
  <c r="I13" i="9"/>
  <c r="K13" i="9" s="1"/>
  <c r="I12" i="9"/>
  <c r="K12" i="9" s="1"/>
  <c r="K20" i="6"/>
  <c r="L20" i="6"/>
  <c r="K17" i="7" l="1"/>
  <c r="L17" i="7" s="1"/>
  <c r="K16" i="7"/>
  <c r="L16" i="7" s="1"/>
  <c r="K15" i="7"/>
  <c r="L15" i="7" s="1"/>
  <c r="J16" i="9"/>
  <c r="L15" i="9"/>
  <c r="L14" i="9"/>
  <c r="L13" i="9"/>
  <c r="L12" i="9"/>
  <c r="J23" i="8"/>
  <c r="I23" i="8"/>
  <c r="K23" i="8" s="1"/>
  <c r="L23" i="8" s="1"/>
  <c r="J22" i="8"/>
  <c r="I22" i="8"/>
  <c r="K22" i="8" s="1"/>
  <c r="L22" i="8" s="1"/>
  <c r="J21" i="8"/>
  <c r="I21" i="8"/>
  <c r="K21" i="8" s="1"/>
  <c r="L21" i="8" s="1"/>
  <c r="J20" i="8"/>
  <c r="I20" i="8"/>
  <c r="K20" i="8" s="1"/>
  <c r="L20" i="8" s="1"/>
  <c r="J19" i="8"/>
  <c r="I19" i="8"/>
  <c r="K19" i="8" s="1"/>
  <c r="L19" i="8" s="1"/>
  <c r="J18" i="8"/>
  <c r="I18" i="8"/>
  <c r="K18" i="8" s="1"/>
  <c r="L18" i="8" s="1"/>
  <c r="J17" i="8"/>
  <c r="I17" i="8"/>
  <c r="K17" i="8" s="1"/>
  <c r="L17" i="8" s="1"/>
  <c r="J16" i="8"/>
  <c r="I16" i="8"/>
  <c r="K16" i="8" s="1"/>
  <c r="L16" i="8" s="1"/>
  <c r="J15" i="8"/>
  <c r="I15" i="8"/>
  <c r="K15" i="8" s="1"/>
  <c r="L15" i="8" s="1"/>
  <c r="J14" i="8"/>
  <c r="J24" i="8" s="1"/>
  <c r="I14" i="8"/>
  <c r="K14" i="8" s="1"/>
  <c r="L14" i="8" s="1"/>
  <c r="J13" i="8"/>
  <c r="I13" i="8"/>
  <c r="K13" i="8" s="1"/>
  <c r="L13" i="8" s="1"/>
  <c r="L24" i="8" s="1"/>
  <c r="J17" i="7"/>
  <c r="I17" i="7"/>
  <c r="J16" i="7"/>
  <c r="I16" i="7"/>
  <c r="J15" i="7"/>
  <c r="I15" i="7"/>
  <c r="J14" i="7"/>
  <c r="J18" i="7" s="1"/>
  <c r="I14" i="7"/>
  <c r="K14" i="7" s="1"/>
  <c r="L14" i="7" s="1"/>
  <c r="J60" i="6"/>
  <c r="I60" i="6"/>
  <c r="K60" i="6" s="1"/>
  <c r="L60" i="6" s="1"/>
  <c r="J59" i="6"/>
  <c r="I59" i="6"/>
  <c r="K59" i="6" s="1"/>
  <c r="L59" i="6" s="1"/>
  <c r="J58" i="6"/>
  <c r="I58" i="6"/>
  <c r="K58" i="6" s="1"/>
  <c r="L58" i="6" s="1"/>
  <c r="J57" i="6"/>
  <c r="I57" i="6"/>
  <c r="K57" i="6" s="1"/>
  <c r="L57" i="6" s="1"/>
  <c r="J56" i="6"/>
  <c r="I56" i="6"/>
  <c r="K56" i="6" s="1"/>
  <c r="L56" i="6" s="1"/>
  <c r="J55" i="6"/>
  <c r="I55" i="6"/>
  <c r="K55" i="6" s="1"/>
  <c r="L55" i="6" s="1"/>
  <c r="J54" i="6"/>
  <c r="I54" i="6"/>
  <c r="K54" i="6" s="1"/>
  <c r="L54" i="6" s="1"/>
  <c r="J53" i="6"/>
  <c r="I53" i="6"/>
  <c r="K53" i="6" s="1"/>
  <c r="L53" i="6" s="1"/>
  <c r="J52" i="6"/>
  <c r="I52" i="6"/>
  <c r="K52" i="6" s="1"/>
  <c r="L52" i="6" s="1"/>
  <c r="J51" i="6"/>
  <c r="I51" i="6"/>
  <c r="K51" i="6" s="1"/>
  <c r="L51" i="6" s="1"/>
  <c r="J50" i="6"/>
  <c r="I50" i="6"/>
  <c r="K50" i="6" s="1"/>
  <c r="L50" i="6" s="1"/>
  <c r="J49" i="6"/>
  <c r="I49" i="6"/>
  <c r="K49" i="6" s="1"/>
  <c r="L49" i="6" s="1"/>
  <c r="J48" i="6"/>
  <c r="I48" i="6"/>
  <c r="K48" i="6" s="1"/>
  <c r="L48" i="6" s="1"/>
  <c r="J47" i="6"/>
  <c r="I47" i="6"/>
  <c r="K47" i="6" s="1"/>
  <c r="L47" i="6" s="1"/>
  <c r="J46" i="6"/>
  <c r="I46" i="6"/>
  <c r="K46" i="6" s="1"/>
  <c r="L46" i="6" s="1"/>
  <c r="J45" i="6"/>
  <c r="I45" i="6"/>
  <c r="K45" i="6" s="1"/>
  <c r="L45" i="6" s="1"/>
  <c r="J44" i="6"/>
  <c r="I44" i="6"/>
  <c r="K44" i="6" s="1"/>
  <c r="L44" i="6" s="1"/>
  <c r="J43" i="6"/>
  <c r="I43" i="6"/>
  <c r="K43" i="6" s="1"/>
  <c r="L43" i="6" s="1"/>
  <c r="J42" i="6"/>
  <c r="I42" i="6"/>
  <c r="K42" i="6" s="1"/>
  <c r="L42" i="6" s="1"/>
  <c r="J41" i="6"/>
  <c r="I41" i="6"/>
  <c r="K41" i="6" s="1"/>
  <c r="L41" i="6" s="1"/>
  <c r="J40" i="6"/>
  <c r="I40" i="6"/>
  <c r="K40" i="6" s="1"/>
  <c r="L40" i="6" s="1"/>
  <c r="J39" i="6"/>
  <c r="I39" i="6"/>
  <c r="K39" i="6" s="1"/>
  <c r="L39" i="6" s="1"/>
  <c r="J38" i="6"/>
  <c r="I38" i="6"/>
  <c r="K38" i="6" s="1"/>
  <c r="L38" i="6" s="1"/>
  <c r="J37" i="6"/>
  <c r="I37" i="6"/>
  <c r="K37" i="6" s="1"/>
  <c r="L37" i="6" s="1"/>
  <c r="J36" i="6"/>
  <c r="I36" i="6"/>
  <c r="K36" i="6" s="1"/>
  <c r="L36" i="6" s="1"/>
  <c r="J35" i="6"/>
  <c r="I35" i="6"/>
  <c r="K35" i="6" s="1"/>
  <c r="L35" i="6" s="1"/>
  <c r="J34" i="6"/>
  <c r="I34" i="6"/>
  <c r="K34" i="6" s="1"/>
  <c r="L34" i="6" s="1"/>
  <c r="J33" i="6"/>
  <c r="I33" i="6"/>
  <c r="K33" i="6" s="1"/>
  <c r="L33" i="6" s="1"/>
  <c r="J32" i="6"/>
  <c r="I32" i="6"/>
  <c r="K32" i="6" s="1"/>
  <c r="L32" i="6" s="1"/>
  <c r="J31" i="6"/>
  <c r="I31" i="6"/>
  <c r="K31" i="6" s="1"/>
  <c r="L31" i="6" s="1"/>
  <c r="J30" i="6"/>
  <c r="I30" i="6"/>
  <c r="K30" i="6" s="1"/>
  <c r="L30" i="6" s="1"/>
  <c r="J29" i="6"/>
  <c r="I29" i="6"/>
  <c r="K29" i="6" s="1"/>
  <c r="L29" i="6" s="1"/>
  <c r="J28" i="6"/>
  <c r="I28" i="6"/>
  <c r="K28" i="6" s="1"/>
  <c r="L28" i="6" s="1"/>
  <c r="J27" i="6"/>
  <c r="I27" i="6"/>
  <c r="K27" i="6" s="1"/>
  <c r="L27" i="6" s="1"/>
  <c r="J26" i="6"/>
  <c r="I26" i="6"/>
  <c r="K26" i="6" s="1"/>
  <c r="L26" i="6" s="1"/>
  <c r="J25" i="6"/>
  <c r="I25" i="6"/>
  <c r="K25" i="6" s="1"/>
  <c r="L25" i="6" s="1"/>
  <c r="J24" i="6"/>
  <c r="I24" i="6"/>
  <c r="K24" i="6" s="1"/>
  <c r="L24" i="6" s="1"/>
  <c r="J23" i="6"/>
  <c r="I23" i="6"/>
  <c r="K23" i="6" s="1"/>
  <c r="L23" i="6" s="1"/>
  <c r="J22" i="6"/>
  <c r="I22" i="6"/>
  <c r="K22" i="6" s="1"/>
  <c r="L22" i="6" s="1"/>
  <c r="J21" i="6"/>
  <c r="I21" i="6"/>
  <c r="K21" i="6" s="1"/>
  <c r="L21" i="6" s="1"/>
  <c r="J20" i="6"/>
  <c r="J19" i="6"/>
  <c r="I19" i="6"/>
  <c r="K19" i="6" s="1"/>
  <c r="L19" i="6" s="1"/>
  <c r="J18" i="6"/>
  <c r="I18" i="6"/>
  <c r="K18" i="6" s="1"/>
  <c r="L18" i="6" s="1"/>
  <c r="J17" i="6"/>
  <c r="I17" i="6"/>
  <c r="K17" i="6" s="1"/>
  <c r="L17" i="6" s="1"/>
  <c r="J16" i="6"/>
  <c r="I16" i="6"/>
  <c r="K16" i="6" s="1"/>
  <c r="L16" i="6" s="1"/>
  <c r="J15" i="6"/>
  <c r="I15" i="6"/>
  <c r="K15" i="6" s="1"/>
  <c r="L15" i="6" s="1"/>
  <c r="J14" i="6"/>
  <c r="I14" i="6"/>
  <c r="K14" i="6" s="1"/>
  <c r="L14" i="6" s="1"/>
  <c r="J13" i="6"/>
  <c r="I13" i="6"/>
  <c r="K13" i="6" s="1"/>
  <c r="L13" i="6" s="1"/>
  <c r="L61" i="6" s="1"/>
  <c r="J23" i="5"/>
  <c r="J22" i="5"/>
  <c r="I22" i="5"/>
  <c r="K22" i="5" s="1"/>
  <c r="L22" i="5" s="1"/>
  <c r="J21" i="5"/>
  <c r="I21" i="5"/>
  <c r="K21" i="5" s="1"/>
  <c r="L21" i="5" s="1"/>
  <c r="J20" i="5"/>
  <c r="I20" i="5"/>
  <c r="K20" i="5" s="1"/>
  <c r="L20" i="5" s="1"/>
  <c r="J19" i="5"/>
  <c r="I19" i="5"/>
  <c r="K19" i="5" s="1"/>
  <c r="L19" i="5" s="1"/>
  <c r="J18" i="5"/>
  <c r="I18" i="5"/>
  <c r="K18" i="5" s="1"/>
  <c r="L18" i="5" s="1"/>
  <c r="J17" i="5"/>
  <c r="I17" i="5"/>
  <c r="K17" i="5" s="1"/>
  <c r="L17" i="5" s="1"/>
  <c r="J16" i="5"/>
  <c r="I16" i="5"/>
  <c r="K16" i="5" s="1"/>
  <c r="L16" i="5" s="1"/>
  <c r="L23" i="5" s="1"/>
  <c r="J31" i="4"/>
  <c r="I31" i="4"/>
  <c r="K31" i="4" s="1"/>
  <c r="L31" i="4" s="1"/>
  <c r="J30" i="4"/>
  <c r="I30" i="4"/>
  <c r="K30" i="4" s="1"/>
  <c r="L30" i="4" s="1"/>
  <c r="J29" i="4"/>
  <c r="I29" i="4"/>
  <c r="K29" i="4" s="1"/>
  <c r="L29" i="4" s="1"/>
  <c r="J28" i="4"/>
  <c r="I28" i="4"/>
  <c r="K28" i="4" s="1"/>
  <c r="L28" i="4" s="1"/>
  <c r="J27" i="4"/>
  <c r="I27" i="4"/>
  <c r="K27" i="4" s="1"/>
  <c r="L27" i="4" s="1"/>
  <c r="J26" i="4"/>
  <c r="I26" i="4"/>
  <c r="K26" i="4" s="1"/>
  <c r="L26" i="4" s="1"/>
  <c r="J25" i="4"/>
  <c r="I25" i="4"/>
  <c r="K25" i="4" s="1"/>
  <c r="L25" i="4" s="1"/>
  <c r="J24" i="4"/>
  <c r="I24" i="4"/>
  <c r="K24" i="4" s="1"/>
  <c r="L24" i="4" s="1"/>
  <c r="J23" i="4"/>
  <c r="I23" i="4"/>
  <c r="K23" i="4" s="1"/>
  <c r="L23" i="4" s="1"/>
  <c r="J22" i="4"/>
  <c r="I22" i="4"/>
  <c r="K22" i="4" s="1"/>
  <c r="L22" i="4" s="1"/>
  <c r="J21" i="4"/>
  <c r="I21" i="4"/>
  <c r="K21" i="4" s="1"/>
  <c r="L21" i="4" s="1"/>
  <c r="J20" i="4"/>
  <c r="I20" i="4"/>
  <c r="K20" i="4" s="1"/>
  <c r="L20" i="4" s="1"/>
  <c r="J19" i="4"/>
  <c r="I19" i="4"/>
  <c r="K19" i="4" s="1"/>
  <c r="L19" i="4" s="1"/>
  <c r="J18" i="4"/>
  <c r="I18" i="4"/>
  <c r="K18" i="4" s="1"/>
  <c r="L18" i="4" s="1"/>
  <c r="J17" i="4"/>
  <c r="I17" i="4"/>
  <c r="K17" i="4" s="1"/>
  <c r="L17" i="4" s="1"/>
  <c r="J16" i="4"/>
  <c r="I16" i="4"/>
  <c r="K16" i="4" s="1"/>
  <c r="L16" i="4" s="1"/>
  <c r="J15" i="4"/>
  <c r="I15" i="4"/>
  <c r="K15" i="4" s="1"/>
  <c r="L15" i="4" s="1"/>
  <c r="J14" i="4"/>
  <c r="I14" i="4"/>
  <c r="K14" i="4" s="1"/>
  <c r="L14" i="4" s="1"/>
  <c r="J13" i="4"/>
  <c r="J32" i="4" s="1"/>
  <c r="I13" i="4"/>
  <c r="K13" i="4" s="1"/>
  <c r="L13" i="4" s="1"/>
  <c r="L32" i="4" s="1"/>
  <c r="J98" i="3"/>
  <c r="I98" i="3"/>
  <c r="K98" i="3" s="1"/>
  <c r="L98" i="3" s="1"/>
  <c r="J97" i="3"/>
  <c r="I97" i="3"/>
  <c r="K97" i="3" s="1"/>
  <c r="L97" i="3" s="1"/>
  <c r="J96" i="3"/>
  <c r="I96" i="3"/>
  <c r="K96" i="3" s="1"/>
  <c r="L96" i="3" s="1"/>
  <c r="J95" i="3"/>
  <c r="I95" i="3"/>
  <c r="K95" i="3" s="1"/>
  <c r="L95" i="3" s="1"/>
  <c r="J94" i="3"/>
  <c r="I94" i="3"/>
  <c r="K94" i="3" s="1"/>
  <c r="L94" i="3" s="1"/>
  <c r="J93" i="3"/>
  <c r="I93" i="3"/>
  <c r="K93" i="3" s="1"/>
  <c r="L93" i="3" s="1"/>
  <c r="J92" i="3"/>
  <c r="I92" i="3"/>
  <c r="K92" i="3" s="1"/>
  <c r="L92" i="3" s="1"/>
  <c r="J91" i="3"/>
  <c r="I91" i="3"/>
  <c r="K91" i="3" s="1"/>
  <c r="L91" i="3" s="1"/>
  <c r="J90" i="3"/>
  <c r="I90" i="3"/>
  <c r="K90" i="3" s="1"/>
  <c r="L90" i="3" s="1"/>
  <c r="J89" i="3"/>
  <c r="I89" i="3"/>
  <c r="K89" i="3" s="1"/>
  <c r="L89" i="3" s="1"/>
  <c r="J88" i="3"/>
  <c r="I88" i="3"/>
  <c r="K88" i="3" s="1"/>
  <c r="L88" i="3" s="1"/>
  <c r="J87" i="3"/>
  <c r="I87" i="3"/>
  <c r="K87" i="3" s="1"/>
  <c r="L87" i="3" s="1"/>
  <c r="J86" i="3"/>
  <c r="I86" i="3"/>
  <c r="K86" i="3" s="1"/>
  <c r="L86" i="3" s="1"/>
  <c r="J85" i="3"/>
  <c r="I85" i="3"/>
  <c r="K85" i="3" s="1"/>
  <c r="L85" i="3" s="1"/>
  <c r="J84" i="3"/>
  <c r="I84" i="3"/>
  <c r="K84" i="3" s="1"/>
  <c r="L84" i="3" s="1"/>
  <c r="J83" i="3"/>
  <c r="I83" i="3"/>
  <c r="K83" i="3" s="1"/>
  <c r="L83" i="3" s="1"/>
  <c r="J82" i="3"/>
  <c r="I82" i="3"/>
  <c r="K82" i="3" s="1"/>
  <c r="L82" i="3" s="1"/>
  <c r="J81" i="3"/>
  <c r="I81" i="3"/>
  <c r="K81" i="3" s="1"/>
  <c r="L81" i="3" s="1"/>
  <c r="J80" i="3"/>
  <c r="I80" i="3"/>
  <c r="K80" i="3" s="1"/>
  <c r="L80" i="3" s="1"/>
  <c r="J79" i="3"/>
  <c r="I79" i="3"/>
  <c r="K79" i="3" s="1"/>
  <c r="L79" i="3" s="1"/>
  <c r="J78" i="3"/>
  <c r="I78" i="3"/>
  <c r="K78" i="3" s="1"/>
  <c r="L78" i="3" s="1"/>
  <c r="J77" i="3"/>
  <c r="I77" i="3"/>
  <c r="K77" i="3" s="1"/>
  <c r="L77" i="3" s="1"/>
  <c r="J76" i="3"/>
  <c r="I76" i="3"/>
  <c r="K76" i="3" s="1"/>
  <c r="L76" i="3" s="1"/>
  <c r="J75" i="3"/>
  <c r="I75" i="3"/>
  <c r="K75" i="3" s="1"/>
  <c r="L75" i="3" s="1"/>
  <c r="J74" i="3"/>
  <c r="I74" i="3"/>
  <c r="K74" i="3" s="1"/>
  <c r="L74" i="3" s="1"/>
  <c r="J73" i="3"/>
  <c r="I73" i="3"/>
  <c r="K73" i="3" s="1"/>
  <c r="L73" i="3" s="1"/>
  <c r="K72" i="3"/>
  <c r="L72" i="3" s="1"/>
  <c r="J72" i="3"/>
  <c r="K71" i="3"/>
  <c r="L71" i="3" s="1"/>
  <c r="J71" i="3"/>
  <c r="J70" i="3"/>
  <c r="I70" i="3"/>
  <c r="K70" i="3" s="1"/>
  <c r="L70" i="3" s="1"/>
  <c r="J69" i="3"/>
  <c r="I69" i="3"/>
  <c r="K69" i="3" s="1"/>
  <c r="L69" i="3" s="1"/>
  <c r="J68" i="3"/>
  <c r="I68" i="3"/>
  <c r="K68" i="3" s="1"/>
  <c r="L68" i="3" s="1"/>
  <c r="J67" i="3"/>
  <c r="I67" i="3"/>
  <c r="K67" i="3" s="1"/>
  <c r="L67" i="3" s="1"/>
  <c r="J66" i="3"/>
  <c r="I66" i="3"/>
  <c r="K66" i="3" s="1"/>
  <c r="L66" i="3" s="1"/>
  <c r="J65" i="3"/>
  <c r="I65" i="3"/>
  <c r="K65" i="3" s="1"/>
  <c r="L65" i="3" s="1"/>
  <c r="J64" i="3"/>
  <c r="I64" i="3"/>
  <c r="K64" i="3" s="1"/>
  <c r="L64" i="3" s="1"/>
  <c r="J63" i="3"/>
  <c r="I63" i="3"/>
  <c r="K63" i="3" s="1"/>
  <c r="L63" i="3" s="1"/>
  <c r="J62" i="3"/>
  <c r="I62" i="3"/>
  <c r="K62" i="3" s="1"/>
  <c r="L62" i="3" s="1"/>
  <c r="J61" i="3"/>
  <c r="I61" i="3"/>
  <c r="K61" i="3" s="1"/>
  <c r="L61" i="3" s="1"/>
  <c r="J60" i="3"/>
  <c r="I60" i="3"/>
  <c r="K60" i="3" s="1"/>
  <c r="L60" i="3" s="1"/>
  <c r="J59" i="3"/>
  <c r="I59" i="3"/>
  <c r="K59" i="3" s="1"/>
  <c r="L59" i="3" s="1"/>
  <c r="J58" i="3"/>
  <c r="I58" i="3"/>
  <c r="K58" i="3" s="1"/>
  <c r="L58" i="3" s="1"/>
  <c r="J57" i="3"/>
  <c r="I57" i="3"/>
  <c r="K57" i="3" s="1"/>
  <c r="L57" i="3" s="1"/>
  <c r="J56" i="3"/>
  <c r="I56" i="3"/>
  <c r="K56" i="3" s="1"/>
  <c r="L56" i="3" s="1"/>
  <c r="J55" i="3"/>
  <c r="I55" i="3"/>
  <c r="K55" i="3" s="1"/>
  <c r="L55" i="3" s="1"/>
  <c r="J54" i="3"/>
  <c r="I54" i="3"/>
  <c r="K54" i="3" s="1"/>
  <c r="L54" i="3" s="1"/>
  <c r="J53" i="3"/>
  <c r="I53" i="3"/>
  <c r="K53" i="3" s="1"/>
  <c r="L53" i="3" s="1"/>
  <c r="J52" i="3"/>
  <c r="I52" i="3"/>
  <c r="K52" i="3" s="1"/>
  <c r="L52" i="3" s="1"/>
  <c r="J51" i="3"/>
  <c r="I51" i="3"/>
  <c r="K51" i="3" s="1"/>
  <c r="L51" i="3" s="1"/>
  <c r="J50" i="3"/>
  <c r="I50" i="3"/>
  <c r="K50" i="3" s="1"/>
  <c r="L50" i="3" s="1"/>
  <c r="J49" i="3"/>
  <c r="I49" i="3"/>
  <c r="K49" i="3" s="1"/>
  <c r="L49" i="3" s="1"/>
  <c r="J48" i="3"/>
  <c r="I48" i="3"/>
  <c r="K48" i="3" s="1"/>
  <c r="L48" i="3" s="1"/>
  <c r="J47" i="3"/>
  <c r="I47" i="3"/>
  <c r="K47" i="3" s="1"/>
  <c r="L47" i="3" s="1"/>
  <c r="J46" i="3"/>
  <c r="I46" i="3"/>
  <c r="K46" i="3" s="1"/>
  <c r="L46" i="3" s="1"/>
  <c r="J45" i="3"/>
  <c r="I45" i="3"/>
  <c r="K45" i="3" s="1"/>
  <c r="L45" i="3" s="1"/>
  <c r="J44" i="3"/>
  <c r="I44" i="3"/>
  <c r="K44" i="3" s="1"/>
  <c r="L44" i="3" s="1"/>
  <c r="J43" i="3"/>
  <c r="I43" i="3"/>
  <c r="K43" i="3" s="1"/>
  <c r="L43" i="3" s="1"/>
  <c r="J42" i="3"/>
  <c r="I42" i="3"/>
  <c r="K42" i="3" s="1"/>
  <c r="L42" i="3" s="1"/>
  <c r="J41" i="3"/>
  <c r="I41" i="3"/>
  <c r="K41" i="3" s="1"/>
  <c r="L41" i="3" s="1"/>
  <c r="J40" i="3"/>
  <c r="I40" i="3"/>
  <c r="K40" i="3" s="1"/>
  <c r="L40" i="3" s="1"/>
  <c r="J39" i="3"/>
  <c r="I39" i="3"/>
  <c r="K39" i="3" s="1"/>
  <c r="L39" i="3" s="1"/>
  <c r="J38" i="3"/>
  <c r="I38" i="3"/>
  <c r="K38" i="3" s="1"/>
  <c r="L38" i="3" s="1"/>
  <c r="J37" i="3"/>
  <c r="I37" i="3"/>
  <c r="K37" i="3" s="1"/>
  <c r="L37" i="3" s="1"/>
  <c r="J36" i="3"/>
  <c r="I36" i="3"/>
  <c r="K36" i="3" s="1"/>
  <c r="L36" i="3" s="1"/>
  <c r="J35" i="3"/>
  <c r="I35" i="3"/>
  <c r="K35" i="3" s="1"/>
  <c r="L35" i="3" s="1"/>
  <c r="J34" i="3"/>
  <c r="I34" i="3"/>
  <c r="K34" i="3" s="1"/>
  <c r="L34" i="3" s="1"/>
  <c r="J33" i="3"/>
  <c r="I33" i="3"/>
  <c r="K33" i="3" s="1"/>
  <c r="L33" i="3" s="1"/>
  <c r="J32" i="3"/>
  <c r="I32" i="3"/>
  <c r="K32" i="3" s="1"/>
  <c r="L32" i="3" s="1"/>
  <c r="J31" i="3"/>
  <c r="I31" i="3"/>
  <c r="K31" i="3" s="1"/>
  <c r="L31" i="3" s="1"/>
  <c r="J30" i="3"/>
  <c r="I30" i="3"/>
  <c r="K30" i="3" s="1"/>
  <c r="L30" i="3" s="1"/>
  <c r="J29" i="3"/>
  <c r="I29" i="3"/>
  <c r="K29" i="3" s="1"/>
  <c r="L29" i="3" s="1"/>
  <c r="J28" i="3"/>
  <c r="I28" i="3"/>
  <c r="K28" i="3" s="1"/>
  <c r="L28" i="3" s="1"/>
  <c r="J27" i="3"/>
  <c r="I27" i="3"/>
  <c r="K27" i="3" s="1"/>
  <c r="L27" i="3" s="1"/>
  <c r="J26" i="3"/>
  <c r="I26" i="3"/>
  <c r="K26" i="3" s="1"/>
  <c r="L26" i="3" s="1"/>
  <c r="J25" i="3"/>
  <c r="I25" i="3"/>
  <c r="K25" i="3" s="1"/>
  <c r="L25" i="3" s="1"/>
  <c r="J24" i="3"/>
  <c r="I24" i="3"/>
  <c r="K24" i="3" s="1"/>
  <c r="L24" i="3" s="1"/>
  <c r="J23" i="3"/>
  <c r="I23" i="3"/>
  <c r="K23" i="3" s="1"/>
  <c r="L23" i="3" s="1"/>
  <c r="J22" i="3"/>
  <c r="I22" i="3"/>
  <c r="K22" i="3" s="1"/>
  <c r="L22" i="3" s="1"/>
  <c r="J21" i="3"/>
  <c r="I21" i="3"/>
  <c r="K21" i="3" s="1"/>
  <c r="L21" i="3" s="1"/>
  <c r="J20" i="3"/>
  <c r="I20" i="3"/>
  <c r="K20" i="3" s="1"/>
  <c r="L20" i="3" s="1"/>
  <c r="J19" i="3"/>
  <c r="I19" i="3"/>
  <c r="K19" i="3" s="1"/>
  <c r="L19" i="3" s="1"/>
  <c r="J18" i="3"/>
  <c r="I18" i="3"/>
  <c r="K18" i="3" s="1"/>
  <c r="L18" i="3" s="1"/>
  <c r="J17" i="3"/>
  <c r="I17" i="3"/>
  <c r="K17" i="3" s="1"/>
  <c r="L17" i="3" s="1"/>
  <c r="J16" i="3"/>
  <c r="I16" i="3"/>
  <c r="K16" i="3" s="1"/>
  <c r="L16" i="3" s="1"/>
  <c r="J15" i="3"/>
  <c r="I15" i="3"/>
  <c r="K15" i="3" s="1"/>
  <c r="L15" i="3" s="1"/>
  <c r="J14" i="3"/>
  <c r="I14" i="3"/>
  <c r="K14" i="3" s="1"/>
  <c r="L14" i="3" s="1"/>
  <c r="J13" i="3"/>
  <c r="I13" i="3"/>
  <c r="K13" i="3" s="1"/>
  <c r="L13" i="3" s="1"/>
  <c r="J12" i="3"/>
  <c r="I12" i="3"/>
  <c r="K12" i="3" s="1"/>
  <c r="L12" i="3" s="1"/>
  <c r="J11" i="3"/>
  <c r="J99" i="3" s="1"/>
  <c r="I11" i="3"/>
  <c r="K11" i="3" s="1"/>
  <c r="L11" i="3" s="1"/>
  <c r="J27" i="2"/>
  <c r="I27" i="2"/>
  <c r="K27" i="2" s="1"/>
  <c r="L27" i="2" s="1"/>
  <c r="J26" i="2"/>
  <c r="I26" i="2"/>
  <c r="K26" i="2" s="1"/>
  <c r="L26" i="2" s="1"/>
  <c r="J25" i="2"/>
  <c r="I25" i="2"/>
  <c r="K25" i="2" s="1"/>
  <c r="L25" i="2" s="1"/>
  <c r="J24" i="2"/>
  <c r="I24" i="2"/>
  <c r="K24" i="2" s="1"/>
  <c r="L24" i="2" s="1"/>
  <c r="J23" i="2"/>
  <c r="I23" i="2"/>
  <c r="K23" i="2" s="1"/>
  <c r="L23" i="2" s="1"/>
  <c r="J22" i="2"/>
  <c r="I22" i="2"/>
  <c r="K22" i="2" s="1"/>
  <c r="L22" i="2" s="1"/>
  <c r="J21" i="2"/>
  <c r="I21" i="2"/>
  <c r="K21" i="2" s="1"/>
  <c r="L21" i="2" s="1"/>
  <c r="J20" i="2"/>
  <c r="I20" i="2"/>
  <c r="K20" i="2" s="1"/>
  <c r="L20" i="2" s="1"/>
  <c r="J19" i="2"/>
  <c r="I19" i="2"/>
  <c r="K19" i="2" s="1"/>
  <c r="L19" i="2" s="1"/>
  <c r="J18" i="2"/>
  <c r="I18" i="2"/>
  <c r="K18" i="2" s="1"/>
  <c r="L18" i="2" s="1"/>
  <c r="J17" i="2"/>
  <c r="I17" i="2"/>
  <c r="K17" i="2" s="1"/>
  <c r="L17" i="2" s="1"/>
  <c r="J16" i="2"/>
  <c r="I16" i="2"/>
  <c r="K16" i="2" s="1"/>
  <c r="L16" i="2" s="1"/>
  <c r="J15" i="2"/>
  <c r="I15" i="2"/>
  <c r="K15" i="2" s="1"/>
  <c r="L15" i="2" s="1"/>
  <c r="J14" i="2"/>
  <c r="I14" i="2"/>
  <c r="K14" i="2" s="1"/>
  <c r="L14" i="2" s="1"/>
  <c r="J13" i="2"/>
  <c r="J28" i="2" s="1"/>
  <c r="I13" i="2"/>
  <c r="K13" i="2" s="1"/>
  <c r="L13" i="2" s="1"/>
  <c r="L28" i="2" s="1"/>
  <c r="J24" i="1"/>
  <c r="I24" i="1"/>
  <c r="K24" i="1" s="1"/>
  <c r="L24" i="1" s="1"/>
  <c r="J23" i="1"/>
  <c r="I23" i="1"/>
  <c r="K23" i="1" s="1"/>
  <c r="L23" i="1" s="1"/>
  <c r="J22" i="1"/>
  <c r="I22" i="1"/>
  <c r="K22" i="1" s="1"/>
  <c r="L22" i="1" s="1"/>
  <c r="J21" i="1"/>
  <c r="I21" i="1"/>
  <c r="K21" i="1" s="1"/>
  <c r="L21" i="1" s="1"/>
  <c r="J20" i="1"/>
  <c r="I20" i="1"/>
  <c r="K20" i="1" s="1"/>
  <c r="L20" i="1" s="1"/>
  <c r="J19" i="1"/>
  <c r="I19" i="1"/>
  <c r="K19" i="1" s="1"/>
  <c r="L19" i="1" s="1"/>
  <c r="J18" i="1"/>
  <c r="I18" i="1"/>
  <c r="K18" i="1" s="1"/>
  <c r="L18" i="1" s="1"/>
  <c r="J17" i="1"/>
  <c r="I17" i="1"/>
  <c r="K17" i="1" s="1"/>
  <c r="L17" i="1" s="1"/>
  <c r="J16" i="1"/>
  <c r="I16" i="1"/>
  <c r="K16" i="1" s="1"/>
  <c r="L16" i="1" s="1"/>
  <c r="J15" i="1"/>
  <c r="I15" i="1"/>
  <c r="K15" i="1" s="1"/>
  <c r="L15" i="1" s="1"/>
  <c r="J14" i="1"/>
  <c r="I14" i="1"/>
  <c r="K14" i="1" s="1"/>
  <c r="L14" i="1" s="1"/>
  <c r="J13" i="1"/>
  <c r="I13" i="1"/>
  <c r="K13" i="1" s="1"/>
  <c r="L13" i="1" s="1"/>
  <c r="J12" i="1"/>
  <c r="J25" i="1" s="1"/>
  <c r="I12" i="1"/>
  <c r="K12" i="1" s="1"/>
  <c r="L12" i="1" s="1"/>
  <c r="L25" i="1" s="1"/>
  <c r="L16" i="9" l="1"/>
  <c r="L18" i="7"/>
  <c r="L99" i="3"/>
  <c r="J61" i="6"/>
</calcChain>
</file>

<file path=xl/sharedStrings.xml><?xml version="1.0" encoding="utf-8"?>
<sst xmlns="http://schemas.openxmlformats.org/spreadsheetml/2006/main" count="887" uniqueCount="398">
  <si>
    <t>ZOJO.261.2.2.2022</t>
  </si>
  <si>
    <t>…………………………………</t>
  </si>
  <si>
    <t>Nazwa wykonawcy</t>
  </si>
  <si>
    <t>Formularz cenowy</t>
  </si>
  <si>
    <t xml:space="preserve">Część nr I zamówienia:  Pieczywo,  świeże wyroby piekarskie </t>
  </si>
  <si>
    <t>CPV - 15810000-9</t>
  </si>
  <si>
    <t>Lp.</t>
  </si>
  <si>
    <t>Nazwa produktu</t>
  </si>
  <si>
    <t>Kod CPV</t>
  </si>
  <si>
    <t>Jednostka miary</t>
  </si>
  <si>
    <t>Ilość</t>
  </si>
  <si>
    <t>Oferowany produkt*</t>
  </si>
  <si>
    <t>Cena jednostkowa netto</t>
  </si>
  <si>
    <t>VAT</t>
  </si>
  <si>
    <t>Wartość netto</t>
  </si>
  <si>
    <t>Cena jednostkowa brutto</t>
  </si>
  <si>
    <t xml:space="preserve">Wartość brutto </t>
  </si>
  <si>
    <t>%</t>
  </si>
  <si>
    <t>Wartość</t>
  </si>
  <si>
    <t>Chleb  zwykły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</si>
  <si>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15811100-7</t>
  </si>
  <si>
    <t>szt</t>
  </si>
  <si>
    <t>Chleb zwykły  krojony o wadze min. 1000g - 1100g,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</si>
  <si>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90g -110g, skład: mąka pszenna, woda, drożdże, sól, cukier,opakowanie zbiorcze - kosz plastikowy, czysty,bez zanieczyszczeń</t>
  </si>
  <si>
    <t>15811400-0</t>
  </si>
  <si>
    <t>chleb graham o wadze min. 500-700 g - mąka pszenna graham, mąka pszenna, woda, drożdże, olej rzepakowy, sól, zarodki pszenne, podłużna lub okrągła skóra gładka, błyszcząca lub lekko chropowata w miejscu podziału, skórka złocista do jasnobrązowej, bez uszkodzeń mechanicznych, bez wgnieceń, opakowanie zbiorcze – kosz plastikowy, czysty, bez zanieczyszczeń, nieuszkodzony, zawartość nie więcej niż 0,3 g soli na 100 g produktu gotowego do spożycia, zawartość nie więcej niż 10 g tłuszczu na 100 g produktu gotowego do spożycia.</t>
  </si>
  <si>
    <t>chleb  orkiszowy 500g -600 g /krojony/ mąka pszenna10%, orkiszowa10%, żytnia typ 720, drożdże, woda, sól 0,3g na 100g produktu.</t>
  </si>
  <si>
    <t xml:space="preserve">Babeczki mufinki czekoladowe/biszkoptowe/owocowe o masie - 150g/ data przydatności do spożycia nie dłuższa niż 14 dni różne smaki </t>
  </si>
  <si>
    <t>Bułka weka pszenna o wadze 300 g, skład: maka pszenna, woda, tłuszcz, cukier, drożdze, sól.</t>
  </si>
  <si>
    <t>15812100-4</t>
  </si>
  <si>
    <t>Pączek z nadzieniem  o wadze 100 g skład: maka pszenna, woda, tłuszcz, cukier, drożdze, jaja</t>
  </si>
  <si>
    <t>Pieczywo typu chałka o wadze 0,5kg, skład: maka pszenna, tłuszcz, cukier, woda, drożdze, sól</t>
  </si>
  <si>
    <t>Pieczywo typu bagietka pszenna o wadze  200- 300 g,  skład: maka pszenna, woda, tłuszcz, cukier, drożdze, sól.</t>
  </si>
  <si>
    <t>Chleb fitnes 500 g, skład: mąka pszenna (38%), mąka żytnia (16%), woda, soja, słonecznik, płatki owsiane, siemię lniane, sezam, sól, drożdże,</t>
  </si>
  <si>
    <t>Chleb książęcy  o wadze 500 g,  pieczywo pszenne mieszane  z dodatkiem kukurydzy i płatków ziemniaczanych</t>
  </si>
  <si>
    <t>RAZEM</t>
  </si>
  <si>
    <t>X</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</si>
  <si>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</si>
  <si>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jednostkach (Dz. U. z 2016 poz. 1154)</t>
  </si>
  <si>
    <t>……………………………………………</t>
  </si>
  <si>
    <t>miejscowość, data</t>
  </si>
  <si>
    <t>podpis elektroniczny osoby uprawnionej (osób uprawnionych) do reprezentowania Wykonawcy/Wykonawców wspólnie ubiegających się o udzielenie zamówienia</t>
  </si>
  <si>
    <t>Część nr II zamówienia:  Produkty mleczarskie, jaja</t>
  </si>
  <si>
    <t>CPV 15500000-3; CPV 03142500-3</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</si>
  <si>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</si>
  <si>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</si>
  <si>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</si>
  <si>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15542100-0</t>
  </si>
  <si>
    <t>kg</t>
  </si>
  <si>
    <t xml:space="preserve">Mleko  2% - mleko krowie, pasteryzowane, opakowaie butelak o pojemości 0,9 - 1,0 l  - wygląd i barwa jednolita, smak i zapach czysty bez obcych posmaków i zapachów, barwa jasnokremowa, konsystencja płynna. </t>
  </si>
  <si>
    <t>15511100-4</t>
  </si>
  <si>
    <t xml:space="preserve">Masło pełnotłuste,  masło nie solone w kostkach o wadze ok. 200 g,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</si>
  <si>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15511500-8</t>
  </si>
  <si>
    <t xml:space="preserve">Ser żółty typu np.. salami pełnotłusty,kl. I,  ok.. 23 g  zawartości  tłuszczu w 100 g suchej masy,  smak łagodny, zapach: mlekowy, bez obcych zapachów, aromatyczny, konsystencja: jednolita, zwarta, miąższ elastyczny, barwa jednolita w całej masie, </t>
  </si>
  <si>
    <t>15544000-0</t>
  </si>
  <si>
    <t>Ser żółty "Gouda". Produkt pełnotłusty, konsystencja jednolita w całej masie, elastyczna, zwarta, smak łagodny, nie kruszący się.</t>
  </si>
  <si>
    <t>Jogurt naturalny w opakowaniu ok. 120-150 g</t>
  </si>
  <si>
    <t>15551000-5</t>
  </si>
  <si>
    <t xml:space="preserve">Jogurt biszkoptowy typu np.. danone o poj. ok. 120 g o zawartości min. 0,20% wkładu biszkoptowego </t>
  </si>
  <si>
    <t>15551320-4</t>
  </si>
  <si>
    <t xml:space="preserve">Jogurt typu greckiego  o poj. ok. 150 g z owocami,  </t>
  </si>
  <si>
    <t>Serek homogenizowany w opakowaniu ok. 130-160 g</t>
  </si>
  <si>
    <t>15881000-7</t>
  </si>
  <si>
    <t>Serek ziarnisty  w opakowaniu ok.  180 - 200 g</t>
  </si>
  <si>
    <t>15540000-5</t>
  </si>
  <si>
    <t>Serek wiejski, ziarnisty  typu  piątnica o poj. ok. 200g</t>
  </si>
  <si>
    <t>Margaryna  spożywcza  kasia/ palma</t>
  </si>
  <si>
    <t>15530000-2</t>
  </si>
  <si>
    <t>Smalec w opakowaniu ok. 200g</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</si>
  <si>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</si>
  <si>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03142500-3</t>
  </si>
  <si>
    <t>szt.</t>
  </si>
  <si>
    <t>Razem</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</si>
  <si>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</si>
  <si>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Część nr III zamówienia:  Różne produkty spożywcze</t>
  </si>
  <si>
    <t>CPV 15800000-6</t>
  </si>
  <si>
    <t xml:space="preserve">Cena jednostkowa netto </t>
  </si>
  <si>
    <t xml:space="preserve"> VAT </t>
  </si>
  <si>
    <t xml:space="preserve">Bazylia suszona  opakowanie jednostkowe  ok. 10g, </t>
  </si>
  <si>
    <t>15893000-4</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</si>
  <si>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</si>
  <si>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Chrupki kukurydziane krecone w opakownaiu ok. 90 g</t>
  </si>
  <si>
    <t>Chrupki kukurydziane pałki, bez glutenowe w opakowaniu ok. 60 g</t>
  </si>
  <si>
    <t>Chrzan tarty -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</si>
  <si>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15331000-7</t>
  </si>
  <si>
    <t>Ciastka biszkoptowe typu lubisie, ciasteczka  z nadzieniem o różnym smaku w opakowaniu o masie netto  ok.  30 g bez konserwantów i sztucznych barwników</t>
  </si>
  <si>
    <t>15821200-1</t>
  </si>
  <si>
    <t>opakowanie</t>
  </si>
  <si>
    <t>Cukier biały kryształ, pakowany w torebki o pojemości ok.. 1 kg, kat. I</t>
  </si>
  <si>
    <t>15831200-4</t>
  </si>
  <si>
    <t>Cukier puder 1kg</t>
  </si>
  <si>
    <t>15831000-2</t>
  </si>
  <si>
    <t>Cukier waniliowy w opakowaniu ok. 20 g</t>
  </si>
  <si>
    <t>Cynamon mielony- bez obcych zapachów,opakowanie jednostkowe ok. 16 g</t>
  </si>
  <si>
    <t>15872000-1</t>
  </si>
  <si>
    <t xml:space="preserve">Czekolada pełna  gorzka  wyrób  z masła kakaowego, proszku kakaowego i cukru zawierający minimum 70% masy kakaowej,  o obniżonej zawartości tłuszczu, opakowanie jednostkowe ok. 50g, </t>
  </si>
  <si>
    <t>15842100-3</t>
  </si>
  <si>
    <t>Czekolada pełna  gorzka  wyrób otrzymany z masła kakaowego, proszku kakaowego i cukru zawierający minimum 70% masy kakaowej,  o obniżonej zawartości tłuszczu, opakowanie jednostkowe ok. 100g, (op.świąteczne)</t>
  </si>
  <si>
    <t xml:space="preserve">Dżem niskosłodzony o smaku truskawka ok 280 - 400 g, bez dodatku substancji konserwujących </t>
  </si>
  <si>
    <t>15332296-5</t>
  </si>
  <si>
    <t>Dżem niskosłodzony o smaku wiśniowym ok 280 - 400 g, bez dodatku substancji konserwujących</t>
  </si>
  <si>
    <t>15332294-1</t>
  </si>
  <si>
    <t>Filety  Makrela w pomidorach puszka ok. 170 g</t>
  </si>
  <si>
    <t>15240000-2</t>
  </si>
  <si>
    <t>Groszek konserwowy w opakowaniu ok. 400 g</t>
  </si>
  <si>
    <t>15331400-1</t>
  </si>
  <si>
    <t xml:space="preserve">Herbata  pakowana w torebki / czarna w torebkach do zaparzania, po zaparzeniu kolor ciemnobrązowy, bez obcych zapachów, opakowanie zawiera ok..100 sztuk, </t>
  </si>
  <si>
    <t>15864100-3</t>
  </si>
  <si>
    <t>Herbata  ziołowa rumiankowa w  opakowaniu ok. 20 saszetek</t>
  </si>
  <si>
    <t xml:space="preserve">Herbata poziomkowa w saszetkach w opakowaniu ok. 25 saszetek </t>
  </si>
  <si>
    <t>Herbata z mietą w saszetkach, w opakowaniu  ok 40 g</t>
  </si>
  <si>
    <t>Herbatniki  typu petitbeurre  o gramaturze ok. 300g lub równoważne</t>
  </si>
  <si>
    <t>Kakao naturalne 200g</t>
  </si>
  <si>
    <t>15841000-5</t>
  </si>
  <si>
    <t xml:space="preserve">Kakao typu puchatek lub równoważne w opakowaniu ok. 350 g, kakao o obniżonej zawartości cukru </t>
  </si>
  <si>
    <t>Kasza jaglana 0,5kg</t>
  </si>
  <si>
    <t>15613100-9</t>
  </si>
  <si>
    <t xml:space="preserve">Kasza jęczmienna  średnia, perłowa mazurska, po ugotowaniu powinna być sypka i nie powinna się sklejać, nie porcjowana w woreczkach, w opakowaniach o masie 1 kg
</t>
  </si>
  <si>
    <t>Kasza kukurydziana</t>
  </si>
  <si>
    <t>15613311-1</t>
  </si>
  <si>
    <t xml:space="preserve">Kasza kuskus  błyskawiczna kasza z pszenicy durum (opakowanie jednostkowe o masie 0,5 kg) 
</t>
  </si>
  <si>
    <t xml:space="preserve">Kasza manna sucha zwykła, opakowanie jednostkowe ok. 500 g, </t>
  </si>
  <si>
    <t>Kawa zbożowa typu  inka w pakowaniu ok. 150 g</t>
  </si>
  <si>
    <t>15862000-8</t>
  </si>
  <si>
    <t>15871200-6</t>
  </si>
  <si>
    <t>Kminek cały  w opakownaiu ok. 20 g</t>
  </si>
  <si>
    <t>Kminek mielony w opakownaiu ok. 20 g</t>
  </si>
  <si>
    <t xml:space="preserve">Koncentrat pomidorowy  konsystencja stała w formie pasty, kolor czerwony, zawartość ekstraktu pomidorowego co najmniej 30%,  bez dodatku substancji konserwujących, opakowanie jednostkowe: słoik  ok. 950 g </t>
  </si>
  <si>
    <t>15331427-6</t>
  </si>
  <si>
    <t>Kukurydza konserwowa  słodka w puszce opakowanie ok. 400 g</t>
  </si>
  <si>
    <t>15331470-2</t>
  </si>
  <si>
    <t xml:space="preserve">Liść laurowy konsystencja -łamliwa, zapach- swoisty, bez zapachów obcych, smak - gorzki, opakowanie z foli wielowarstwowej o wadze minimum ok. 6 g </t>
  </si>
  <si>
    <t>Majeranek otarty aromatyczny, gorzki smak, opakowanie jednostkowe ok. 8 g</t>
  </si>
  <si>
    <t>Majonez typu  light op ok 1l</t>
  </si>
  <si>
    <t>15871273-8</t>
  </si>
  <si>
    <t>Mąka krupczatka w opakowaniu 1 kg</t>
  </si>
  <si>
    <t>15612100-2</t>
  </si>
  <si>
    <t xml:space="preserve">Makaron  4 - jajeczny, typ nitki  opakowanie jednostkowe 250g  po ugotowaniu konsystencja stała nie powinien się sklejać, bez dodatków i ulepszaczy, </t>
  </si>
  <si>
    <t>15851100-9</t>
  </si>
  <si>
    <t xml:space="preserve">Makaron  typ świdreki,opakowanie jednostkowe ok. 2kg, po ugotowaniu konsystencja stała nie powinien się sklejać, bez dodatków i ulepszaczy, </t>
  </si>
  <si>
    <t>Makaron literki w opakowaniu ok. 0,5 kg</t>
  </si>
  <si>
    <t>Makaron małe muszelki, po ugotowaniu konsystencja stała nie powinien się sklejać, bez dodatków i ulepszaczy, opakowania jednostkowe ok. 2 kg</t>
  </si>
  <si>
    <t>15241500-4</t>
  </si>
  <si>
    <t>Mąka pszenna luksusowa, typ 500 opakowanie jednostkowe 1kg</t>
  </si>
  <si>
    <t>Mąka ziemniaczana 1 kg</t>
  </si>
  <si>
    <t>15620000-0</t>
  </si>
  <si>
    <t>15612200-3</t>
  </si>
  <si>
    <t xml:space="preserve">Mieszanka ziół typu zioła prowansalskie w opakowaniu ok. 10 g, </t>
  </si>
  <si>
    <t>Miód naturalny, słoik  ok. 850-1000 g</t>
  </si>
  <si>
    <t xml:space="preserve">15831600-8 </t>
  </si>
  <si>
    <t xml:space="preserve">Olej roślinny, rafinowany  o zawartości  kwasów  jednonienasyconych powyżej 50%, zawartości kwasów wielonienasyconych poniżej 40%, opakowania butelki plastikowe 1 l  
</t>
  </si>
  <si>
    <t>15411100-3</t>
  </si>
  <si>
    <t>Oliwa z oliwek 1l</t>
  </si>
  <si>
    <t>15411110-6</t>
  </si>
  <si>
    <t>Papryka mielona ostra w opakowaniu ok. 20 g</t>
  </si>
  <si>
    <t>Pasztet  drobiowy podlaski 155g</t>
  </si>
  <si>
    <t>15131310-1</t>
  </si>
  <si>
    <t>Pieprz czarny, mielony, wyrazisty smak opakowanie jednostkowe ok. 10 g</t>
  </si>
  <si>
    <t>15872100-2</t>
  </si>
  <si>
    <t>Pieprz ziołowy opakowanie jednostkowe ok. 200 g</t>
  </si>
  <si>
    <t>15613380-5</t>
  </si>
  <si>
    <t>Płatki kukurydziane bez glutenu op. 250g</t>
  </si>
  <si>
    <t>Płatki owsiane błyskawiczne</t>
  </si>
  <si>
    <t>Płatki wielozbożowe typu kupiec błyskawiczne</t>
  </si>
  <si>
    <t>Pomidory suszone puszka 400g</t>
  </si>
  <si>
    <t>15331423-8</t>
  </si>
  <si>
    <t>Powidła sliwkowe 400g</t>
  </si>
  <si>
    <t>15332230-5</t>
  </si>
  <si>
    <t>Proszek do pieczenia w opakowaniu o gramaturze ok. 30 g</t>
  </si>
  <si>
    <t>15899000-6</t>
  </si>
  <si>
    <t>Przyprawa  korzenna do piernika, o  gramturze ok. 30 - 40 g</t>
  </si>
  <si>
    <t>15872200-3</t>
  </si>
  <si>
    <t>Przyprawa - oregano w opakowaniu ok. 30 g</t>
  </si>
  <si>
    <t>Przyprawa Papryka słodka mielona w opakowaniu ok. 20 g</t>
  </si>
  <si>
    <t>przyprawa podlaska do mięsa w opakowaniu ok. 50 g</t>
  </si>
  <si>
    <t>Przyprawa tymianek w opakowaniu ok. 10 g</t>
  </si>
  <si>
    <t>Przyprawa warzywna typu jarzynka bez soli op ok..1 kg</t>
  </si>
  <si>
    <t>Przyprawa ziołowa, bez substancji konserwujących , przyprawa typu podlaska do kurczaka  o gramaturze 30 - 50 g</t>
  </si>
  <si>
    <t>Pulpa pomidorowa z ziołami.(zawartość pomidor ok58%, pasty pomidor 40% ,bez glutaminianu sodu i substancji konserwujących)  typu Maggi 3kg</t>
  </si>
  <si>
    <t>Rodzynki jasne op 1kg</t>
  </si>
  <si>
    <t>03222115-2</t>
  </si>
  <si>
    <t>Ryż biały  błyskawiczny 1kg</t>
  </si>
  <si>
    <t>15611000-4</t>
  </si>
  <si>
    <t>Słonecznik łuskany  pakowany , w opakowaniu ok. 1kg</t>
  </si>
  <si>
    <t>03111300-5</t>
  </si>
  <si>
    <t xml:space="preserve">Soczek   o smaku pomarańczowym naturalnie mętny, bez sztucznych barwników i aromatów, niekonserwowany  chemicznie, bez dodatku cukru i substancji słodzących , opakowanie jednostkowe-karton 200ml, </t>
  </si>
  <si>
    <t>15321000-4</t>
  </si>
  <si>
    <t xml:space="preserve">Soczek   wieloowocowy naturalnie mętny, bez sztucznych barwników i aromatów, niekonserwowany  chemicznie, bez dodatku cukru i substancji słodzących , opakowanie jednostkowe-karton 200ml, </t>
  </si>
  <si>
    <t xml:space="preserve">Soczek   o smaku jabłkowym naturalnie mętny, bez sztucznych barwników i aromatów, niekonserwowany  chemicznie, bez dodatku cukru i substancji słodzących , opakowanie jednostkowe-karton 200ml, </t>
  </si>
  <si>
    <t>15321600-0</t>
  </si>
  <si>
    <t>opak.</t>
  </si>
  <si>
    <t xml:space="preserve">Sok malinowy  w opakowaniu kartonowym, o poj. 1l bez konserwantów </t>
  </si>
  <si>
    <t xml:space="preserve">Sok owocowo - warzywny, naturalnie mętny o zawartość witamin A, C,  E, bez konserwantów, barwników opakowanie jednostkowe-karton 200 - 250 ml, </t>
  </si>
  <si>
    <t>Sok pomarańczowy 100% op.5l</t>
  </si>
  <si>
    <t>15321100-5</t>
  </si>
  <si>
    <t>Sos sałatkowy  typu koperkowo-ziołowy w opakowaniu ok. 9 - 12 g</t>
  </si>
  <si>
    <t>15871260-4</t>
  </si>
  <si>
    <t>Sos sałatkowy  typu włoski w opakowaniu ok. 9 - 12 g</t>
  </si>
  <si>
    <t>Sól sodowo-potasowa 1kg</t>
  </si>
  <si>
    <t>15872400-5</t>
  </si>
  <si>
    <t>Śliwki suszone</t>
  </si>
  <si>
    <t>15332410-1</t>
  </si>
  <si>
    <t>Tuńczyk w sosie własnym puszka ok. 170 g</t>
  </si>
  <si>
    <t>15241400-3</t>
  </si>
  <si>
    <t>Wafelki ryzowe typu kuku lub równoważne o wadze 36 g-40 g ,</t>
  </si>
  <si>
    <t>15614000-5</t>
  </si>
  <si>
    <t>Wafelki typu alaska lub równoważne przekładane kremem czekoladowym, o wadze ok. 18 g</t>
  </si>
  <si>
    <t>15820000-2</t>
  </si>
  <si>
    <t>Woda mineralna niegazowana 0,5 l</t>
  </si>
  <si>
    <t>15981000-8</t>
  </si>
  <si>
    <t>Woda niegazowana w opakowaniach ok. 5 l</t>
  </si>
  <si>
    <t>Ziele angielskie ziarna, silny zapach, gorzki, korzenny smak,  opakowania jednostkowe  ok. 10 g</t>
  </si>
  <si>
    <t>15872300-4</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</si>
  <si>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(z. U. z 2016 poz. 1154)</t>
  </si>
  <si>
    <t xml:space="preserve">Część nr IV zamówienia - Produkty mięsne (wieprzowe)  </t>
  </si>
  <si>
    <t>CPV 15100000-9</t>
  </si>
  <si>
    <t>Antrykot wołowy świeży (niemrożony i  nierozmrażany)</t>
  </si>
  <si>
    <t>15113000-3</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</si>
  <si>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</si>
  <si>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15131400-9</t>
  </si>
  <si>
    <t>Kiełbaski wieprzowe typu grilówki, wedzone, parzone, średnio rozbrobnione</t>
  </si>
  <si>
    <t>Kiełbasa  swojska, produkt z mięsa wieprzowego w oslonkach naturalnych wieprzowych, wędzony i parzony, wyczuwalne przyprawy i zapach wędzenia, niedopuszczalny smak i zapach świadczący  o nieświeżości, składniki średnio rozbrobnione, równomiernie rozmieszczone na przekroju, o zawartości  co najmniej 80% mięsa i nie więcej niż 10 g tłuszczu w 100 g produktu gotowego do spozycia</t>
  </si>
  <si>
    <t xml:space="preserve">Kiełbasa  wieprzowa typu Frankfruterka średnio rozdrobniona, wędzona, parzona ( min. 79% mięsa wieprzowego) </t>
  </si>
  <si>
    <t xml:space="preserve">Kiełbasa toruńska nie tłusta, min 80% mięsa , barwa, smak i zapach charakterystyczne dla danego asortymentu, powierzchnia czysta, sucha, osłonka ściśle przylegająca do farszu, świeża, </t>
  </si>
  <si>
    <t xml:space="preserve">Kiełbasa żywiecka konsystencja składników zwarta, świeża, zapach właściwy,  o zawartości nie mniejszej niż 70% mięsa w produkcie, </t>
  </si>
  <si>
    <t>kiełbaski śląskie z szynki  o zawartości  nie mniejszej niż  95% mięsa z szynki,  konsystencja składników zwarta,świeża, zapach właściwy,  bez fosforanów, bez glutaminianu sodu</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</si>
  <si>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</si>
  <si>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Łopatka wieprzowa mielona, mięso mielone z łopatki świeże,  mięso chude, nie ścięgniste, dopuszczalny tłuszcz międzymięśniowy do 10%, niedopuszczalny tłuszcz zewnętrzny, nie zawierające chrząstek, ścięgien niekonsumpcyjnych i powięzi, mięso klasa I,</t>
  </si>
  <si>
    <t>Parówki z szynki o zawartości nie mniejszej niż  90% z szynki,konsystencja składników zwarta,świeża, zapach właściwy, bez fosforanów, bez glutaminianu sodu</t>
  </si>
  <si>
    <t xml:space="preserve">Pasztet pieczony wieprzowy,  świeży, nie mrożony, konsystencja składników zwarta, zapach właściwy,powyżej 80% mięsa w produkcie </t>
  </si>
  <si>
    <t xml:space="preserve">Polędwica sopocka, gat. I,   produkt wędzony, parzony o zawartości  min.  80 % mięsa wieprzowego, lub równoważny konsystencja składników zwarta, świeża, zapach właściwy,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</si>
  <si>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</si>
  <si>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Szynka konserwowa  konsystencja składników zwarta, świeża, zapach właściwy, mięso wieprzowe z szynki min. 87% </t>
  </si>
  <si>
    <t>15131410-2</t>
  </si>
  <si>
    <t>Szynka wiejska wyrób wędzony i parzony z mięsa wieprzowego  od szynki nie rozdrobnione bez oznak uszkodzeń , zabrudzeń</t>
  </si>
  <si>
    <t>Szynka wieprzowa - kulka,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</si>
  <si>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Szynka z bobrownik produkt  z mięsa wieprzowego  od szynki nie rozdrobnione bez oznak uszkodzeń, zabrudzeń</t>
  </si>
  <si>
    <t>Żeberka wieprzowe świeże (niemrożone i  nierozmrażane)</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</si>
  <si>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</si>
  <si>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V zamówienia - Produkty mięsne (drobiowe)</t>
  </si>
  <si>
    <t>CPV 15112000-6</t>
  </si>
  <si>
    <t xml:space="preserve">Filet z kurczaka świeży ,nie mrożony, bez skóry
</t>
  </si>
  <si>
    <t>15112100-7</t>
  </si>
  <si>
    <t>Filet z indyka świeży, nie mrożony, bez skóry,</t>
  </si>
  <si>
    <t>15112130-6</t>
  </si>
  <si>
    <t>Kura mięsna świeża, nie mrożona</t>
  </si>
  <si>
    <t>Kurczak świeży, nie mrożony</t>
  </si>
  <si>
    <t xml:space="preserve">Pasztet pieczony drobiowy, świeży, nie mrożony, konsystencja składników zwarta, zapach właściwy,powyżej 80% mięsa w produkcie  </t>
  </si>
  <si>
    <t>15132220-2</t>
  </si>
  <si>
    <t>Szynka drobiowa, konsystencja składników zwarta, świeża, zapach właściwy,  oznakowane etykiety o dacie  przydatności spożycia, o zawartości nie mniejszej niż 80% mięsa w produkcie, nie więcej niż 10 g tłuszczu w 100 g produktu</t>
  </si>
  <si>
    <t xml:space="preserve">Udziec z kurczaka/ noga, mięso świeże, nie mrożony,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</si>
  <si>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</si>
  <si>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Część nr VI  zamówienia- Warzywa i owoce</t>
  </si>
  <si>
    <t>CPV  03200000-3</t>
  </si>
  <si>
    <t xml:space="preserve">Arbuz świeży, bez śladów zepsucia, </t>
  </si>
  <si>
    <t xml:space="preserve">03222110-7 </t>
  </si>
  <si>
    <t>Banan - świeży, zdrowy, nienadmarznięty, czysty, o dobrym smaku, bez śladów uszkodzeń mechanicznych, małe owoce (1 szt. o wadze 100g-120g)</t>
  </si>
  <si>
    <t>03222111-4</t>
  </si>
  <si>
    <t xml:space="preserve">Brokuł świeży , bez uszkodzeń mechanicznych(waga 1 szt = 500-600g) </t>
  </si>
  <si>
    <t>03221430-9</t>
  </si>
  <si>
    <t>Brzoskwinie świeże bez śladów zepsucia,</t>
  </si>
  <si>
    <t xml:space="preserve">03222332-9 </t>
  </si>
  <si>
    <t>Burak czerwony świeży, bez liści, zdrowe, czyste, suche, nienadmarznięte, bez śladów uszkodzeń mechanicznych</t>
  </si>
  <si>
    <t>03221111-7</t>
  </si>
  <si>
    <t>Cebula czerwona świeża, zdrowa, czysta,nienadmarznięta, bez śladów uszkodzeń mechanicznych</t>
  </si>
  <si>
    <t>03221113-1</t>
  </si>
  <si>
    <t>Cebula zdrowa, czysta, sucha, o dobrym smaku, nienadmarznięta, bez śladów uszkodzeń mechanicznych</t>
  </si>
  <si>
    <t xml:space="preserve">Cukinia świeża, bez śladów zepsucia, </t>
  </si>
  <si>
    <t>03221250-3</t>
  </si>
  <si>
    <t xml:space="preserve">Cytryna klasa: extra - świeża, soczysta, zdrowa, czysta, o dobrym smaku, nienadmarznięta, bez uszkodzeń mechanicznych, </t>
  </si>
  <si>
    <t>03222210-8</t>
  </si>
  <si>
    <t>Czosnek główki - zdrowy, świeży, czysty, suchy, o dobrym smaku, nienadmarznięty, bez śladów uszkodzeń mechanicznych</t>
  </si>
  <si>
    <t>03221000-6</t>
  </si>
  <si>
    <t>Fasola biała suszona, typu Jaś, ziarna  w całości, jednorodne odmiany, zdrowe, czyste bez śladów uszkodzeń mechanicznych</t>
  </si>
  <si>
    <t>03221213-2</t>
  </si>
  <si>
    <t>Groch łuskany suszony, ziarna w całości, jednorodne odmiany, zdrowe, czyste, bez śladów uszkodzeń mechanicznych.</t>
  </si>
  <si>
    <t>03221221-1</t>
  </si>
  <si>
    <t>Gruszka świeża krajowa, słodka, soczysta, zdrowa, czysta, o dobrym smaku, nienadmarznięta, bez śladów uszkodzeń mechanicznych, jednakowej wielkości</t>
  </si>
  <si>
    <t>03222322-6</t>
  </si>
  <si>
    <t>Jabłko krajowe deserowe - świeże, soczyste, zdrowe, czyste, o dobrym smaku, nienadmarznięte, bez śladów uszkodzeń mechanicznych, jednakowej wielkości</t>
  </si>
  <si>
    <t>03222321-9</t>
  </si>
  <si>
    <t>Kalafior  cały, bez liści, świeży, zdrowy, czysty, nienadmarznięty, bez uszkodzeń mechanicznych</t>
  </si>
  <si>
    <t>03221420-6</t>
  </si>
  <si>
    <t>Kalarepa świeża, czysta, bez śladów uszkodzeń mechanicznych</t>
  </si>
  <si>
    <t>03221110-0</t>
  </si>
  <si>
    <t>Kapusta czerwona świeża, zdrowa, czysta,nienadmarznięta, bez śladów uszkodzeń mechanicznych</t>
  </si>
  <si>
    <t>03221410-3</t>
  </si>
  <si>
    <t>Kapusta biała świeża, zdrowa, czysta,nienadmarznięta, bez śladów uszkodzeń mechanicznych</t>
  </si>
  <si>
    <t>Kapusta głowiasta biała, zdrowa, czysta, świeża, bez śladów uszkodzeń mechanicznych</t>
  </si>
  <si>
    <t xml:space="preserve">Kapusta kiszona  o dobrym smaku, zapachu, nienadmarznięta, </t>
  </si>
  <si>
    <t>15331142-4</t>
  </si>
  <si>
    <t>Kapusta pekińska  zdrowa, czysta, nienadmarznięta, bez śladów uszkodzeń mechanicznych</t>
  </si>
  <si>
    <t>Kiwi świeże, bez śladów zepsucia, jednakowej wielkości</t>
  </si>
  <si>
    <t>03222118-3</t>
  </si>
  <si>
    <t>Koperek - świeży, czysty, zdrowy, bez śladów uszkodzeń mechanicznych, w pęczkach</t>
  </si>
  <si>
    <t>03221300-9</t>
  </si>
  <si>
    <t xml:space="preserve">Mandarynka - świeża, bez pestek, soczysta, zdrowa, czysta, o dobrym smaku, nienadmarznięta, bez śladów uszkodzeń mechanicznych, o jednakowych średnicach </t>
  </si>
  <si>
    <t>03222240-7</t>
  </si>
  <si>
    <t xml:space="preserve">Marchew korzeń bez naci, świeża, zdrowa, czysta, sucha, nienadmarznięta, bez śladów uszkodzeń mechanicznych, </t>
  </si>
  <si>
    <t>03221112-4</t>
  </si>
  <si>
    <t xml:space="preserve">Morela świeża, bez śladów zepsucia, </t>
  </si>
  <si>
    <t>03222331-2</t>
  </si>
  <si>
    <t>Natka pietruszki - świeża, czysta, zdrowa, bez śladów uszkodzeń mechanicznych, w pęczkach</t>
  </si>
  <si>
    <t xml:space="preserve">Nektarynka świeża, bez śladów zepsucia, </t>
  </si>
  <si>
    <t xml:space="preserve">03222200-5 </t>
  </si>
  <si>
    <t>Ogórek kiszony o dobrym smaku, zapachu,średniej wielkości, twardy</t>
  </si>
  <si>
    <t>Ogórek świeży (szklarniowy, gruntowy) zdrowy, czysty, suchy, nienadmarznięty, bez śladów uszkodzeń mechanicznych</t>
  </si>
  <si>
    <t>03221270-9</t>
  </si>
  <si>
    <t>Papryka  czerwona świeża, zdrowa, czysta, sucha, o dobrym smaku, nienadmarznięta, bez śladów uszkodzeń mechanicznych</t>
  </si>
  <si>
    <t>03221230-7</t>
  </si>
  <si>
    <t>Papyryka świeża, żółta,  bez śladów zepsucia</t>
  </si>
  <si>
    <t>Pieczarki - zdrowe, czyste, świeże, nienadmarznięte, bez śladów uszkodzeń mechanicznych</t>
  </si>
  <si>
    <t>03221260-6</t>
  </si>
  <si>
    <t xml:space="preserve">Pietruszka korzeń świeży, zdrowy, czysty, suchy, nienadmarznięty, bez śladów uszkodzeń mechanicznych, </t>
  </si>
  <si>
    <t xml:space="preserve">Pomarańcza - świeża, soczysta, zdrowa, czysta, o dobrym smaku, nienadmarznięta, bez śladów uszkodzeń mechanicznych, o jednakowych średnicach </t>
  </si>
  <si>
    <t xml:space="preserve">03222220-1 </t>
  </si>
  <si>
    <t>Pomidor świeży  , zdrowy, czysty, suchy,  bez śladów uszkodzeń mechanicznych</t>
  </si>
  <si>
    <t xml:space="preserve">03221240-0 </t>
  </si>
  <si>
    <t>Pomidorki koktajlowe, czerwone op.05kg</t>
  </si>
  <si>
    <t>Pomidorki koktajlowe, żółte op 0,5kg</t>
  </si>
  <si>
    <t>Por - świeży, zdrowy, czysty, suchy, bez śladów uszkodzeń mechanicznych</t>
  </si>
  <si>
    <t>Rzodkiewka świeża, zdrowa,  bez śladów uszkodzeń mechanicznych</t>
  </si>
  <si>
    <t>pęczek</t>
  </si>
  <si>
    <t>Śliwki świeże, bez śladow uszkodzeń mechanicznych, zdrowe</t>
  </si>
  <si>
    <t>03222334-3</t>
  </si>
  <si>
    <t>Sałata zielona - świeża, zdrowa, czysta, sucha, nienadmarznięta, bez śladów uszkodzeń mechanicznych</t>
  </si>
  <si>
    <t>03221310-2</t>
  </si>
  <si>
    <t>Seler korzeń - czysty, zdrowy, świeży, suchy, bez korzeni i śladów uszkodzeń mechanicznych</t>
  </si>
  <si>
    <t>03221111-3</t>
  </si>
  <si>
    <t>Szczypiorek pęczek świeży, bez śladów zepsucia</t>
  </si>
  <si>
    <t xml:space="preserve">Winogrono białe bez pestek świeże, bez śladów zepsucia, </t>
  </si>
  <si>
    <t>03222340-8</t>
  </si>
  <si>
    <t xml:space="preserve">Winogrono czerwone  świeże, bez śladów zepsucia, </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</si>
  <si>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</si>
  <si>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03212100-1</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</si>
  <si>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</si>
  <si>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 xml:space="preserve">Część nr VII zamówienia - Ryby mrożone, filety rybne </t>
  </si>
  <si>
    <t>CPV 15220000-6</t>
  </si>
  <si>
    <t xml:space="preserve">Ryba  kostka z mintaja panierowana typu frosta lub równoważny </t>
  </si>
  <si>
    <t>15221000-3</t>
  </si>
  <si>
    <t>Filet rybny  zapiekany z serem</t>
  </si>
  <si>
    <t>Filet z miruny, mrożony metodą  „shatter pack” (SHP) do 3 -5% glazury 150-200g</t>
  </si>
  <si>
    <t xml:space="preserve">15222000-2 </t>
  </si>
  <si>
    <t>Paluszki rybne panierowane typy frosta lub równoważne</t>
  </si>
  <si>
    <t>Wymagania dot. dostawy ryb mrożonych</t>
  </si>
  <si>
    <t>Opakowanie, opakowanie transportowe, rodzaj mrożenia</t>
  </si>
  <si>
    <t>opakowanie zewnętrzne: szczelne, woskowane kartony, wewnętrzne: folia; warstwy filetów przełożone folią, czyste, nieuszkodzone, szczelne, zamknięte, prawidłowo oznakowane w języku polskim, z podaną procentową zawartością ryby, elementy nie posklejane, łatwe wydobywanie pojedynczych elementów z bloku, bez konieczności rozmrażania całośc</t>
  </si>
  <si>
    <t>Sposób mrożenia</t>
  </si>
  <si>
    <t>SHP „shatter pack” : oddzielane, poszczególne, układane warstwy filetów foliowymi przekładkami</t>
  </si>
  <si>
    <t>Zawartość glazury</t>
  </si>
  <si>
    <t>pożądana: 3 –5 % wagi ryb</t>
  </si>
  <si>
    <t>Klasa jakości</t>
  </si>
  <si>
    <t>pierwsza klasa</t>
  </si>
  <si>
    <t>Wygląd</t>
  </si>
  <si>
    <t>brak oznak rozmrożenia, temperatura przy przyjęciu min –18 °C, filety całe z lub bez skóry, ości i obcych zanieczyszczeń; masa filetu min 300 g, tkanka mięsna jasna o naturalnej barwie,  charakterystycznej  dla  danego  gatunku,  bez  plam  i  przebarwień,  wysuszka powierzchniowa dająca się łatwo zeskrobać do 10 % powierzchni, a wysuszka głęboka trudna do zeskrobania do 5% powierzchni,</t>
  </si>
  <si>
    <t>Zapach</t>
  </si>
  <si>
    <t>zapach właściwy dla ryb mrożonych, po rozmrożeniu zapach ryby świeżej, niedopuszczalny gnilny</t>
  </si>
  <si>
    <t>Smak i zapach po obróbce</t>
  </si>
  <si>
    <t>właściwy dla świeżej ryby, bez obcych posmaków i zapachów świadczących o rozpadzie gnilnym białka</t>
  </si>
  <si>
    <t>Tkanka mięsna</t>
  </si>
  <si>
    <t>po rozmrożeniu sprężysta, do osłabionej, bez plam i przebarwień, nierozpadająca się, o prawidłowym zapachu, niedopuszczalny zapach rozkładającego się białka</t>
  </si>
  <si>
    <t>Właściwości fizykochemiczne i biologiczne</t>
  </si>
  <si>
    <t>brak zanieczyszczeń fizycznych, chemicznych, brak oznak i obecności pleśni, szkodników, brak zanieczyszczeń mikrobiologicznych i bakterii chorobotwórczych</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</si>
  <si>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</si>
  <si>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t>Część  nr VIII zamówienia - Warzywa i owoce mrożone</t>
  </si>
  <si>
    <t>CPV  15331170-9</t>
  </si>
  <si>
    <t>Kalafior mrożony opakowanie 2,5 kg</t>
  </si>
  <si>
    <t>15331170-9</t>
  </si>
  <si>
    <t>Brokuł mrożony, opakowanie ok. 2,5 kg</t>
  </si>
  <si>
    <t>Groszek zielony mrożony opakowanie 2,5 kg</t>
  </si>
  <si>
    <t>Maliny mrożone opakowanie ok. 2,5 kg</t>
  </si>
  <si>
    <t>Mieszanka  owocowa ze śliwką  mrozone, opakowanie 2,5kg</t>
  </si>
  <si>
    <t>Mieszanka owocowa  z truskawką opakowanie 2,5 kg</t>
  </si>
  <si>
    <t>Mieszanka Owocowa z rabarbarbarem  mrożona   opakowanie 2,5kg</t>
  </si>
  <si>
    <t>Mieszanka warzywna zawierająca co najmniej 7 składników opakowanie 2,5kg</t>
  </si>
  <si>
    <t>Truskawki  mrożone opakowanie 2,5kg</t>
  </si>
  <si>
    <t>Wiśnie bez pestek mrożone opakowanie 2,5 kg</t>
  </si>
  <si>
    <t>Włoszczyzna  mrożona, opakowanie 2,5kg</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</si>
  <si>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</si>
  <si>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IX  zamówienia - Produkty mączne (wyroby garmażeryjne)</t>
  </si>
  <si>
    <t>CPV 15851000-8</t>
  </si>
  <si>
    <t xml:space="preserve"> VAT</t>
  </si>
  <si>
    <t>Kopytka świeże,  (nie mrożone, ręcznie robione  bez konserwantów)</t>
  </si>
  <si>
    <t>15310000-4</t>
  </si>
  <si>
    <t>krokiety z mięsem i kapustą  (nie mrożone, ręcznie robione  bez konserwantów)</t>
  </si>
  <si>
    <t>15894300-4</t>
  </si>
  <si>
    <t>leniwe pierogi,  (nie mrożone, ręcznie robione  bez konserwantów)</t>
  </si>
  <si>
    <t>Pierogi ruskie  (nie mrożone, ręcznie robione  bez konserwantów)</t>
  </si>
  <si>
    <t>15851220-6</t>
  </si>
  <si>
    <t>x</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</si>
  <si>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</si>
  <si>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r>
      <t xml:space="preserve">Drożdżówka  z nadzieniem </t>
    </r>
    <r>
      <rPr>
        <sz val="9"/>
        <color rgb="FF000000"/>
        <rFont val="Arial"/>
      </rPr>
      <t xml:space="preserve"> różne smaki o wadze ok.100 g, skład: maka pszenna, tłuszcz, cukier, jaja, drożdze,  </t>
    </r>
  </si>
  <si>
    <t xml:space="preserve">Makrela wędzona świeża </t>
  </si>
  <si>
    <t>Płatki jaglane błyskawiczne</t>
  </si>
  <si>
    <r>
      <t>Mąka żytnia</t>
    </r>
    <r>
      <rPr>
        <sz val="8"/>
        <rFont val="Arial"/>
        <family val="2"/>
        <charset val="238"/>
      </rPr>
      <t xml:space="preserve"> 1 kg</t>
    </r>
  </si>
  <si>
    <t>Ketchup min 85% pomidor</t>
  </si>
  <si>
    <t>Załącznik nr 4  do SWZ</t>
  </si>
  <si>
    <t>Załącznik nr 4 do SWZ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</si>
</sst>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
  </numFmts>
  <fonts count="35" x14ac:knownFonts="1">
    <font>
      <sz val="11"/>
      <color theme="1"/>
      <name val="Calibri"/>
      <scheme val="minor"/>
    </font>
    <font>
      <sz val="9"/>
      <color theme="1"/>
      <name val="Arial"/>
    </font>
    <font>
      <sz val="11"/>
      <color theme="1"/>
      <name val="Arial"/>
    </font>
    <font>
      <sz val="11"/>
      <color theme="1"/>
      <name val="Calibri"/>
    </font>
    <font>
      <b/>
      <sz val="14"/>
      <color theme="1"/>
      <name val="Arial"/>
    </font>
    <font>
      <b/>
      <sz val="10"/>
      <color rgb="FF000000"/>
      <name val="Arial"/>
    </font>
    <font>
      <sz val="10"/>
      <color rgb="FF000000"/>
      <name val="Arial"/>
    </font>
    <font>
      <b/>
      <sz val="9"/>
      <color theme="1"/>
      <name val="Arial"/>
    </font>
    <font>
      <sz val="11"/>
      <name val="Calibri"/>
    </font>
    <font>
      <sz val="10"/>
      <color theme="1"/>
      <name val="Arial"/>
    </font>
    <font>
      <sz val="9"/>
      <color rgb="FF000000"/>
      <name val="Arial"/>
    </font>
    <font>
      <b/>
      <sz val="10"/>
      <color theme="1"/>
      <name val="Arial"/>
    </font>
    <font>
      <b/>
      <sz val="11"/>
      <color theme="1"/>
      <name val="Arial"/>
    </font>
    <font>
      <sz val="10"/>
      <color rgb="FFFF0000"/>
      <name val="Arial"/>
    </font>
    <font>
      <sz val="8"/>
      <color theme="1"/>
      <name val="Arial"/>
    </font>
    <font>
      <sz val="10"/>
      <color theme="1"/>
      <name val="Calibri"/>
    </font>
    <font>
      <b/>
      <sz val="8"/>
      <color rgb="FF000000"/>
      <name val="Arial"/>
    </font>
    <font>
      <sz val="8"/>
      <color rgb="FF000000"/>
      <name val="Arial"/>
    </font>
    <font>
      <sz val="9"/>
      <color rgb="FFFF0000"/>
      <name val="Arial"/>
    </font>
    <font>
      <sz val="8"/>
      <color rgb="FFFF0000"/>
      <name val="Arial"/>
    </font>
    <font>
      <b/>
      <sz val="8"/>
      <color theme="1"/>
      <name val="Arial"/>
    </font>
    <font>
      <sz val="8"/>
      <color theme="1"/>
      <name val="Calibri"/>
    </font>
    <font>
      <sz val="11"/>
      <color rgb="FFFF0000"/>
      <name val="Calibri"/>
    </font>
    <font>
      <sz val="9"/>
      <color theme="1"/>
      <name val="Calibri"/>
    </font>
    <font>
      <b/>
      <sz val="11"/>
      <color theme="1"/>
      <name val="Calibri"/>
    </font>
    <font>
      <sz val="9"/>
      <color theme="1"/>
      <name val="Arial"/>
      <family val="2"/>
      <charset val="238"/>
    </font>
    <font>
      <sz val="9"/>
      <color rgb="FF000000"/>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b/>
      <sz val="10"/>
      <color rgb="FF000000"/>
      <name val="Arial"/>
      <family val="2"/>
      <charset val="238"/>
    </font>
    <font>
      <sz val="10"/>
      <color rgb="FF000000"/>
      <name val="Arial"/>
      <family val="2"/>
      <charset val="238"/>
    </font>
    <font>
      <sz val="8"/>
      <color rgb="FF000000"/>
      <name val="Arial"/>
      <family val="2"/>
      <charset val="238"/>
    </font>
    <font>
      <sz val="8"/>
      <name val="Arial"/>
      <family val="2"/>
      <charset val="238"/>
    </font>
    <font>
      <b/>
      <sz val="11"/>
      <color theme="1"/>
      <name val="Arial"/>
      <family val="2"/>
      <charset val="238"/>
    </font>
  </fonts>
  <fills count="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s>
  <borders count="64">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diagonal/>
    </border>
    <border>
      <left/>
      <right style="medium">
        <color rgb="FF000000"/>
      </right>
      <top/>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2">
    <xf numFmtId="0" fontId="0" fillId="0" borderId="0" xfId="0" applyFont="1" applyAlignment="1"/>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8"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11" xfId="0" applyFont="1" applyBorder="1" applyAlignment="1">
      <alignment vertical="top" wrapText="1"/>
    </xf>
    <xf numFmtId="0" fontId="1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1" xfId="0" applyFont="1" applyBorder="1" applyAlignment="1">
      <alignment horizontal="center" vertical="center" wrapText="1"/>
    </xf>
    <xf numFmtId="2" fontId="9" fillId="0" borderId="11" xfId="0" applyNumberFormat="1" applyFont="1" applyBorder="1" applyAlignment="1">
      <alignment horizontal="center" vertical="center"/>
    </xf>
    <xf numFmtId="9" fontId="9"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1" fillId="0" borderId="14" xfId="0" applyFont="1" applyBorder="1" applyAlignment="1">
      <alignment vertical="top" wrapText="1"/>
    </xf>
    <xf numFmtId="0" fontId="10"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4" xfId="0" applyFont="1" applyBorder="1" applyAlignment="1">
      <alignment horizontal="center" vertical="center" wrapText="1"/>
    </xf>
    <xf numFmtId="2" fontId="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2" fontId="1" fillId="0" borderId="15"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3" borderId="14" xfId="0" applyFont="1" applyFill="1" applyBorder="1" applyAlignment="1">
      <alignment vertical="top" wrapText="1"/>
    </xf>
    <xf numFmtId="0" fontId="10" fillId="3" borderId="14" xfId="0" applyFont="1" applyFill="1" applyBorder="1" applyAlignment="1">
      <alignment vertical="top" wrapText="1"/>
    </xf>
    <xf numFmtId="0" fontId="10" fillId="0" borderId="14" xfId="0" applyFont="1" applyBorder="1" applyAlignment="1">
      <alignment vertical="top" wrapText="1"/>
    </xf>
    <xf numFmtId="0" fontId="10" fillId="0" borderId="14" xfId="0" applyFont="1" applyBorder="1" applyAlignment="1">
      <alignment horizontal="center" vertical="center"/>
    </xf>
    <xf numFmtId="2" fontId="11" fillId="2" borderId="19" xfId="0" applyNumberFormat="1" applyFont="1" applyFill="1" applyBorder="1" applyAlignment="1">
      <alignment horizontal="center" vertical="center"/>
    </xf>
    <xf numFmtId="0" fontId="12" fillId="2" borderId="19" xfId="0" applyFont="1" applyFill="1" applyBorder="1" applyAlignment="1">
      <alignment horizontal="center"/>
    </xf>
    <xf numFmtId="2" fontId="11" fillId="2" borderId="20" xfId="0" applyNumberFormat="1" applyFont="1" applyFill="1" applyBorder="1" applyAlignment="1">
      <alignment horizontal="center" vertical="center"/>
    </xf>
    <xf numFmtId="0" fontId="11" fillId="0" borderId="0" xfId="0" applyFont="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wrapText="1"/>
    </xf>
    <xf numFmtId="0" fontId="15" fillId="0" borderId="0" xfId="0" applyFont="1" applyAlignment="1">
      <alignment horizontal="left" vertical="top"/>
    </xf>
    <xf numFmtId="0" fontId="6" fillId="0" borderId="0" xfId="0" applyFont="1" applyAlignment="1">
      <alignment horizontal="left" vertical="top"/>
    </xf>
    <xf numFmtId="0" fontId="16" fillId="2" borderId="8"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17" fillId="0" borderId="11" xfId="0" applyFont="1" applyBorder="1" applyAlignment="1">
      <alignment horizontal="center" vertical="center" wrapText="1"/>
    </xf>
    <xf numFmtId="2" fontId="17" fillId="0" borderId="11" xfId="0" applyNumberFormat="1" applyFont="1" applyBorder="1" applyAlignment="1">
      <alignment horizontal="center" vertical="center" wrapText="1"/>
    </xf>
    <xf numFmtId="10" fontId="17" fillId="0" borderId="11"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vertical="top" wrapText="1"/>
    </xf>
    <xf numFmtId="0" fontId="17" fillId="0" borderId="14" xfId="0" applyFont="1" applyBorder="1" applyAlignment="1">
      <alignment horizontal="center" vertical="center" wrapText="1"/>
    </xf>
    <xf numFmtId="0" fontId="14" fillId="0" borderId="14" xfId="0" applyFont="1" applyBorder="1" applyAlignment="1">
      <alignment horizontal="center" vertical="center" wrapText="1"/>
    </xf>
    <xf numFmtId="2" fontId="17" fillId="0" borderId="14" xfId="0" applyNumberFormat="1" applyFont="1" applyBorder="1" applyAlignment="1">
      <alignment horizontal="center" vertical="center" wrapText="1"/>
    </xf>
    <xf numFmtId="10" fontId="17" fillId="0" borderId="14" xfId="0" applyNumberFormat="1" applyFont="1" applyBorder="1" applyAlignment="1">
      <alignment horizontal="center" vertical="center" wrapText="1"/>
    </xf>
    <xf numFmtId="0" fontId="17" fillId="0" borderId="0" xfId="0" applyFont="1" applyAlignment="1">
      <alignment horizontal="center" vertical="center" wrapText="1"/>
    </xf>
    <xf numFmtId="0" fontId="17" fillId="0" borderId="25" xfId="0" applyFont="1" applyBorder="1" applyAlignment="1">
      <alignment vertical="top" wrapText="1"/>
    </xf>
    <xf numFmtId="0" fontId="17" fillId="0" borderId="26" xfId="0" applyFont="1" applyBorder="1" applyAlignment="1">
      <alignment horizontal="center" vertical="center" wrapText="1"/>
    </xf>
    <xf numFmtId="0" fontId="17" fillId="0" borderId="27" xfId="0" applyFont="1" applyBorder="1" applyAlignment="1">
      <alignment vertical="top" wrapText="1"/>
    </xf>
    <xf numFmtId="0" fontId="17" fillId="0" borderId="27" xfId="0" applyFont="1" applyBorder="1" applyAlignment="1">
      <alignment horizontal="center" vertical="center" wrapText="1"/>
    </xf>
    <xf numFmtId="10" fontId="17" fillId="0" borderId="27" xfId="0" applyNumberFormat="1" applyFont="1" applyBorder="1" applyAlignment="1">
      <alignment horizontal="center" vertical="center" wrapText="1"/>
    </xf>
    <xf numFmtId="2" fontId="17" fillId="0" borderId="28" xfId="0" applyNumberFormat="1" applyFont="1" applyBorder="1" applyAlignment="1">
      <alignment horizontal="center" vertical="center" wrapText="1"/>
    </xf>
    <xf numFmtId="2" fontId="17" fillId="0" borderId="29" xfId="0" applyNumberFormat="1" applyFont="1" applyBorder="1" applyAlignment="1">
      <alignment horizontal="center" vertical="center" wrapText="1"/>
    </xf>
    <xf numFmtId="2" fontId="16" fillId="2" borderId="30"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0" fontId="2" fillId="0" borderId="0" xfId="0" applyFont="1" applyAlignment="1">
      <alignment horizontal="left" vertical="top"/>
    </xf>
    <xf numFmtId="0" fontId="14" fillId="0" borderId="0" xfId="0" applyFont="1"/>
    <xf numFmtId="0" fontId="14" fillId="0" borderId="0" xfId="0" applyFont="1" applyAlignment="1">
      <alignment horizontal="center"/>
    </xf>
    <xf numFmtId="0" fontId="14"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16" fillId="2" borderId="34" xfId="0" applyFont="1" applyFill="1" applyBorder="1" applyAlignment="1">
      <alignment horizontal="center" vertical="center" wrapText="1"/>
    </xf>
    <xf numFmtId="0" fontId="17" fillId="0" borderId="24" xfId="0" applyFont="1" applyBorder="1" applyAlignment="1">
      <alignment horizontal="left" vertical="top" wrapText="1"/>
    </xf>
    <xf numFmtId="0" fontId="17" fillId="0" borderId="24" xfId="0" applyFont="1" applyBorder="1" applyAlignment="1">
      <alignment horizontal="center" vertical="center" wrapText="1"/>
    </xf>
    <xf numFmtId="0" fontId="17" fillId="0" borderId="2" xfId="0" applyFont="1" applyBorder="1" applyAlignment="1">
      <alignment horizontal="center" vertical="center" wrapText="1"/>
    </xf>
    <xf numFmtId="2" fontId="17" fillId="0" borderId="2"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2" fontId="17" fillId="0" borderId="24" xfId="0" applyNumberFormat="1" applyFont="1" applyBorder="1" applyAlignment="1">
      <alignment horizontal="center" vertical="center" wrapText="1"/>
    </xf>
    <xf numFmtId="2" fontId="17" fillId="0" borderId="36" xfId="0" applyNumberFormat="1" applyFont="1" applyBorder="1" applyAlignment="1">
      <alignment horizontal="center" vertical="center" wrapText="1"/>
    </xf>
    <xf numFmtId="0" fontId="17" fillId="0" borderId="14" xfId="0" applyFont="1" applyBorder="1" applyAlignment="1">
      <alignment horizontal="left" vertical="top" wrapText="1"/>
    </xf>
    <xf numFmtId="0" fontId="14" fillId="0" borderId="14" xfId="0" applyFont="1" applyBorder="1" applyAlignment="1">
      <alignment horizontal="center" vertical="center" wrapText="1"/>
    </xf>
    <xf numFmtId="2" fontId="17" fillId="0" borderId="25" xfId="0" applyNumberFormat="1" applyFont="1" applyBorder="1" applyAlignment="1">
      <alignment horizontal="center" vertical="center" wrapText="1"/>
    </xf>
    <xf numFmtId="2" fontId="17" fillId="0" borderId="26" xfId="0" applyNumberFormat="1" applyFont="1" applyBorder="1" applyAlignment="1">
      <alignment horizontal="center" vertical="center" wrapText="1"/>
    </xf>
    <xf numFmtId="2" fontId="17" fillId="0" borderId="15" xfId="0" applyNumberFormat="1" applyFont="1" applyBorder="1" applyAlignment="1">
      <alignment horizontal="center" vertical="center" wrapText="1"/>
    </xf>
    <xf numFmtId="0" fontId="17" fillId="0" borderId="26" xfId="0" applyFont="1" applyBorder="1" applyAlignment="1">
      <alignment horizontal="left" vertical="top" wrapText="1"/>
    </xf>
    <xf numFmtId="0" fontId="17" fillId="0" borderId="10" xfId="0" applyFont="1" applyBorder="1" applyAlignment="1">
      <alignment horizontal="center" vertical="center" wrapText="1"/>
    </xf>
    <xf numFmtId="0" fontId="17" fillId="4" borderId="14" xfId="0" applyFont="1" applyFill="1" applyBorder="1" applyAlignment="1">
      <alignment vertical="top" wrapText="1"/>
    </xf>
    <xf numFmtId="0" fontId="17" fillId="4" borderId="14" xfId="0" applyFont="1" applyFill="1" applyBorder="1" applyAlignment="1">
      <alignment horizontal="center" vertical="center" wrapText="1"/>
    </xf>
    <xf numFmtId="0" fontId="17" fillId="0" borderId="14" xfId="0" applyFont="1" applyBorder="1" applyAlignment="1">
      <alignment vertical="center" wrapText="1"/>
    </xf>
    <xf numFmtId="0" fontId="14" fillId="4" borderId="14" xfId="0" applyFont="1" applyFill="1" applyBorder="1" applyAlignment="1">
      <alignment horizontal="center" vertical="center" wrapText="1"/>
    </xf>
    <xf numFmtId="0" fontId="17" fillId="4" borderId="14" xfId="0" applyFont="1" applyFill="1" applyBorder="1" applyAlignment="1">
      <alignment horizontal="left" vertical="top" wrapText="1"/>
    </xf>
    <xf numFmtId="0" fontId="17" fillId="0" borderId="27" xfId="0" applyFont="1" applyBorder="1" applyAlignment="1">
      <alignment horizontal="left" vertical="top" wrapText="1"/>
    </xf>
    <xf numFmtId="0" fontId="17" fillId="4" borderId="37" xfId="0" applyFont="1" applyFill="1" applyBorder="1" applyAlignment="1">
      <alignment horizontal="center" vertical="center" wrapText="1"/>
    </xf>
    <xf numFmtId="2" fontId="16" fillId="2" borderId="40" xfId="0" applyNumberFormat="1" applyFont="1" applyFill="1" applyBorder="1" applyAlignment="1">
      <alignment horizontal="center" vertical="center"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xf numFmtId="0" fontId="3" fillId="0" borderId="0" xfId="0" applyFont="1" applyAlignment="1">
      <alignment horizontal="left" vertical="top"/>
    </xf>
    <xf numFmtId="0" fontId="3"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7" fillId="2" borderId="19"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left" vertical="top" wrapText="1"/>
    </xf>
    <xf numFmtId="0" fontId="1"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4" fillId="0" borderId="24" xfId="0" applyFont="1" applyBorder="1" applyAlignment="1">
      <alignment horizontal="center" vertical="center" wrapText="1"/>
    </xf>
    <xf numFmtId="2" fontId="14" fillId="0" borderId="11" xfId="0" applyNumberFormat="1" applyFont="1" applyBorder="1" applyAlignment="1">
      <alignment horizontal="center" vertical="center"/>
    </xf>
    <xf numFmtId="9" fontId="2" fillId="0" borderId="11" xfId="0" applyNumberFormat="1" applyFont="1" applyBorder="1" applyAlignment="1">
      <alignment horizontal="center" vertical="center"/>
    </xf>
    <xf numFmtId="2" fontId="1" fillId="0" borderId="11"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left" vertical="top" wrapText="1"/>
    </xf>
    <xf numFmtId="0" fontId="1" fillId="0" borderId="0" xfId="0" applyFont="1" applyAlignment="1">
      <alignment horizontal="center" vertical="center"/>
    </xf>
    <xf numFmtId="2" fontId="14" fillId="0" borderId="14" xfId="0" applyNumberFormat="1" applyFont="1" applyBorder="1" applyAlignment="1">
      <alignment horizontal="center" vertical="center"/>
    </xf>
    <xf numFmtId="9" fontId="2"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applyAlignment="1">
      <alignment horizontal="center" vertical="center"/>
    </xf>
    <xf numFmtId="0" fontId="14" fillId="0" borderId="27" xfId="0" applyFont="1" applyBorder="1" applyAlignment="1">
      <alignment horizontal="left" vertical="top"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14" fillId="0" borderId="27" xfId="0" applyFont="1" applyBorder="1" applyAlignment="1">
      <alignment horizontal="center" vertical="center" wrapText="1"/>
    </xf>
    <xf numFmtId="9" fontId="2" fillId="0" borderId="27" xfId="0" applyNumberFormat="1" applyFont="1" applyBorder="1" applyAlignment="1">
      <alignment horizontal="center" vertical="center"/>
    </xf>
    <xf numFmtId="2" fontId="7" fillId="2" borderId="19" xfId="0" applyNumberFormat="1" applyFont="1" applyFill="1" applyBorder="1" applyAlignment="1">
      <alignment horizontal="center" vertical="center"/>
    </xf>
    <xf numFmtId="2" fontId="7" fillId="2" borderId="19" xfId="0" applyNumberFormat="1" applyFont="1" applyFill="1" applyBorder="1" applyAlignment="1">
      <alignment horizontal="center"/>
    </xf>
    <xf numFmtId="2" fontId="7" fillId="2" borderId="20" xfId="0" applyNumberFormat="1" applyFont="1" applyFill="1" applyBorder="1" applyAlignment="1">
      <alignment horizontal="center" vertical="center"/>
    </xf>
    <xf numFmtId="0" fontId="12" fillId="0" borderId="0" xfId="0" applyFont="1" applyAlignment="1">
      <alignment horizontal="center" vertical="top"/>
    </xf>
    <xf numFmtId="9" fontId="3" fillId="0" borderId="0" xfId="0" applyNumberFormat="1" applyFont="1"/>
    <xf numFmtId="0" fontId="7" fillId="5" borderId="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3" borderId="50" xfId="0" applyFont="1" applyFill="1" applyBorder="1" applyAlignment="1">
      <alignment horizontal="left" vertical="top" wrapText="1"/>
    </xf>
    <xf numFmtId="0" fontId="14" fillId="0" borderId="0" xfId="0" applyFont="1" applyAlignment="1">
      <alignment horizontal="center" vertical="center"/>
    </xf>
    <xf numFmtId="0" fontId="14" fillId="3" borderId="50" xfId="0" applyFont="1" applyFill="1" applyBorder="1" applyAlignment="1">
      <alignment horizontal="center" vertical="center" wrapText="1"/>
    </xf>
    <xf numFmtId="0" fontId="14" fillId="0" borderId="11" xfId="0" applyFont="1" applyBorder="1" applyAlignment="1">
      <alignment horizontal="center" vertical="center" wrapText="1"/>
    </xf>
    <xf numFmtId="4" fontId="14" fillId="0" borderId="11" xfId="0" applyNumberFormat="1" applyFont="1" applyBorder="1" applyAlignment="1">
      <alignment horizontal="center" vertical="center"/>
    </xf>
    <xf numFmtId="9" fontId="14" fillId="0" borderId="11"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14" fillId="3" borderId="14" xfId="0" applyFont="1" applyFill="1" applyBorder="1" applyAlignment="1">
      <alignment horizontal="left" vertical="top" wrapText="1"/>
    </xf>
    <xf numFmtId="0" fontId="14" fillId="3" borderId="14" xfId="0" applyFont="1" applyFill="1" applyBorder="1" applyAlignment="1">
      <alignment horizontal="center" vertical="center" wrapText="1"/>
    </xf>
    <xf numFmtId="4" fontId="14" fillId="0" borderId="14" xfId="0" applyNumberFormat="1" applyFont="1" applyBorder="1" applyAlignment="1">
      <alignment horizontal="center" vertical="center"/>
    </xf>
    <xf numFmtId="9" fontId="14" fillId="0" borderId="14" xfId="0" applyNumberFormat="1" applyFont="1" applyBorder="1" applyAlignment="1">
      <alignment horizontal="center" vertical="center"/>
    </xf>
    <xf numFmtId="4" fontId="1" fillId="0" borderId="14" xfId="0" applyNumberFormat="1" applyFont="1" applyBorder="1" applyAlignment="1">
      <alignment horizontal="center" vertical="center"/>
    </xf>
    <xf numFmtId="0" fontId="14" fillId="0" borderId="14" xfId="0" applyFont="1" applyBorder="1" applyAlignment="1">
      <alignment horizontal="center" vertical="center"/>
    </xf>
    <xf numFmtId="0" fontId="14" fillId="3" borderId="34" xfId="0" applyFont="1" applyFill="1" applyBorder="1" applyAlignment="1">
      <alignment horizontal="center" vertical="center" wrapText="1"/>
    </xf>
    <xf numFmtId="2" fontId="1" fillId="0" borderId="8" xfId="0" applyNumberFormat="1" applyFont="1" applyBorder="1" applyAlignment="1">
      <alignment horizontal="center" vertical="center"/>
    </xf>
    <xf numFmtId="2" fontId="1" fillId="0" borderId="51" xfId="0" applyNumberFormat="1" applyFont="1" applyBorder="1" applyAlignment="1">
      <alignment horizontal="center" vertical="center"/>
    </xf>
    <xf numFmtId="2" fontId="11" fillId="6" borderId="31" xfId="0" applyNumberFormat="1" applyFont="1" applyFill="1" applyBorder="1" applyAlignment="1">
      <alignment horizontal="center" vertical="center"/>
    </xf>
    <xf numFmtId="2" fontId="12" fillId="6" borderId="52" xfId="0" applyNumberFormat="1" applyFont="1" applyFill="1" applyBorder="1" applyAlignment="1">
      <alignment horizontal="center"/>
    </xf>
    <xf numFmtId="2" fontId="11" fillId="6" borderId="53" xfId="0" applyNumberFormat="1" applyFont="1" applyFill="1" applyBorder="1" applyAlignment="1">
      <alignment horizontal="center" vertical="center"/>
    </xf>
    <xf numFmtId="0" fontId="7" fillId="2" borderId="34" xfId="0" applyFont="1" applyFill="1" applyBorder="1" applyAlignment="1">
      <alignment horizontal="center" vertical="center" wrapText="1"/>
    </xf>
    <xf numFmtId="0" fontId="10" fillId="3" borderId="24" xfId="0" applyFont="1" applyFill="1" applyBorder="1" applyAlignment="1">
      <alignment vertical="top" wrapText="1"/>
    </xf>
    <xf numFmtId="0" fontId="14" fillId="3" borderId="24" xfId="0" applyFont="1" applyFill="1" applyBorder="1" applyAlignment="1">
      <alignment horizontal="center" vertical="center"/>
    </xf>
    <xf numFmtId="0" fontId="10" fillId="3" borderId="24" xfId="0" applyFont="1" applyFill="1" applyBorder="1" applyAlignment="1">
      <alignment horizontal="center" vertical="center" wrapText="1"/>
    </xf>
    <xf numFmtId="2" fontId="1" fillId="0" borderId="24" xfId="0" applyNumberFormat="1" applyFont="1" applyBorder="1" applyAlignment="1">
      <alignment horizontal="center" vertical="center"/>
    </xf>
    <xf numFmtId="9" fontId="1" fillId="0" borderId="24" xfId="0" applyNumberFormat="1" applyFont="1" applyBorder="1" applyAlignment="1">
      <alignment horizontal="center" vertical="center"/>
    </xf>
    <xf numFmtId="2" fontId="14" fillId="0" borderId="24"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7"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1"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1" fillId="0" borderId="15" xfId="0" applyNumberFormat="1" applyFont="1" applyBorder="1" applyAlignment="1">
      <alignment horizontal="center" vertical="center"/>
    </xf>
    <xf numFmtId="0" fontId="1" fillId="3" borderId="14" xfId="0" applyFont="1" applyFill="1" applyBorder="1" applyAlignment="1">
      <alignment horizontal="center" vertical="center" wrapText="1"/>
    </xf>
    <xf numFmtId="9" fontId="1" fillId="0" borderId="14" xfId="0" applyNumberFormat="1" applyFont="1" applyBorder="1" applyAlignment="1">
      <alignment horizontal="center" vertical="center"/>
    </xf>
    <xf numFmtId="0" fontId="14" fillId="3" borderId="14" xfId="0" applyFont="1" applyFill="1" applyBorder="1" applyAlignment="1">
      <alignment horizontal="center" vertical="center"/>
    </xf>
    <xf numFmtId="2" fontId="14" fillId="0" borderId="14" xfId="0" applyNumberFormat="1" applyFont="1" applyBorder="1" applyAlignment="1">
      <alignment horizontal="center" vertical="center"/>
    </xf>
    <xf numFmtId="0" fontId="14" fillId="3" borderId="34" xfId="0" applyFont="1" applyFill="1" applyBorder="1" applyAlignment="1">
      <alignment horizontal="center" vertical="center"/>
    </xf>
    <xf numFmtId="0" fontId="1" fillId="3" borderId="38" xfId="0" applyFont="1" applyFill="1" applyBorder="1" applyAlignment="1">
      <alignment vertical="top" wrapText="1"/>
    </xf>
    <xf numFmtId="0" fontId="1" fillId="3" borderId="54" xfId="0" applyFont="1" applyFill="1" applyBorder="1" applyAlignment="1">
      <alignment horizontal="center" vertical="center" wrapText="1"/>
    </xf>
    <xf numFmtId="0" fontId="18" fillId="0" borderId="14" xfId="0" applyFont="1" applyBorder="1" applyAlignment="1">
      <alignment horizontal="center" vertical="center" wrapText="1"/>
    </xf>
    <xf numFmtId="0" fontId="22" fillId="0" borderId="0" xfId="0" applyFont="1"/>
    <xf numFmtId="0" fontId="14" fillId="0" borderId="27" xfId="0" applyFont="1" applyBorder="1" applyAlignment="1">
      <alignment horizontal="center" vertical="center"/>
    </xf>
    <xf numFmtId="9" fontId="1" fillId="0" borderId="11" xfId="0" applyNumberFormat="1" applyFont="1" applyBorder="1" applyAlignment="1">
      <alignment horizontal="center" vertical="center"/>
    </xf>
    <xf numFmtId="0" fontId="10" fillId="3" borderId="38" xfId="0" applyFont="1" applyFill="1" applyBorder="1" applyAlignment="1">
      <alignment vertical="top" wrapText="1"/>
    </xf>
    <xf numFmtId="0" fontId="10" fillId="3" borderId="54" xfId="0" applyFont="1" applyFill="1" applyBorder="1" applyAlignment="1">
      <alignment horizontal="center" vertical="center" wrapText="1"/>
    </xf>
    <xf numFmtId="0" fontId="14" fillId="0" borderId="14" xfId="0" applyFont="1" applyBorder="1" applyAlignment="1">
      <alignment horizontal="center"/>
    </xf>
    <xf numFmtId="0" fontId="17" fillId="3" borderId="34"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0" fillId="3" borderId="34" xfId="0" applyFont="1" applyFill="1" applyBorder="1" applyAlignment="1">
      <alignment vertical="top" wrapText="1"/>
    </xf>
    <xf numFmtId="0" fontId="10" fillId="3" borderId="34" xfId="0" applyFont="1" applyFill="1" applyBorder="1" applyAlignment="1">
      <alignment horizontal="center" vertical="center" wrapText="1"/>
    </xf>
    <xf numFmtId="0" fontId="10" fillId="0" borderId="27" xfId="0" applyFont="1" applyBorder="1" applyAlignment="1">
      <alignment horizontal="center" vertical="center" wrapText="1"/>
    </xf>
    <xf numFmtId="9" fontId="1" fillId="0" borderId="28" xfId="0" applyNumberFormat="1" applyFont="1" applyBorder="1" applyAlignment="1">
      <alignment horizontal="center" vertical="center"/>
    </xf>
    <xf numFmtId="2" fontId="7" fillId="6" borderId="19" xfId="0" applyNumberFormat="1" applyFont="1" applyFill="1" applyBorder="1" applyAlignment="1">
      <alignment horizontal="center" vertical="center"/>
    </xf>
    <xf numFmtId="2" fontId="7" fillId="6" borderId="19" xfId="0" applyNumberFormat="1" applyFont="1" applyFill="1" applyBorder="1" applyAlignment="1">
      <alignment horizontal="center"/>
    </xf>
    <xf numFmtId="2" fontId="7" fillId="6" borderId="20" xfId="0" applyNumberFormat="1" applyFont="1" applyFill="1" applyBorder="1" applyAlignment="1">
      <alignment horizontal="center" vertical="center"/>
    </xf>
    <xf numFmtId="0" fontId="23" fillId="0" borderId="0" xfId="0" applyFont="1"/>
    <xf numFmtId="0" fontId="6" fillId="0" borderId="0" xfId="0" applyFont="1" applyAlignment="1">
      <alignment horizontal="left" vertical="top" wrapText="1"/>
    </xf>
    <xf numFmtId="0" fontId="20" fillId="2" borderId="8" xfId="0" applyFont="1" applyFill="1" applyBorder="1" applyAlignment="1">
      <alignment horizontal="center" vertical="center" wrapText="1"/>
    </xf>
    <xf numFmtId="0" fontId="9" fillId="0" borderId="11" xfId="0" applyFont="1" applyBorder="1" applyAlignment="1">
      <alignment horizontal="left" vertical="top" wrapText="1"/>
    </xf>
    <xf numFmtId="4" fontId="9" fillId="0" borderId="11" xfId="0" applyNumberFormat="1" applyFont="1" applyBorder="1" applyAlignment="1">
      <alignment horizontal="center" vertical="center"/>
    </xf>
    <xf numFmtId="0" fontId="9" fillId="0" borderId="14" xfId="0" applyFont="1" applyBorder="1" applyAlignment="1">
      <alignment horizontal="left" vertical="top" wrapText="1"/>
    </xf>
    <xf numFmtId="0" fontId="6" fillId="0" borderId="14" xfId="0" applyFont="1" applyBorder="1" applyAlignment="1">
      <alignment horizontal="left" vertical="top" wrapText="1"/>
    </xf>
    <xf numFmtId="0" fontId="6" fillId="0" borderId="14" xfId="0" applyFont="1" applyBorder="1" applyAlignment="1">
      <alignment horizontal="center" vertical="center"/>
    </xf>
    <xf numFmtId="0" fontId="2" fillId="0" borderId="14" xfId="0" applyFont="1" applyBorder="1" applyAlignment="1">
      <alignment horizontal="center" vertical="center" wrapText="1"/>
    </xf>
    <xf numFmtId="0" fontId="3" fillId="6" borderId="19" xfId="0" applyFont="1" applyFill="1" applyBorder="1" applyAlignment="1">
      <alignment horizontal="center"/>
    </xf>
    <xf numFmtId="0" fontId="20" fillId="0" borderId="0" xfId="0" applyFont="1"/>
    <xf numFmtId="0" fontId="20" fillId="0" borderId="0" xfId="0" applyFont="1" applyAlignment="1">
      <alignment horizontal="left" wrapText="1"/>
    </xf>
    <xf numFmtId="0" fontId="14" fillId="0" borderId="0" xfId="0" applyFont="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vertical="top" wrapText="1"/>
    </xf>
    <xf numFmtId="0" fontId="1" fillId="0" borderId="13" xfId="0" applyFont="1" applyBorder="1" applyAlignment="1">
      <alignment horizontal="center" vertical="center" wrapText="1"/>
    </xf>
    <xf numFmtId="0" fontId="1" fillId="0" borderId="14" xfId="0" applyFont="1" applyBorder="1" applyAlignment="1">
      <alignment wrapText="1"/>
    </xf>
    <xf numFmtId="0" fontId="1" fillId="0" borderId="45" xfId="0" applyFont="1" applyBorder="1" applyAlignment="1">
      <alignment horizontal="center" vertical="center" wrapText="1"/>
    </xf>
    <xf numFmtId="0" fontId="1" fillId="0" borderId="27" xfId="0" applyFont="1" applyBorder="1" applyAlignment="1">
      <alignment vertical="top" wrapText="1"/>
    </xf>
    <xf numFmtId="2" fontId="24" fillId="2" borderId="19"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24" fillId="2" borderId="20" xfId="0" applyNumberFormat="1" applyFont="1" applyFill="1" applyBorder="1" applyAlignment="1">
      <alignment horizontal="center" vertical="center"/>
    </xf>
    <xf numFmtId="164" fontId="7" fillId="0" borderId="0" xfId="0" applyNumberFormat="1" applyFont="1" applyAlignment="1">
      <alignment horizontal="left" vertical="top"/>
    </xf>
    <xf numFmtId="0" fontId="7" fillId="5" borderId="34" xfId="0" applyFont="1" applyFill="1" applyBorder="1" applyAlignment="1">
      <alignment horizontal="center" vertical="center" wrapText="1"/>
    </xf>
    <xf numFmtId="0" fontId="7" fillId="5" borderId="34"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left" vertical="top" wrapText="1"/>
    </xf>
    <xf numFmtId="0" fontId="9" fillId="0" borderId="2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7" xfId="0" applyFont="1" applyBorder="1" applyAlignment="1">
      <alignment horizontal="left" vertical="top" wrapText="1"/>
    </xf>
    <xf numFmtId="0" fontId="9" fillId="0" borderId="27" xfId="0" applyFont="1" applyBorder="1" applyAlignment="1">
      <alignment horizontal="center" vertical="center" wrapText="1"/>
    </xf>
    <xf numFmtId="0" fontId="24" fillId="2" borderId="19" xfId="0" applyFont="1" applyFill="1" applyBorder="1" applyAlignment="1">
      <alignment horizontal="center"/>
    </xf>
    <xf numFmtId="0" fontId="1" fillId="0" borderId="38" xfId="0" applyFont="1" applyBorder="1" applyAlignment="1">
      <alignment vertical="top" wrapText="1"/>
    </xf>
    <xf numFmtId="0" fontId="10" fillId="0" borderId="34" xfId="0" applyFont="1" applyBorder="1" applyAlignment="1">
      <alignment horizontal="center" vertical="center" wrapText="1"/>
    </xf>
    <xf numFmtId="0" fontId="10" fillId="0" borderId="50" xfId="0" applyFont="1" applyBorder="1" applyAlignment="1">
      <alignment horizontal="center" vertical="center" wrapText="1"/>
    </xf>
    <xf numFmtId="0" fontId="25" fillId="0" borderId="63" xfId="0" applyFont="1" applyBorder="1" applyAlignment="1">
      <alignment vertical="center"/>
    </xf>
    <xf numFmtId="0" fontId="26" fillId="0" borderId="14" xfId="0" applyFont="1" applyBorder="1" applyAlignment="1">
      <alignment vertical="top" wrapText="1"/>
    </xf>
    <xf numFmtId="0" fontId="29" fillId="0" borderId="0" xfId="0" applyFont="1" applyAlignment="1">
      <alignment horizontal="left" vertical="top"/>
    </xf>
    <xf numFmtId="0" fontId="29" fillId="0" borderId="0" xfId="0" applyFont="1"/>
    <xf numFmtId="0" fontId="30" fillId="0" borderId="0" xfId="0" applyFont="1" applyAlignment="1">
      <alignment horizontal="left" vertical="top"/>
    </xf>
    <xf numFmtId="0" fontId="31" fillId="0" borderId="0" xfId="0" applyFont="1" applyAlignment="1">
      <alignment horizontal="left" vertical="top"/>
    </xf>
    <xf numFmtId="0" fontId="32" fillId="0" borderId="14" xfId="0" applyFont="1" applyBorder="1" applyAlignment="1">
      <alignment horizontal="left" vertical="top" wrapText="1"/>
    </xf>
    <xf numFmtId="0" fontId="32" fillId="4" borderId="14" xfId="0" applyFont="1" applyFill="1" applyBorder="1" applyAlignment="1">
      <alignment horizontal="left" vertical="top" wrapText="1"/>
    </xf>
    <xf numFmtId="3" fontId="14" fillId="3" borderId="50" xfId="0" applyNumberFormat="1" applyFont="1" applyFill="1" applyBorder="1" applyAlignment="1">
      <alignment horizontal="center" vertical="center" wrapText="1"/>
    </xf>
    <xf numFmtId="3" fontId="14" fillId="3" borderId="14" xfId="0" applyNumberFormat="1" applyFont="1" applyFill="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2" fontId="25" fillId="0" borderId="11" xfId="0" applyNumberFormat="1" applyFont="1" applyBorder="1" applyAlignment="1">
      <alignment horizontal="center" vertical="center"/>
    </xf>
    <xf numFmtId="2" fontId="25" fillId="0" borderId="36" xfId="0" applyNumberFormat="1" applyFont="1" applyBorder="1" applyAlignment="1">
      <alignment horizontal="center" vertical="center"/>
    </xf>
    <xf numFmtId="2" fontId="25" fillId="0" borderId="14" xfId="0" applyNumberFormat="1" applyFont="1" applyBorder="1" applyAlignment="1">
      <alignment horizontal="center" vertical="center"/>
    </xf>
    <xf numFmtId="2" fontId="25" fillId="0" borderId="15" xfId="0" applyNumberFormat="1" applyFont="1" applyBorder="1" applyAlignment="1">
      <alignment horizontal="center" vertical="center"/>
    </xf>
    <xf numFmtId="2" fontId="25" fillId="0" borderId="12" xfId="0" applyNumberFormat="1" applyFont="1" applyBorder="1" applyAlignment="1">
      <alignment horizontal="center" vertical="center"/>
    </xf>
    <xf numFmtId="0" fontId="25" fillId="0" borderId="24" xfId="0" applyFont="1" applyBorder="1" applyAlignment="1">
      <alignment horizontal="center" vertical="center" wrapText="1"/>
    </xf>
    <xf numFmtId="1" fontId="25" fillId="0" borderId="24" xfId="0" applyNumberFormat="1" applyFont="1" applyBorder="1" applyAlignment="1">
      <alignment horizontal="center" vertical="center" wrapText="1"/>
    </xf>
    <xf numFmtId="4" fontId="25" fillId="0" borderId="24" xfId="0" applyNumberFormat="1" applyFont="1" applyBorder="1" applyAlignment="1">
      <alignment horizontal="center" vertical="center"/>
    </xf>
    <xf numFmtId="9" fontId="25" fillId="0" borderId="24" xfId="0" applyNumberFormat="1" applyFont="1" applyBorder="1" applyAlignment="1">
      <alignment horizontal="center" vertical="center"/>
    </xf>
    <xf numFmtId="2" fontId="25" fillId="0" borderId="24" xfId="0" applyNumberFormat="1" applyFont="1" applyBorder="1" applyAlignment="1">
      <alignment horizontal="center" vertical="center"/>
    </xf>
    <xf numFmtId="0" fontId="25" fillId="0" borderId="14" xfId="0" applyFont="1" applyBorder="1" applyAlignment="1">
      <alignment horizontal="center" vertical="center" wrapText="1"/>
    </xf>
    <xf numFmtId="1" fontId="25" fillId="0" borderId="14" xfId="0" applyNumberFormat="1" applyFont="1" applyBorder="1" applyAlignment="1">
      <alignment horizontal="center" vertical="center" wrapText="1"/>
    </xf>
    <xf numFmtId="4" fontId="25" fillId="0" borderId="14" xfId="0" applyNumberFormat="1" applyFont="1" applyBorder="1" applyAlignment="1">
      <alignment horizontal="center" vertical="center"/>
    </xf>
    <xf numFmtId="9" fontId="25" fillId="0" borderId="14" xfId="0" applyNumberFormat="1" applyFont="1" applyBorder="1" applyAlignment="1">
      <alignment horizontal="center" vertical="center"/>
    </xf>
    <xf numFmtId="0" fontId="25" fillId="0" borderId="27" xfId="0" applyFont="1" applyBorder="1" applyAlignment="1">
      <alignment horizontal="center" vertical="center" wrapText="1"/>
    </xf>
    <xf numFmtId="1" fontId="25" fillId="0" borderId="27" xfId="0" applyNumberFormat="1" applyFont="1" applyBorder="1" applyAlignment="1">
      <alignment horizontal="center" vertical="center" wrapText="1"/>
    </xf>
    <xf numFmtId="4" fontId="25" fillId="0" borderId="27" xfId="0" applyNumberFormat="1" applyFont="1" applyBorder="1" applyAlignment="1">
      <alignment horizontal="center" vertical="center"/>
    </xf>
    <xf numFmtId="9" fontId="25" fillId="0" borderId="28" xfId="0" applyNumberFormat="1" applyFont="1" applyBorder="1" applyAlignment="1">
      <alignment horizontal="center" vertical="center"/>
    </xf>
    <xf numFmtId="2" fontId="25" fillId="0" borderId="28" xfId="0" applyNumberFormat="1" applyFont="1" applyBorder="1" applyAlignment="1">
      <alignment horizontal="center" vertical="center"/>
    </xf>
    <xf numFmtId="2" fontId="27" fillId="2" borderId="19" xfId="0" applyNumberFormat="1" applyFont="1" applyFill="1" applyBorder="1" applyAlignment="1">
      <alignment horizontal="center"/>
    </xf>
    <xf numFmtId="2" fontId="34" fillId="2" borderId="19" xfId="0" applyNumberFormat="1" applyFont="1" applyFill="1" applyBorder="1" applyAlignment="1">
      <alignment horizontal="center"/>
    </xf>
    <xf numFmtId="2" fontId="27" fillId="2" borderId="20" xfId="0" applyNumberFormat="1" applyFont="1" applyFill="1" applyBorder="1" applyAlignment="1">
      <alignment horizontal="center"/>
    </xf>
    <xf numFmtId="0" fontId="26" fillId="0" borderId="14" xfId="0" applyFont="1" applyBorder="1" applyAlignment="1">
      <alignment horizontal="center" vertical="center" wrapText="1"/>
    </xf>
    <xf numFmtId="0" fontId="26" fillId="0" borderId="27" xfId="0" applyFont="1" applyBorder="1" applyAlignment="1">
      <alignment horizontal="center" vertical="center" wrapText="1"/>
    </xf>
    <xf numFmtId="2" fontId="25" fillId="0" borderId="27" xfId="0" applyNumberFormat="1" applyFont="1" applyBorder="1" applyAlignment="1">
      <alignment horizontal="center" vertical="center"/>
    </xf>
    <xf numFmtId="2" fontId="25" fillId="0" borderId="29" xfId="0" applyNumberFormat="1" applyFont="1" applyBorder="1" applyAlignment="1">
      <alignment horizontal="center" vertical="center"/>
    </xf>
    <xf numFmtId="0" fontId="1" fillId="0" borderId="0" xfId="0" applyFont="1" applyAlignment="1">
      <alignment horizontal="left" vertical="center"/>
    </xf>
    <xf numFmtId="0" fontId="0" fillId="0" borderId="0" xfId="0" applyFont="1" applyAlignment="1"/>
    <xf numFmtId="0" fontId="1"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7" fillId="2" borderId="3" xfId="0" applyFont="1" applyFill="1" applyBorder="1" applyAlignment="1">
      <alignment horizontal="center" vertical="center" wrapText="1"/>
    </xf>
    <xf numFmtId="0" fontId="8" fillId="0" borderId="4" xfId="0" applyFont="1" applyBorder="1"/>
    <xf numFmtId="0" fontId="11" fillId="2" borderId="16" xfId="0" applyFont="1" applyFill="1" applyBorder="1" applyAlignment="1">
      <alignment horizontal="center" vertical="top"/>
    </xf>
    <xf numFmtId="0" fontId="8" fillId="0" borderId="17" xfId="0" applyFont="1" applyBorder="1"/>
    <xf numFmtId="0" fontId="8" fillId="0" borderId="18" xfId="0" applyFont="1" applyBorder="1"/>
    <xf numFmtId="0" fontId="13" fillId="0" borderId="0" xfId="0" applyFont="1" applyAlignment="1">
      <alignment horizontal="left" vertical="top"/>
    </xf>
    <xf numFmtId="0" fontId="7" fillId="0" borderId="0" xfId="0" applyFont="1" applyAlignment="1">
      <alignment horizontal="left" vertical="top" wrapText="1"/>
    </xf>
    <xf numFmtId="0" fontId="14" fillId="0" borderId="0" xfId="0" applyFont="1" applyAlignment="1">
      <alignment horizontal="left" vertical="center" wrapText="1"/>
    </xf>
    <xf numFmtId="0" fontId="7" fillId="2" borderId="2" xfId="0" applyFont="1" applyFill="1" applyBorder="1" applyAlignment="1">
      <alignment horizontal="center" vertical="center" wrapText="1"/>
    </xf>
    <xf numFmtId="0" fontId="8" fillId="0" borderId="7" xfId="0" applyFont="1" applyBorder="1"/>
    <xf numFmtId="0" fontId="7" fillId="2" borderId="1" xfId="0" applyFont="1" applyFill="1" applyBorder="1" applyAlignment="1">
      <alignment horizontal="center" vertical="center" wrapText="1"/>
    </xf>
    <xf numFmtId="0" fontId="8" fillId="0" borderId="6" xfId="0" applyFont="1" applyBorder="1"/>
    <xf numFmtId="0" fontId="7" fillId="2" borderId="5" xfId="0" applyFont="1" applyFill="1" applyBorder="1" applyAlignment="1">
      <alignment horizontal="center" vertical="center" wrapText="1"/>
    </xf>
    <xf numFmtId="0" fontId="8" fillId="0" borderId="9" xfId="0" applyFont="1" applyBorder="1"/>
    <xf numFmtId="0" fontId="5" fillId="0" borderId="0" xfId="0" applyFont="1" applyAlignment="1">
      <alignment horizontal="left" vertical="center"/>
    </xf>
    <xf numFmtId="0" fontId="16" fillId="2" borderId="1" xfId="0" applyFont="1" applyFill="1" applyBorder="1" applyAlignment="1">
      <alignment horizontal="center" vertical="center" wrapText="1"/>
    </xf>
    <xf numFmtId="0" fontId="18" fillId="0" borderId="0" xfId="0" applyFont="1" applyAlignment="1">
      <alignment horizontal="left" vertical="top"/>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6" xfId="0" applyFont="1" applyFill="1" applyBorder="1" applyAlignment="1">
      <alignment horizontal="center" vertical="top" wrapText="1"/>
    </xf>
    <xf numFmtId="0" fontId="16" fillId="2" borderId="5"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8" fillId="0" borderId="22" xfId="0" applyFont="1" applyBorder="1"/>
    <xf numFmtId="0" fontId="8" fillId="0" borderId="35" xfId="0" applyFont="1" applyBorder="1"/>
    <xf numFmtId="0" fontId="14" fillId="0" borderId="0" xfId="0" applyFont="1" applyAlignment="1">
      <alignment horizontal="center"/>
    </xf>
    <xf numFmtId="0" fontId="14" fillId="0" borderId="0" xfId="0" applyFont="1" applyAlignment="1">
      <alignment horizontal="left"/>
    </xf>
    <xf numFmtId="0" fontId="27" fillId="0" borderId="0" xfId="0" applyFont="1" applyAlignment="1">
      <alignment horizontal="center"/>
    </xf>
    <xf numFmtId="0" fontId="28" fillId="0" borderId="0" xfId="0" applyFont="1" applyAlignment="1"/>
    <xf numFmtId="0" fontId="30" fillId="0" borderId="0" xfId="0" applyFont="1" applyAlignment="1">
      <alignment horizontal="left" vertical="center"/>
    </xf>
    <xf numFmtId="0" fontId="8" fillId="0" borderId="32" xfId="0" applyFont="1" applyBorder="1"/>
    <xf numFmtId="0" fontId="8" fillId="0" borderId="33" xfId="0" applyFont="1" applyBorder="1"/>
    <xf numFmtId="0" fontId="8" fillId="0" borderId="39" xfId="0" applyFont="1" applyBorder="1"/>
    <xf numFmtId="0" fontId="19" fillId="0" borderId="0" xfId="0" applyFont="1" applyAlignment="1">
      <alignment horizontal="left" vertical="top"/>
    </xf>
    <xf numFmtId="0" fontId="20" fillId="0" borderId="0" xfId="0" applyFont="1" applyAlignment="1">
      <alignment horizontal="left" vertical="top" wrapText="1"/>
    </xf>
    <xf numFmtId="0" fontId="14" fillId="0" borderId="0" xfId="0" applyFont="1" applyAlignment="1">
      <alignment horizontal="left" wrapText="1"/>
    </xf>
    <xf numFmtId="0" fontId="25" fillId="0" borderId="0" xfId="0" applyFont="1" applyAlignment="1">
      <alignment horizontal="center"/>
    </xf>
    <xf numFmtId="0" fontId="5" fillId="0" borderId="0" xfId="0" applyFont="1" applyAlignment="1">
      <alignment horizontal="left" vertical="top"/>
    </xf>
    <xf numFmtId="0" fontId="7" fillId="2" borderId="41" xfId="0" applyFont="1" applyFill="1" applyBorder="1" applyAlignment="1">
      <alignment horizontal="center" vertical="center" wrapText="1"/>
    </xf>
    <xf numFmtId="0" fontId="12" fillId="2" borderId="16" xfId="0" applyFont="1" applyFill="1" applyBorder="1" applyAlignment="1">
      <alignment horizontal="center" vertical="top"/>
    </xf>
    <xf numFmtId="0" fontId="18" fillId="0" borderId="0" xfId="0" applyFont="1" applyAlignment="1">
      <alignment horizontal="left" vertical="top" wrapText="1"/>
    </xf>
    <xf numFmtId="0" fontId="7" fillId="2" borderId="42" xfId="0" applyFont="1" applyFill="1" applyBorder="1" applyAlignment="1">
      <alignment horizontal="center" vertical="center" wrapText="1"/>
    </xf>
    <xf numFmtId="0" fontId="8" fillId="0" borderId="44" xfId="0" applyFont="1" applyBorder="1"/>
    <xf numFmtId="0" fontId="7" fillId="2" borderId="21" xfId="0" applyFont="1" applyFill="1" applyBorder="1" applyAlignment="1">
      <alignment horizontal="center" vertical="center" wrapText="1"/>
    </xf>
    <xf numFmtId="0" fontId="8" fillId="0" borderId="43" xfId="0" applyFont="1" applyBorder="1"/>
    <xf numFmtId="0" fontId="7" fillId="5" borderId="3" xfId="0" applyFont="1" applyFill="1" applyBorder="1" applyAlignment="1">
      <alignment horizontal="center" vertical="center" wrapText="1"/>
    </xf>
    <xf numFmtId="0" fontId="12" fillId="6" borderId="16" xfId="0" applyFont="1" applyFill="1" applyBorder="1" applyAlignment="1">
      <alignment horizontal="center" vertical="top"/>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8" fillId="0" borderId="48" xfId="0" applyFont="1" applyBorder="1"/>
    <xf numFmtId="0" fontId="7" fillId="5" borderId="47" xfId="0" applyFont="1" applyFill="1" applyBorder="1" applyAlignment="1">
      <alignment horizontal="center" vertical="center" wrapText="1"/>
    </xf>
    <xf numFmtId="0" fontId="8" fillId="0" borderId="49" xfId="0" applyFont="1" applyBorder="1"/>
    <xf numFmtId="0" fontId="11" fillId="6" borderId="16" xfId="0" applyFont="1" applyFill="1" applyBorder="1" applyAlignment="1">
      <alignment horizontal="center" vertical="top"/>
    </xf>
    <xf numFmtId="0" fontId="11" fillId="0" borderId="0" xfId="0" applyFont="1" applyAlignment="1">
      <alignment horizontal="left" vertical="top" wrapText="1"/>
    </xf>
    <xf numFmtId="0" fontId="14" fillId="0" borderId="58" xfId="0" applyFont="1" applyBorder="1" applyAlignment="1">
      <alignment horizontal="left" vertical="top" wrapText="1"/>
    </xf>
    <xf numFmtId="0" fontId="8" fillId="0" borderId="59" xfId="0" applyFont="1" applyBorder="1"/>
    <xf numFmtId="0" fontId="14" fillId="0" borderId="60" xfId="0" applyFont="1" applyBorder="1" applyAlignment="1">
      <alignment horizontal="left" vertical="top" wrapText="1"/>
    </xf>
    <xf numFmtId="0" fontId="8" fillId="0" borderId="62" xfId="0" applyFont="1" applyBorder="1"/>
    <xf numFmtId="0" fontId="8" fillId="0" borderId="61" xfId="0" applyFont="1" applyBorder="1"/>
    <xf numFmtId="0" fontId="20" fillId="0" borderId="58" xfId="0" applyFont="1" applyBorder="1" applyAlignment="1">
      <alignment horizontal="left" vertical="top" wrapText="1"/>
    </xf>
    <xf numFmtId="0" fontId="20" fillId="0" borderId="60" xfId="0" applyFont="1" applyBorder="1" applyAlignment="1">
      <alignment horizontal="left"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55" xfId="0" applyFont="1" applyBorder="1" applyAlignment="1">
      <alignment horizontal="left" vertical="top" wrapText="1"/>
    </xf>
    <xf numFmtId="0" fontId="8" fillId="0" borderId="56" xfId="0" applyFont="1" applyBorder="1"/>
    <xf numFmtId="0" fontId="14" fillId="0" borderId="55" xfId="0" applyFont="1" applyBorder="1" applyAlignment="1">
      <alignment horizontal="left" vertical="top" wrapText="1"/>
    </xf>
    <xf numFmtId="0" fontId="8" fillId="0" borderId="57" xfId="0" applyFont="1" applyBorder="1"/>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0" borderId="58" xfId="0" applyFont="1" applyBorder="1" applyAlignment="1">
      <alignment horizontal="left" vertical="top"/>
    </xf>
    <xf numFmtId="0" fontId="11" fillId="2" borderId="16" xfId="0" applyFont="1" applyFill="1" applyBorder="1" applyAlignment="1">
      <alignment horizontal="center" vertical="center"/>
    </xf>
    <xf numFmtId="0" fontId="5" fillId="0" borderId="0" xfId="0" applyFont="1" applyAlignment="1">
      <alignment vertical="top"/>
    </xf>
    <xf numFmtId="0" fontId="13" fillId="0" borderId="0" xfId="0" applyFont="1" applyAlignment="1">
      <alignment horizontal="center" vertical="top" wrapText="1"/>
    </xf>
    <xf numFmtId="0" fontId="24" fillId="2" borderId="16"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workbookViewId="0">
      <selection activeCell="K13" sqref="K13"/>
    </sheetView>
  </sheetViews>
  <sheetFormatPr defaultColWidth="14.42578125" defaultRowHeight="15" customHeight="1" x14ac:dyDescent="0.25"/>
  <cols>
    <col min="1" max="1" width="3.85546875" customWidth="1"/>
    <col min="2" max="2" width="53.28515625" customWidth="1"/>
    <col min="3" max="4" width="10.7109375" customWidth="1"/>
    <col min="5" max="5" width="4.85546875" customWidth="1"/>
    <col min="6" max="6" width="10" customWidth="1"/>
    <col min="7" max="7" width="12.140625" customWidth="1"/>
    <col min="8" max="8" width="7.140625" customWidth="1"/>
    <col min="9" max="9" width="8.28515625" customWidth="1"/>
    <col min="10" max="10" width="8.42578125" customWidth="1"/>
    <col min="11" max="11" width="12.5703125" customWidth="1"/>
    <col min="12" max="12" width="10" customWidth="1"/>
    <col min="13" max="26" width="8" customWidth="1"/>
  </cols>
  <sheetData>
    <row r="1" spans="1:26" x14ac:dyDescent="0.25">
      <c r="A1" s="260" t="s">
        <v>0</v>
      </c>
      <c r="B1" s="261"/>
      <c r="C1" s="1"/>
      <c r="D1" s="1"/>
      <c r="E1" s="1"/>
      <c r="F1" s="1"/>
      <c r="G1" s="1"/>
      <c r="H1" s="1"/>
      <c r="I1" s="2"/>
      <c r="J1" s="262" t="s">
        <v>396</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ht="18" x14ac:dyDescent="0.25">
      <c r="A5" s="264" t="s">
        <v>3</v>
      </c>
      <c r="B5" s="261"/>
      <c r="C5" s="261"/>
      <c r="D5" s="261"/>
      <c r="E5" s="261"/>
      <c r="F5" s="261"/>
      <c r="G5" s="261"/>
      <c r="H5" s="261"/>
      <c r="I5" s="261"/>
      <c r="J5" s="261"/>
      <c r="K5" s="261"/>
      <c r="L5" s="261"/>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4" t="s">
        <v>4</v>
      </c>
      <c r="B7" s="4"/>
      <c r="C7" s="5"/>
      <c r="D7" s="5"/>
      <c r="E7" s="5"/>
      <c r="F7" s="5"/>
      <c r="G7" s="2"/>
      <c r="H7" s="2"/>
      <c r="I7" s="2"/>
      <c r="J7" s="2"/>
      <c r="K7" s="2"/>
      <c r="L7" s="2"/>
    </row>
    <row r="8" spans="1:26" x14ac:dyDescent="0.25">
      <c r="A8" s="265" t="s">
        <v>5</v>
      </c>
      <c r="B8" s="261"/>
      <c r="C8" s="5"/>
      <c r="D8" s="5"/>
      <c r="E8" s="5"/>
      <c r="F8" s="5"/>
      <c r="G8" s="2"/>
      <c r="H8" s="2"/>
      <c r="I8" s="2"/>
      <c r="J8" s="2"/>
      <c r="K8" s="2"/>
      <c r="L8" s="2"/>
    </row>
    <row r="9" spans="1:26" ht="5.25" customHeight="1" x14ac:dyDescent="0.25">
      <c r="A9" s="5"/>
      <c r="B9" s="5"/>
      <c r="C9" s="5"/>
      <c r="D9" s="5"/>
      <c r="E9" s="5"/>
      <c r="F9" s="5"/>
      <c r="G9" s="2"/>
      <c r="H9" s="2"/>
      <c r="I9" s="2"/>
      <c r="J9" s="2"/>
      <c r="K9" s="2"/>
      <c r="L9" s="2"/>
    </row>
    <row r="10" spans="1:26" ht="36" customHeight="1" x14ac:dyDescent="0.25">
      <c r="A10" s="276" t="s">
        <v>6</v>
      </c>
      <c r="B10" s="274" t="s">
        <v>7</v>
      </c>
      <c r="C10" s="274" t="s">
        <v>8</v>
      </c>
      <c r="D10" s="274" t="s">
        <v>9</v>
      </c>
      <c r="E10" s="274" t="s">
        <v>10</v>
      </c>
      <c r="F10" s="274" t="s">
        <v>11</v>
      </c>
      <c r="G10" s="274" t="s">
        <v>12</v>
      </c>
      <c r="H10" s="266" t="s">
        <v>13</v>
      </c>
      <c r="I10" s="267"/>
      <c r="J10" s="274" t="s">
        <v>14</v>
      </c>
      <c r="K10" s="274" t="s">
        <v>15</v>
      </c>
      <c r="L10" s="278" t="s">
        <v>16</v>
      </c>
    </row>
    <row r="11" spans="1:26" ht="15.75" customHeight="1" x14ac:dyDescent="0.25">
      <c r="A11" s="277"/>
      <c r="B11" s="275"/>
      <c r="C11" s="275"/>
      <c r="D11" s="275"/>
      <c r="E11" s="275"/>
      <c r="F11" s="275"/>
      <c r="G11" s="275"/>
      <c r="H11" s="6" t="s">
        <v>17</v>
      </c>
      <c r="I11" s="6" t="s">
        <v>18</v>
      </c>
      <c r="J11" s="275"/>
      <c r="K11" s="275"/>
      <c r="L11" s="279"/>
      <c r="M11" s="3"/>
      <c r="N11" s="3"/>
      <c r="O11" s="3"/>
      <c r="P11" s="3"/>
      <c r="Q11" s="3"/>
      <c r="R11" s="3"/>
      <c r="S11" s="3"/>
      <c r="T11" s="3"/>
      <c r="U11" s="3"/>
      <c r="V11" s="3"/>
      <c r="W11" s="3"/>
      <c r="X11" s="3"/>
      <c r="Y11" s="3"/>
      <c r="Z11" s="3"/>
    </row>
    <row r="12" spans="1:26" ht="155.25" customHeight="1" x14ac:dyDescent="0.25">
      <c r="A12" s="7">
        <v>1</v>
      </c>
      <c r="B12" s="8" t="s">
        <v>19</v>
      </c>
      <c r="C12" s="9" t="s">
        <v>20</v>
      </c>
      <c r="D12" s="10" t="s">
        <v>21</v>
      </c>
      <c r="E12" s="11">
        <v>30</v>
      </c>
      <c r="F12" s="12"/>
      <c r="G12" s="13"/>
      <c r="H12" s="14"/>
      <c r="I12" s="13">
        <f t="shared" ref="I12:I24" si="0">H12*G12</f>
        <v>0</v>
      </c>
      <c r="J12" s="13">
        <f t="shared" ref="J12:J24" si="1">G12*E12</f>
        <v>0</v>
      </c>
      <c r="K12" s="13">
        <f t="shared" ref="K12:K24" si="2">G12+I12</f>
        <v>0</v>
      </c>
      <c r="L12" s="15">
        <f t="shared" ref="L12:L24" si="3">ROUND(K12*E12,2)</f>
        <v>0</v>
      </c>
    </row>
    <row r="13" spans="1:26" ht="158.25" customHeight="1" x14ac:dyDescent="0.25">
      <c r="A13" s="16">
        <v>2</v>
      </c>
      <c r="B13" s="17" t="s">
        <v>22</v>
      </c>
      <c r="C13" s="220" t="s">
        <v>20</v>
      </c>
      <c r="D13" s="19" t="s">
        <v>21</v>
      </c>
      <c r="E13" s="20">
        <v>240</v>
      </c>
      <c r="F13" s="21"/>
      <c r="G13" s="22"/>
      <c r="H13" s="23"/>
      <c r="I13" s="22">
        <f t="shared" si="0"/>
        <v>0</v>
      </c>
      <c r="J13" s="22">
        <f t="shared" si="1"/>
        <v>0</v>
      </c>
      <c r="K13" s="22">
        <f t="shared" si="2"/>
        <v>0</v>
      </c>
      <c r="L13" s="24">
        <f t="shared" si="3"/>
        <v>0</v>
      </c>
    </row>
    <row r="14" spans="1:26" ht="42" customHeight="1" x14ac:dyDescent="0.25">
      <c r="A14" s="16">
        <v>3</v>
      </c>
      <c r="B14" s="219" t="s">
        <v>23</v>
      </c>
      <c r="C14" s="222" t="s">
        <v>24</v>
      </c>
      <c r="D14" s="26" t="s">
        <v>21</v>
      </c>
      <c r="E14" s="20">
        <v>200</v>
      </c>
      <c r="F14" s="21"/>
      <c r="G14" s="22"/>
      <c r="H14" s="23"/>
      <c r="I14" s="22">
        <f t="shared" si="0"/>
        <v>0</v>
      </c>
      <c r="J14" s="22">
        <f t="shared" si="1"/>
        <v>0</v>
      </c>
      <c r="K14" s="22">
        <f t="shared" si="2"/>
        <v>0</v>
      </c>
      <c r="L14" s="24">
        <f t="shared" si="3"/>
        <v>0</v>
      </c>
    </row>
    <row r="15" spans="1:26" ht="113.25" customHeight="1" x14ac:dyDescent="0.25">
      <c r="A15" s="16">
        <v>4</v>
      </c>
      <c r="B15" s="27" t="s">
        <v>25</v>
      </c>
      <c r="C15" s="221" t="s">
        <v>20</v>
      </c>
      <c r="D15" s="19" t="s">
        <v>21</v>
      </c>
      <c r="E15" s="20">
        <v>150</v>
      </c>
      <c r="F15" s="21"/>
      <c r="G15" s="22"/>
      <c r="H15" s="23"/>
      <c r="I15" s="22">
        <f t="shared" si="0"/>
        <v>0</v>
      </c>
      <c r="J15" s="22">
        <f t="shared" si="1"/>
        <v>0</v>
      </c>
      <c r="K15" s="22">
        <f t="shared" si="2"/>
        <v>0</v>
      </c>
      <c r="L15" s="24">
        <f t="shared" si="3"/>
        <v>0</v>
      </c>
      <c r="M15" s="3"/>
      <c r="N15" s="3"/>
      <c r="O15" s="3"/>
      <c r="P15" s="3"/>
      <c r="Q15" s="3"/>
      <c r="R15" s="3"/>
      <c r="S15" s="3"/>
      <c r="T15" s="3"/>
      <c r="U15" s="3"/>
      <c r="V15" s="3"/>
      <c r="W15" s="3"/>
      <c r="X15" s="3"/>
      <c r="Y15" s="3"/>
      <c r="Z15" s="3"/>
    </row>
    <row r="16" spans="1:26" ht="34.5" customHeight="1" x14ac:dyDescent="0.25">
      <c r="A16" s="16">
        <v>5</v>
      </c>
      <c r="B16" s="27" t="s">
        <v>26</v>
      </c>
      <c r="C16" s="18" t="s">
        <v>20</v>
      </c>
      <c r="D16" s="19" t="s">
        <v>21</v>
      </c>
      <c r="E16" s="20">
        <v>100</v>
      </c>
      <c r="F16" s="21"/>
      <c r="G16" s="22"/>
      <c r="H16" s="23"/>
      <c r="I16" s="22">
        <f t="shared" si="0"/>
        <v>0</v>
      </c>
      <c r="J16" s="22">
        <f t="shared" si="1"/>
        <v>0</v>
      </c>
      <c r="K16" s="22">
        <f t="shared" si="2"/>
        <v>0</v>
      </c>
      <c r="L16" s="24">
        <f t="shared" si="3"/>
        <v>0</v>
      </c>
      <c r="M16" s="3"/>
      <c r="N16" s="3"/>
      <c r="O16" s="3"/>
      <c r="P16" s="3"/>
      <c r="Q16" s="3"/>
      <c r="R16" s="3"/>
      <c r="S16" s="3"/>
      <c r="T16" s="3"/>
      <c r="U16" s="3"/>
      <c r="V16" s="3"/>
      <c r="W16" s="3"/>
      <c r="X16" s="3"/>
      <c r="Y16" s="3"/>
      <c r="Z16" s="3"/>
    </row>
    <row r="17" spans="1:26" ht="38.25" customHeight="1" x14ac:dyDescent="0.25">
      <c r="A17" s="16">
        <v>6</v>
      </c>
      <c r="B17" s="28" t="s">
        <v>27</v>
      </c>
      <c r="C17" s="25" t="s">
        <v>24</v>
      </c>
      <c r="D17" s="19" t="s">
        <v>21</v>
      </c>
      <c r="E17" s="20">
        <v>400</v>
      </c>
      <c r="F17" s="21"/>
      <c r="G17" s="22"/>
      <c r="H17" s="23"/>
      <c r="I17" s="22">
        <f t="shared" si="0"/>
        <v>0</v>
      </c>
      <c r="J17" s="22">
        <f t="shared" si="1"/>
        <v>0</v>
      </c>
      <c r="K17" s="22">
        <f t="shared" si="2"/>
        <v>0</v>
      </c>
      <c r="L17" s="24">
        <f t="shared" si="3"/>
        <v>0</v>
      </c>
      <c r="M17" s="3"/>
      <c r="N17" s="3"/>
      <c r="O17" s="3"/>
      <c r="P17" s="3"/>
      <c r="Q17" s="3"/>
      <c r="R17" s="3"/>
      <c r="S17" s="3"/>
      <c r="T17" s="3"/>
      <c r="U17" s="3"/>
      <c r="V17" s="3"/>
      <c r="W17" s="3"/>
      <c r="X17" s="3"/>
      <c r="Y17" s="3"/>
      <c r="Z17" s="3"/>
    </row>
    <row r="18" spans="1:26" ht="25.5" customHeight="1" x14ac:dyDescent="0.25">
      <c r="A18" s="16">
        <v>7</v>
      </c>
      <c r="B18" s="29" t="s">
        <v>28</v>
      </c>
      <c r="C18" s="30" t="s">
        <v>24</v>
      </c>
      <c r="D18" s="19" t="s">
        <v>21</v>
      </c>
      <c r="E18" s="20">
        <v>340</v>
      </c>
      <c r="F18" s="21"/>
      <c r="G18" s="22"/>
      <c r="H18" s="23"/>
      <c r="I18" s="22">
        <f t="shared" si="0"/>
        <v>0</v>
      </c>
      <c r="J18" s="22">
        <f t="shared" si="1"/>
        <v>0</v>
      </c>
      <c r="K18" s="22">
        <f t="shared" si="2"/>
        <v>0</v>
      </c>
      <c r="L18" s="24">
        <f t="shared" si="3"/>
        <v>0</v>
      </c>
      <c r="M18" s="3"/>
      <c r="N18" s="3"/>
      <c r="O18" s="3"/>
      <c r="P18" s="3"/>
      <c r="Q18" s="3"/>
      <c r="R18" s="3"/>
      <c r="S18" s="3"/>
      <c r="T18" s="3"/>
      <c r="U18" s="3"/>
      <c r="V18" s="3"/>
      <c r="W18" s="3"/>
      <c r="X18" s="3"/>
      <c r="Y18" s="3"/>
      <c r="Z18" s="3"/>
    </row>
    <row r="19" spans="1:26" ht="26.25" customHeight="1" x14ac:dyDescent="0.25">
      <c r="A19" s="16">
        <v>8</v>
      </c>
      <c r="B19" s="223" t="s">
        <v>391</v>
      </c>
      <c r="C19" s="30" t="s">
        <v>29</v>
      </c>
      <c r="D19" s="19" t="s">
        <v>21</v>
      </c>
      <c r="E19" s="20">
        <v>250</v>
      </c>
      <c r="F19" s="21"/>
      <c r="G19" s="22"/>
      <c r="H19" s="23"/>
      <c r="I19" s="22">
        <f t="shared" si="0"/>
        <v>0</v>
      </c>
      <c r="J19" s="22">
        <f t="shared" si="1"/>
        <v>0</v>
      </c>
      <c r="K19" s="22">
        <f t="shared" si="2"/>
        <v>0</v>
      </c>
      <c r="L19" s="24">
        <f t="shared" si="3"/>
        <v>0</v>
      </c>
      <c r="M19" s="3"/>
      <c r="N19" s="3"/>
      <c r="O19" s="3"/>
      <c r="P19" s="3"/>
      <c r="Q19" s="3"/>
      <c r="R19" s="3"/>
      <c r="S19" s="3"/>
      <c r="T19" s="3"/>
      <c r="U19" s="3"/>
      <c r="V19" s="3"/>
      <c r="W19" s="3"/>
      <c r="X19" s="3"/>
      <c r="Y19" s="3"/>
      <c r="Z19" s="3"/>
    </row>
    <row r="20" spans="1:26" ht="25.5" customHeight="1" x14ac:dyDescent="0.25">
      <c r="A20" s="16">
        <v>9</v>
      </c>
      <c r="B20" s="29" t="s">
        <v>30</v>
      </c>
      <c r="C20" s="30" t="s">
        <v>29</v>
      </c>
      <c r="D20" s="19" t="s">
        <v>21</v>
      </c>
      <c r="E20" s="20">
        <v>350</v>
      </c>
      <c r="F20" s="21"/>
      <c r="G20" s="22"/>
      <c r="H20" s="23"/>
      <c r="I20" s="22">
        <f t="shared" si="0"/>
        <v>0</v>
      </c>
      <c r="J20" s="22">
        <f t="shared" si="1"/>
        <v>0</v>
      </c>
      <c r="K20" s="22">
        <f t="shared" si="2"/>
        <v>0</v>
      </c>
      <c r="L20" s="24">
        <f t="shared" si="3"/>
        <v>0</v>
      </c>
      <c r="M20" s="3"/>
      <c r="N20" s="3"/>
      <c r="O20" s="3"/>
      <c r="P20" s="3"/>
      <c r="Q20" s="3"/>
      <c r="R20" s="3"/>
      <c r="S20" s="3"/>
      <c r="T20" s="3"/>
      <c r="U20" s="3"/>
      <c r="V20" s="3"/>
      <c r="W20" s="3"/>
      <c r="X20" s="3"/>
      <c r="Y20" s="3"/>
      <c r="Z20" s="3"/>
    </row>
    <row r="21" spans="1:26" ht="28.5" customHeight="1" x14ac:dyDescent="0.25">
      <c r="A21" s="16">
        <v>10</v>
      </c>
      <c r="B21" s="29" t="s">
        <v>31</v>
      </c>
      <c r="C21" s="30" t="s">
        <v>29</v>
      </c>
      <c r="D21" s="19" t="s">
        <v>21</v>
      </c>
      <c r="E21" s="20">
        <v>220</v>
      </c>
      <c r="F21" s="21"/>
      <c r="G21" s="22"/>
      <c r="H21" s="23"/>
      <c r="I21" s="22">
        <f t="shared" si="0"/>
        <v>0</v>
      </c>
      <c r="J21" s="22">
        <f t="shared" si="1"/>
        <v>0</v>
      </c>
      <c r="K21" s="22">
        <f t="shared" si="2"/>
        <v>0</v>
      </c>
      <c r="L21" s="24">
        <f t="shared" si="3"/>
        <v>0</v>
      </c>
      <c r="M21" s="3"/>
      <c r="N21" s="3"/>
      <c r="O21" s="3"/>
      <c r="P21" s="3"/>
      <c r="Q21" s="3"/>
      <c r="R21" s="3"/>
      <c r="S21" s="3"/>
      <c r="T21" s="3"/>
      <c r="U21" s="3"/>
      <c r="V21" s="3"/>
      <c r="W21" s="3"/>
      <c r="X21" s="3"/>
      <c r="Y21" s="3"/>
      <c r="Z21" s="3"/>
    </row>
    <row r="22" spans="1:26" ht="24" customHeight="1" x14ac:dyDescent="0.25">
      <c r="A22" s="16">
        <v>11</v>
      </c>
      <c r="B22" s="29" t="s">
        <v>32</v>
      </c>
      <c r="C22" s="30" t="s">
        <v>29</v>
      </c>
      <c r="D22" s="19" t="s">
        <v>21</v>
      </c>
      <c r="E22" s="20">
        <v>75</v>
      </c>
      <c r="F22" s="21"/>
      <c r="G22" s="22"/>
      <c r="H22" s="23"/>
      <c r="I22" s="22">
        <f t="shared" si="0"/>
        <v>0</v>
      </c>
      <c r="J22" s="22">
        <f t="shared" si="1"/>
        <v>0</v>
      </c>
      <c r="K22" s="22">
        <f t="shared" si="2"/>
        <v>0</v>
      </c>
      <c r="L22" s="24">
        <f t="shared" si="3"/>
        <v>0</v>
      </c>
      <c r="M22" s="3"/>
      <c r="N22" s="3"/>
      <c r="O22" s="3"/>
      <c r="P22" s="3"/>
      <c r="Q22" s="3"/>
      <c r="R22" s="3"/>
      <c r="S22" s="3"/>
      <c r="T22" s="3"/>
      <c r="U22" s="3"/>
      <c r="V22" s="3"/>
      <c r="W22" s="3"/>
      <c r="X22" s="3"/>
      <c r="Y22" s="3"/>
      <c r="Z22" s="3"/>
    </row>
    <row r="23" spans="1:26" ht="40.5" customHeight="1" x14ac:dyDescent="0.25">
      <c r="A23" s="16">
        <v>12</v>
      </c>
      <c r="B23" s="29" t="s">
        <v>33</v>
      </c>
      <c r="C23" s="30" t="s">
        <v>20</v>
      </c>
      <c r="D23" s="19" t="s">
        <v>21</v>
      </c>
      <c r="E23" s="20">
        <v>80</v>
      </c>
      <c r="F23" s="21"/>
      <c r="G23" s="22"/>
      <c r="H23" s="23"/>
      <c r="I23" s="22">
        <f t="shared" si="0"/>
        <v>0</v>
      </c>
      <c r="J23" s="22">
        <f t="shared" si="1"/>
        <v>0</v>
      </c>
      <c r="K23" s="22">
        <f t="shared" si="2"/>
        <v>0</v>
      </c>
      <c r="L23" s="24">
        <f t="shared" si="3"/>
        <v>0</v>
      </c>
      <c r="M23" s="3"/>
      <c r="N23" s="22"/>
      <c r="O23" s="3"/>
      <c r="P23" s="3"/>
      <c r="Q23" s="3"/>
      <c r="R23" s="3"/>
      <c r="S23" s="3"/>
      <c r="T23" s="3"/>
      <c r="U23" s="3"/>
      <c r="V23" s="3"/>
      <c r="W23" s="3"/>
      <c r="X23" s="3"/>
      <c r="Y23" s="3"/>
      <c r="Z23" s="3"/>
    </row>
    <row r="24" spans="1:26" ht="26.25" customHeight="1" x14ac:dyDescent="0.25">
      <c r="A24" s="16">
        <v>13</v>
      </c>
      <c r="B24" s="29" t="s">
        <v>34</v>
      </c>
      <c r="C24" s="30" t="s">
        <v>20</v>
      </c>
      <c r="D24" s="19" t="s">
        <v>21</v>
      </c>
      <c r="E24" s="20">
        <v>80</v>
      </c>
      <c r="F24" s="21"/>
      <c r="G24" s="22"/>
      <c r="H24" s="23"/>
      <c r="I24" s="22">
        <f t="shared" si="0"/>
        <v>0</v>
      </c>
      <c r="J24" s="22">
        <f t="shared" si="1"/>
        <v>0</v>
      </c>
      <c r="K24" s="22">
        <f t="shared" si="2"/>
        <v>0</v>
      </c>
      <c r="L24" s="24">
        <f t="shared" si="3"/>
        <v>0</v>
      </c>
      <c r="M24" s="3"/>
      <c r="N24" s="3"/>
      <c r="O24" s="3"/>
      <c r="P24" s="3"/>
      <c r="Q24" s="3"/>
      <c r="R24" s="3"/>
      <c r="S24" s="3"/>
      <c r="T24" s="3"/>
      <c r="U24" s="3"/>
      <c r="V24" s="3"/>
      <c r="W24" s="3"/>
      <c r="X24" s="3"/>
      <c r="Y24" s="3"/>
      <c r="Z24" s="3"/>
    </row>
    <row r="25" spans="1:26" ht="15.75" customHeight="1" x14ac:dyDescent="0.25">
      <c r="A25" s="268" t="s">
        <v>35</v>
      </c>
      <c r="B25" s="269"/>
      <c r="C25" s="269"/>
      <c r="D25" s="269"/>
      <c r="E25" s="269"/>
      <c r="F25" s="269"/>
      <c r="G25" s="269"/>
      <c r="H25" s="269"/>
      <c r="I25" s="270"/>
      <c r="J25" s="31">
        <f>SUM(J12:J24)</f>
        <v>0</v>
      </c>
      <c r="K25" s="32" t="s">
        <v>36</v>
      </c>
      <c r="L25" s="33">
        <f>SUM(L12:L24)</f>
        <v>0</v>
      </c>
    </row>
    <row r="26" spans="1:26" ht="2.25" customHeight="1" x14ac:dyDescent="0.25">
      <c r="A26" s="34"/>
      <c r="B26" s="34"/>
      <c r="C26" s="34"/>
      <c r="D26" s="34"/>
      <c r="E26" s="34"/>
      <c r="F26" s="34"/>
      <c r="G26" s="2"/>
      <c r="H26" s="2"/>
      <c r="I26" s="2"/>
      <c r="J26" s="2"/>
      <c r="K26" s="2"/>
      <c r="L26" s="2"/>
      <c r="M26" s="3"/>
      <c r="N26" s="3"/>
      <c r="O26" s="3"/>
      <c r="P26" s="3"/>
      <c r="Q26" s="3"/>
      <c r="R26" s="3"/>
      <c r="S26" s="3"/>
      <c r="T26" s="3"/>
      <c r="U26" s="3"/>
      <c r="V26" s="3"/>
      <c r="W26" s="3"/>
      <c r="X26" s="3"/>
      <c r="Y26" s="3"/>
      <c r="Z26" s="3"/>
    </row>
    <row r="27" spans="1:26" ht="15.75" customHeight="1" x14ac:dyDescent="0.25">
      <c r="A27" s="34"/>
      <c r="B27" s="271" t="s">
        <v>37</v>
      </c>
      <c r="C27" s="261"/>
      <c r="D27" s="261"/>
      <c r="E27" s="261"/>
      <c r="F27" s="261"/>
      <c r="G27" s="2"/>
      <c r="H27" s="2"/>
      <c r="I27" s="2"/>
      <c r="J27" s="2"/>
      <c r="K27" s="2"/>
      <c r="L27" s="2"/>
      <c r="M27" s="3"/>
      <c r="N27" s="3"/>
      <c r="O27" s="3"/>
      <c r="P27" s="3"/>
      <c r="Q27" s="3"/>
      <c r="R27" s="3"/>
      <c r="S27" s="3"/>
      <c r="T27" s="3"/>
      <c r="U27" s="3"/>
      <c r="V27" s="3"/>
      <c r="W27" s="3"/>
      <c r="X27" s="3"/>
      <c r="Y27" s="3"/>
      <c r="Z27" s="3"/>
    </row>
    <row r="28" spans="1:26" ht="5.25" customHeight="1" x14ac:dyDescent="0.25">
      <c r="A28" s="34"/>
      <c r="B28" s="34"/>
      <c r="C28" s="34"/>
      <c r="D28" s="34"/>
      <c r="E28" s="34"/>
      <c r="F28" s="34"/>
      <c r="G28" s="2"/>
      <c r="H28" s="2"/>
      <c r="I28" s="2"/>
      <c r="J28" s="2"/>
      <c r="K28" s="2"/>
      <c r="L28" s="2"/>
      <c r="M28" s="3"/>
      <c r="N28" s="3"/>
      <c r="O28" s="3"/>
      <c r="P28" s="3"/>
      <c r="Q28" s="3"/>
      <c r="R28" s="3"/>
      <c r="S28" s="3"/>
      <c r="T28" s="3"/>
      <c r="U28" s="3"/>
      <c r="V28" s="3"/>
      <c r="W28" s="3"/>
      <c r="X28" s="3"/>
      <c r="Y28" s="3"/>
      <c r="Z28" s="3"/>
    </row>
    <row r="29" spans="1:26" ht="41.25" customHeight="1" x14ac:dyDescent="0.25">
      <c r="A29" s="272" t="s">
        <v>38</v>
      </c>
      <c r="B29" s="261"/>
      <c r="C29" s="261"/>
      <c r="D29" s="261"/>
      <c r="E29" s="261"/>
      <c r="F29" s="261"/>
      <c r="G29" s="261"/>
      <c r="H29" s="261"/>
      <c r="I29" s="261"/>
      <c r="J29" s="261"/>
      <c r="K29" s="261"/>
      <c r="L29" s="261"/>
      <c r="M29" s="3"/>
      <c r="N29" s="3"/>
      <c r="O29" s="3"/>
      <c r="P29" s="3"/>
      <c r="Q29" s="3"/>
      <c r="R29" s="3"/>
      <c r="S29" s="3"/>
      <c r="T29" s="3"/>
      <c r="U29" s="3"/>
      <c r="V29" s="3"/>
      <c r="W29" s="3"/>
      <c r="X29" s="3"/>
      <c r="Y29" s="3"/>
      <c r="Z29" s="3"/>
    </row>
    <row r="30" spans="1:26" ht="15.75" customHeight="1" x14ac:dyDescent="0.25">
      <c r="A30" s="34"/>
      <c r="B30" s="34"/>
      <c r="C30" s="34"/>
      <c r="D30" s="34"/>
      <c r="E30" s="34"/>
      <c r="F30" s="34"/>
      <c r="G30" s="2"/>
      <c r="H30" s="2"/>
      <c r="I30" s="2"/>
      <c r="J30" s="2"/>
      <c r="K30" s="2"/>
      <c r="L30" s="2"/>
      <c r="M30" s="3"/>
      <c r="N30" s="3"/>
      <c r="O30" s="3"/>
      <c r="P30" s="3"/>
      <c r="Q30" s="3"/>
      <c r="R30" s="3"/>
      <c r="S30" s="3"/>
      <c r="T30" s="3"/>
      <c r="U30" s="3"/>
      <c r="V30" s="3"/>
      <c r="W30" s="3"/>
      <c r="X30" s="3"/>
      <c r="Y30" s="3"/>
      <c r="Z30" s="3"/>
    </row>
    <row r="31" spans="1:26" ht="15.75" customHeight="1" x14ac:dyDescent="0.25">
      <c r="A31" s="35" t="s">
        <v>39</v>
      </c>
      <c r="B31" s="3"/>
      <c r="C31" s="3"/>
      <c r="D31" s="3"/>
      <c r="E31" s="3"/>
      <c r="F31" s="3"/>
      <c r="G31" s="3"/>
      <c r="H31" s="3"/>
      <c r="I31" s="3"/>
      <c r="J31" s="3"/>
      <c r="K31" s="3"/>
      <c r="L31" s="3"/>
      <c r="M31" s="3"/>
      <c r="N31" s="3"/>
      <c r="O31" s="3"/>
      <c r="P31" s="3"/>
      <c r="Q31" s="3"/>
      <c r="R31" s="3"/>
      <c r="S31" s="3"/>
      <c r="T31" s="3"/>
      <c r="U31" s="3"/>
      <c r="V31" s="3"/>
      <c r="W31" s="3"/>
      <c r="X31" s="3"/>
      <c r="Y31" s="3"/>
      <c r="Z31" s="3"/>
    </row>
    <row r="32" spans="1:26" ht="35.25" customHeight="1" x14ac:dyDescent="0.25">
      <c r="A32" s="36" t="s">
        <v>40</v>
      </c>
      <c r="B32" s="3"/>
      <c r="C32" s="3"/>
      <c r="D32" s="3"/>
      <c r="E32" s="3"/>
      <c r="F32" s="273" t="s">
        <v>41</v>
      </c>
      <c r="G32" s="261"/>
      <c r="H32" s="261"/>
      <c r="I32" s="261"/>
      <c r="J32" s="261"/>
      <c r="K32" s="261"/>
      <c r="L32" s="261"/>
    </row>
    <row r="33" spans="1:26" ht="30.75" customHeight="1" x14ac:dyDescent="0.25">
      <c r="A33" s="37"/>
      <c r="B33" s="36"/>
      <c r="C33" s="36"/>
      <c r="D33" s="36"/>
      <c r="E33" s="36"/>
      <c r="F33" s="36"/>
      <c r="G33" s="1"/>
      <c r="H33" s="1"/>
      <c r="I33" s="38"/>
      <c r="J33" s="38"/>
      <c r="K33" s="38"/>
      <c r="L33" s="38"/>
      <c r="M33" s="3"/>
      <c r="N33" s="3"/>
      <c r="O33" s="3"/>
      <c r="P33" s="3"/>
      <c r="Q33" s="3"/>
      <c r="R33" s="3"/>
      <c r="S33" s="3"/>
      <c r="T33" s="3"/>
      <c r="U33" s="3"/>
      <c r="V33" s="3"/>
      <c r="W33" s="3"/>
      <c r="X33" s="3"/>
      <c r="Y33" s="3"/>
      <c r="Z33" s="3"/>
    </row>
    <row r="34" spans="1:26" ht="30.75" customHeight="1" x14ac:dyDescent="0.25">
      <c r="A34" s="39"/>
      <c r="B34" s="36"/>
      <c r="C34" s="36"/>
      <c r="D34" s="36"/>
      <c r="E34" s="36"/>
      <c r="F34" s="36"/>
      <c r="G34" s="1"/>
      <c r="H34" s="1"/>
      <c r="I34" s="38"/>
      <c r="J34" s="38"/>
      <c r="K34" s="38"/>
      <c r="L34" s="38"/>
      <c r="M34" s="3"/>
      <c r="N34" s="3"/>
      <c r="O34" s="3"/>
      <c r="P34" s="3"/>
      <c r="Q34" s="3"/>
      <c r="R34" s="3"/>
      <c r="S34" s="3"/>
      <c r="T34" s="3"/>
      <c r="U34" s="3"/>
      <c r="V34" s="3"/>
      <c r="W34" s="3"/>
      <c r="X34" s="3"/>
      <c r="Y34" s="3"/>
      <c r="Z34" s="3"/>
    </row>
    <row r="35" spans="1:26" ht="30.75" customHeight="1" x14ac:dyDescent="0.25">
      <c r="A35" s="39"/>
      <c r="B35" s="36"/>
      <c r="C35" s="36"/>
      <c r="D35" s="36"/>
      <c r="E35" s="36"/>
      <c r="F35" s="36"/>
      <c r="G35" s="1"/>
      <c r="H35" s="1"/>
      <c r="I35" s="38"/>
      <c r="J35" s="38"/>
      <c r="K35" s="38"/>
      <c r="L35" s="38"/>
      <c r="M35" s="3"/>
      <c r="N35" s="3"/>
      <c r="O35" s="3"/>
      <c r="P35" s="3"/>
      <c r="Q35" s="3"/>
      <c r="R35" s="3"/>
      <c r="S35" s="3"/>
      <c r="T35" s="3"/>
      <c r="U35" s="3"/>
      <c r="V35" s="3"/>
      <c r="W35" s="3"/>
      <c r="X35" s="3"/>
      <c r="Y35" s="3"/>
      <c r="Z35" s="3"/>
    </row>
    <row r="36" spans="1:26" ht="30.75" customHeight="1" x14ac:dyDescent="0.25">
      <c r="A36" s="39"/>
      <c r="B36" s="36"/>
      <c r="C36" s="36"/>
      <c r="D36" s="36"/>
      <c r="E36" s="36"/>
      <c r="F36" s="36"/>
      <c r="G36" s="1"/>
      <c r="H36" s="1"/>
      <c r="I36" s="38"/>
      <c r="J36" s="38"/>
      <c r="K36" s="38"/>
      <c r="L36" s="38"/>
      <c r="M36" s="3"/>
      <c r="N36" s="3"/>
      <c r="O36" s="3"/>
      <c r="P36" s="3"/>
      <c r="Q36" s="3"/>
      <c r="R36" s="3"/>
      <c r="S36" s="3"/>
      <c r="T36" s="3"/>
      <c r="U36" s="3"/>
      <c r="V36" s="3"/>
      <c r="W36" s="3"/>
      <c r="X36" s="3"/>
      <c r="Y36" s="3"/>
      <c r="Z36" s="3"/>
    </row>
    <row r="37" spans="1:26" ht="30.75" customHeight="1" x14ac:dyDescent="0.25">
      <c r="A37" s="39"/>
      <c r="B37" s="36"/>
      <c r="C37" s="36"/>
      <c r="D37" s="36"/>
      <c r="E37" s="36"/>
      <c r="F37" s="36"/>
      <c r="G37" s="1"/>
      <c r="H37" s="1"/>
      <c r="I37" s="38"/>
      <c r="J37" s="38"/>
      <c r="K37" s="38"/>
      <c r="L37" s="38"/>
      <c r="M37" s="3"/>
      <c r="N37" s="3"/>
      <c r="O37" s="3"/>
      <c r="P37" s="3"/>
      <c r="Q37" s="3"/>
      <c r="R37" s="3"/>
      <c r="S37" s="3"/>
      <c r="T37" s="3"/>
      <c r="U37" s="3"/>
      <c r="V37" s="3"/>
      <c r="W37" s="3"/>
      <c r="X37" s="3"/>
      <c r="Y37" s="3"/>
      <c r="Z37" s="3"/>
    </row>
    <row r="38" spans="1:26" ht="15.75" customHeight="1" x14ac:dyDescent="0.25">
      <c r="F38" s="3"/>
      <c r="H38" s="3"/>
      <c r="K38" s="3"/>
    </row>
    <row r="39" spans="1:26" ht="15.75" customHeight="1" x14ac:dyDescent="0.25">
      <c r="F39" s="3"/>
      <c r="H39" s="3"/>
      <c r="K39" s="3"/>
    </row>
    <row r="40" spans="1:26" ht="15.75" customHeight="1" x14ac:dyDescent="0.25">
      <c r="F40" s="3"/>
      <c r="H40" s="3"/>
      <c r="K40" s="3"/>
    </row>
    <row r="41" spans="1:26" ht="15.75" customHeight="1" x14ac:dyDescent="0.25">
      <c r="F41" s="3"/>
      <c r="H41" s="3"/>
      <c r="K41" s="3"/>
    </row>
    <row r="42" spans="1:26" ht="15.75" customHeight="1" x14ac:dyDescent="0.25">
      <c r="F42" s="3"/>
      <c r="H42" s="3"/>
      <c r="K42" s="3"/>
    </row>
    <row r="43" spans="1:26" ht="15.75" customHeight="1" x14ac:dyDescent="0.25">
      <c r="F43" s="3"/>
      <c r="H43" s="3"/>
      <c r="K43" s="3"/>
    </row>
    <row r="44" spans="1:26" ht="15.75" customHeight="1" x14ac:dyDescent="0.25">
      <c r="F44" s="3"/>
      <c r="H44" s="3"/>
      <c r="K44" s="3"/>
    </row>
    <row r="45" spans="1:26" ht="15.75" customHeight="1" x14ac:dyDescent="0.25">
      <c r="F45" s="3"/>
      <c r="H45" s="3"/>
      <c r="K45" s="3"/>
    </row>
    <row r="46" spans="1:26" ht="15.75" customHeight="1" x14ac:dyDescent="0.25">
      <c r="F46" s="3"/>
      <c r="H46" s="3"/>
      <c r="K46" s="3"/>
    </row>
    <row r="47" spans="1:26" ht="15.75" customHeight="1" x14ac:dyDescent="0.25">
      <c r="F47" s="3"/>
      <c r="H47" s="3"/>
      <c r="K47" s="3"/>
    </row>
    <row r="48" spans="1:26"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sheetData>
  <mergeCells count="20">
    <mergeCell ref="H10:I10"/>
    <mergeCell ref="A25:I25"/>
    <mergeCell ref="B27:F27"/>
    <mergeCell ref="A29:L29"/>
    <mergeCell ref="F32:L32"/>
    <mergeCell ref="J10:J11"/>
    <mergeCell ref="K10:K11"/>
    <mergeCell ref="A10:A11"/>
    <mergeCell ref="B10:B11"/>
    <mergeCell ref="L10:L11"/>
    <mergeCell ref="C10:C11"/>
    <mergeCell ref="D10:D11"/>
    <mergeCell ref="E10:E11"/>
    <mergeCell ref="F10:F11"/>
    <mergeCell ref="G10:G11"/>
    <mergeCell ref="A1:B1"/>
    <mergeCell ref="J1:K1"/>
    <mergeCell ref="A4:B4"/>
    <mergeCell ref="A5:L5"/>
    <mergeCell ref="A8:B8"/>
  </mergeCells>
  <pageMargins left="0.25" right="0.25" top="0.75" bottom="0.75" header="0" footer="0"/>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8"/>
  <sheetViews>
    <sheetView topLeftCell="A22" workbookViewId="0">
      <selection activeCell="L15" sqref="L15"/>
    </sheetView>
  </sheetViews>
  <sheetFormatPr defaultColWidth="14.42578125" defaultRowHeight="15" customHeight="1" x14ac:dyDescent="0.25"/>
  <cols>
    <col min="1" max="1" width="8.7109375" customWidth="1"/>
    <col min="2" max="2" width="48" customWidth="1"/>
    <col min="3" max="3" width="11" customWidth="1"/>
    <col min="4" max="4" width="10.28515625" customWidth="1"/>
    <col min="5" max="5" width="8.7109375" customWidth="1"/>
    <col min="6" max="6" width="10" customWidth="1"/>
    <col min="7" max="7" width="12.42578125" customWidth="1"/>
    <col min="8" max="9" width="8.7109375" customWidth="1"/>
    <col min="10" max="10" width="11.140625" customWidth="1"/>
    <col min="11" max="11" width="11.5703125" customWidth="1"/>
    <col min="12" max="25" width="8.7109375" customWidth="1"/>
  </cols>
  <sheetData>
    <row r="1" spans="1:12" x14ac:dyDescent="0.25">
      <c r="A1" s="260">
        <v>7</v>
      </c>
      <c r="B1" s="261"/>
      <c r="C1" s="1"/>
      <c r="D1" s="1"/>
      <c r="E1" s="1"/>
      <c r="F1" s="1"/>
      <c r="G1" s="1"/>
      <c r="H1" s="2"/>
      <c r="I1" s="262" t="s">
        <v>397</v>
      </c>
      <c r="J1" s="261"/>
      <c r="K1" s="2"/>
    </row>
    <row r="2" spans="1:12" x14ac:dyDescent="0.25">
      <c r="A2" s="2"/>
      <c r="B2" s="2"/>
      <c r="C2" s="2"/>
      <c r="D2" s="2"/>
      <c r="E2" s="2"/>
      <c r="F2" s="2"/>
      <c r="G2" s="2"/>
      <c r="H2" s="2"/>
      <c r="I2" s="2"/>
      <c r="J2" s="2"/>
      <c r="K2" s="2"/>
    </row>
    <row r="3" spans="1:12" x14ac:dyDescent="0.25">
      <c r="A3" s="2" t="s">
        <v>1</v>
      </c>
      <c r="B3" s="2"/>
      <c r="C3" s="2"/>
      <c r="D3" s="2"/>
      <c r="E3" s="2"/>
      <c r="F3" s="2"/>
      <c r="G3" s="2"/>
      <c r="H3" s="2"/>
      <c r="I3" s="2"/>
      <c r="J3" s="2"/>
      <c r="K3" s="2"/>
    </row>
    <row r="4" spans="1:12" x14ac:dyDescent="0.25">
      <c r="A4" s="263" t="s">
        <v>2</v>
      </c>
      <c r="B4" s="261"/>
      <c r="C4" s="2"/>
      <c r="D4" s="2"/>
      <c r="E4" s="2"/>
      <c r="F4" s="2"/>
      <c r="G4" s="2"/>
      <c r="H4" s="2"/>
      <c r="I4" s="2"/>
      <c r="J4" s="2"/>
      <c r="K4" s="2"/>
    </row>
    <row r="5" spans="1:12" x14ac:dyDescent="0.25">
      <c r="A5" s="2"/>
      <c r="B5" s="2"/>
      <c r="C5" s="2"/>
      <c r="D5" s="2"/>
      <c r="E5" s="2"/>
      <c r="F5" s="2"/>
      <c r="G5" s="2"/>
      <c r="H5" s="2"/>
      <c r="I5" s="2"/>
      <c r="J5" s="2"/>
      <c r="K5" s="2"/>
    </row>
    <row r="6" spans="1:12" ht="18" x14ac:dyDescent="0.25">
      <c r="A6" s="264" t="s">
        <v>3</v>
      </c>
      <c r="B6" s="261"/>
      <c r="C6" s="261"/>
      <c r="D6" s="261"/>
      <c r="E6" s="261"/>
      <c r="F6" s="261"/>
      <c r="G6" s="261"/>
      <c r="H6" s="261"/>
      <c r="I6" s="261"/>
      <c r="J6" s="261"/>
      <c r="K6" s="261"/>
    </row>
    <row r="7" spans="1:12" x14ac:dyDescent="0.25">
      <c r="A7" s="2"/>
      <c r="B7" s="2"/>
      <c r="C7" s="2"/>
      <c r="D7" s="2"/>
      <c r="E7" s="2"/>
      <c r="F7" s="2"/>
      <c r="G7" s="2"/>
      <c r="H7" s="2"/>
      <c r="I7" s="2"/>
      <c r="J7" s="2"/>
      <c r="K7" s="2"/>
    </row>
    <row r="8" spans="1:12" x14ac:dyDescent="0.25">
      <c r="A8" s="280" t="s">
        <v>42</v>
      </c>
      <c r="B8" s="261"/>
      <c r="C8" s="37"/>
      <c r="D8" s="37"/>
      <c r="E8" s="37"/>
      <c r="F8" s="37"/>
      <c r="G8" s="2"/>
      <c r="H8" s="2"/>
      <c r="I8" s="2"/>
      <c r="J8" s="2"/>
      <c r="K8" s="2"/>
    </row>
    <row r="9" spans="1:12" x14ac:dyDescent="0.25">
      <c r="A9" s="280" t="s">
        <v>43</v>
      </c>
      <c r="B9" s="261"/>
      <c r="C9" s="40"/>
      <c r="D9" s="40"/>
      <c r="E9" s="40"/>
      <c r="F9" s="40"/>
      <c r="G9" s="2"/>
      <c r="H9" s="2"/>
      <c r="I9" s="2"/>
      <c r="J9" s="2"/>
      <c r="K9" s="2"/>
    </row>
    <row r="10" spans="1:12" ht="15.75" thickBot="1" x14ac:dyDescent="0.3">
      <c r="A10" s="40"/>
      <c r="B10" s="40"/>
      <c r="C10" s="40"/>
      <c r="D10" s="40"/>
      <c r="E10" s="40"/>
      <c r="F10" s="40"/>
      <c r="G10" s="2"/>
      <c r="H10" s="2"/>
      <c r="I10" s="2"/>
      <c r="J10" s="2"/>
      <c r="K10" s="2"/>
    </row>
    <row r="11" spans="1:12" ht="15" customHeight="1" x14ac:dyDescent="0.25">
      <c r="A11" s="281" t="s">
        <v>6</v>
      </c>
      <c r="B11" s="283" t="s">
        <v>7</v>
      </c>
      <c r="C11" s="283" t="s">
        <v>8</v>
      </c>
      <c r="D11" s="283" t="s">
        <v>9</v>
      </c>
      <c r="E11" s="287" t="s">
        <v>10</v>
      </c>
      <c r="F11" s="283" t="s">
        <v>11</v>
      </c>
      <c r="G11" s="283" t="s">
        <v>12</v>
      </c>
      <c r="H11" s="284" t="s">
        <v>13</v>
      </c>
      <c r="I11" s="267"/>
      <c r="J11" s="283" t="s">
        <v>14</v>
      </c>
      <c r="K11" s="283" t="s">
        <v>15</v>
      </c>
      <c r="L11" s="286" t="s">
        <v>16</v>
      </c>
    </row>
    <row r="12" spans="1:12" ht="21" customHeight="1" thickBot="1" x14ac:dyDescent="0.3">
      <c r="A12" s="277"/>
      <c r="B12" s="275"/>
      <c r="C12" s="275"/>
      <c r="D12" s="275"/>
      <c r="E12" s="288"/>
      <c r="F12" s="275"/>
      <c r="G12" s="275"/>
      <c r="H12" s="41" t="s">
        <v>17</v>
      </c>
      <c r="I12" s="41" t="s">
        <v>18</v>
      </c>
      <c r="J12" s="275"/>
      <c r="K12" s="275"/>
      <c r="L12" s="279"/>
    </row>
    <row r="13" spans="1:12" ht="63.75" customHeight="1" x14ac:dyDescent="0.25">
      <c r="A13" s="42">
        <v>1</v>
      </c>
      <c r="B13" s="43" t="s">
        <v>44</v>
      </c>
      <c r="C13" s="44" t="s">
        <v>45</v>
      </c>
      <c r="D13" s="44" t="s">
        <v>21</v>
      </c>
      <c r="E13" s="45">
        <v>700</v>
      </c>
      <c r="F13" s="46"/>
      <c r="G13" s="47"/>
      <c r="H13" s="48"/>
      <c r="I13" s="47">
        <f t="shared" ref="I13:I27" si="0">ROUND((G13*H13),2)</f>
        <v>0</v>
      </c>
      <c r="J13" s="47">
        <f t="shared" ref="J13:J27" si="1">G13*E13</f>
        <v>0</v>
      </c>
      <c r="K13" s="47">
        <f t="shared" ref="K13:K27" si="2">I13+G13</f>
        <v>0</v>
      </c>
      <c r="L13" s="49">
        <f t="shared" ref="L13:L27" si="3">ROUND(K13*E13,2)</f>
        <v>0</v>
      </c>
    </row>
    <row r="14" spans="1:12" ht="63" customHeight="1" x14ac:dyDescent="0.25">
      <c r="A14" s="50">
        <v>2</v>
      </c>
      <c r="B14" s="51" t="s">
        <v>46</v>
      </c>
      <c r="C14" s="52" t="s">
        <v>47</v>
      </c>
      <c r="D14" s="52" t="s">
        <v>48</v>
      </c>
      <c r="E14" s="53">
        <v>280</v>
      </c>
      <c r="F14" s="52"/>
      <c r="G14" s="54"/>
      <c r="H14" s="55"/>
      <c r="I14" s="47">
        <f t="shared" si="0"/>
        <v>0</v>
      </c>
      <c r="J14" s="47">
        <f t="shared" si="1"/>
        <v>0</v>
      </c>
      <c r="K14" s="47">
        <f t="shared" si="2"/>
        <v>0</v>
      </c>
      <c r="L14" s="49">
        <f t="shared" si="3"/>
        <v>0</v>
      </c>
    </row>
    <row r="15" spans="1:12" ht="50.25" customHeight="1" x14ac:dyDescent="0.25">
      <c r="A15" s="50">
        <v>3</v>
      </c>
      <c r="B15" s="51" t="s">
        <v>49</v>
      </c>
      <c r="C15" s="56" t="s">
        <v>50</v>
      </c>
      <c r="D15" s="52" t="s">
        <v>21</v>
      </c>
      <c r="E15" s="53">
        <v>1700</v>
      </c>
      <c r="F15" s="52"/>
      <c r="G15" s="54"/>
      <c r="H15" s="55"/>
      <c r="I15" s="47">
        <f t="shared" si="0"/>
        <v>0</v>
      </c>
      <c r="J15" s="47">
        <f t="shared" si="1"/>
        <v>0</v>
      </c>
      <c r="K15" s="47">
        <f t="shared" si="2"/>
        <v>0</v>
      </c>
      <c r="L15" s="49">
        <f t="shared" si="3"/>
        <v>0</v>
      </c>
    </row>
    <row r="16" spans="1:12" ht="79.5" customHeight="1" x14ac:dyDescent="0.25">
      <c r="A16" s="50">
        <v>4</v>
      </c>
      <c r="B16" s="57" t="s">
        <v>51</v>
      </c>
      <c r="C16" s="52" t="s">
        <v>52</v>
      </c>
      <c r="D16" s="58" t="s">
        <v>21</v>
      </c>
      <c r="E16" s="53">
        <v>1000</v>
      </c>
      <c r="F16" s="52"/>
      <c r="G16" s="54"/>
      <c r="H16" s="55"/>
      <c r="I16" s="47">
        <f t="shared" si="0"/>
        <v>0</v>
      </c>
      <c r="J16" s="47">
        <f t="shared" si="1"/>
        <v>0</v>
      </c>
      <c r="K16" s="47">
        <f t="shared" si="2"/>
        <v>0</v>
      </c>
      <c r="L16" s="49">
        <f t="shared" si="3"/>
        <v>0</v>
      </c>
    </row>
    <row r="17" spans="1:12" ht="53.25" customHeight="1" x14ac:dyDescent="0.25">
      <c r="A17" s="50">
        <v>5</v>
      </c>
      <c r="B17" s="51" t="s">
        <v>53</v>
      </c>
      <c r="C17" s="46" t="s">
        <v>54</v>
      </c>
      <c r="D17" s="52" t="s">
        <v>48</v>
      </c>
      <c r="E17" s="53">
        <v>10</v>
      </c>
      <c r="F17" s="52"/>
      <c r="G17" s="54"/>
      <c r="H17" s="55"/>
      <c r="I17" s="47">
        <f t="shared" si="0"/>
        <v>0</v>
      </c>
      <c r="J17" s="47">
        <f t="shared" si="1"/>
        <v>0</v>
      </c>
      <c r="K17" s="47">
        <f t="shared" si="2"/>
        <v>0</v>
      </c>
      <c r="L17" s="49">
        <f t="shared" si="3"/>
        <v>0</v>
      </c>
    </row>
    <row r="18" spans="1:12" ht="23.25" customHeight="1" x14ac:dyDescent="0.25">
      <c r="A18" s="50">
        <v>6</v>
      </c>
      <c r="B18" s="51" t="s">
        <v>55</v>
      </c>
      <c r="C18" s="52" t="s">
        <v>54</v>
      </c>
      <c r="D18" s="52" t="s">
        <v>48</v>
      </c>
      <c r="E18" s="53">
        <v>20</v>
      </c>
      <c r="F18" s="52"/>
      <c r="G18" s="54"/>
      <c r="H18" s="55"/>
      <c r="I18" s="47">
        <f t="shared" si="0"/>
        <v>0</v>
      </c>
      <c r="J18" s="47">
        <f t="shared" si="1"/>
        <v>0</v>
      </c>
      <c r="K18" s="47">
        <f t="shared" si="2"/>
        <v>0</v>
      </c>
      <c r="L18" s="49">
        <f t="shared" si="3"/>
        <v>0</v>
      </c>
    </row>
    <row r="19" spans="1:12" ht="15" customHeight="1" x14ac:dyDescent="0.25">
      <c r="A19" s="50">
        <v>7</v>
      </c>
      <c r="B19" s="51" t="s">
        <v>56</v>
      </c>
      <c r="C19" s="56" t="s">
        <v>57</v>
      </c>
      <c r="D19" s="52" t="s">
        <v>21</v>
      </c>
      <c r="E19" s="53">
        <v>75</v>
      </c>
      <c r="F19" s="52"/>
      <c r="G19" s="54"/>
      <c r="H19" s="55"/>
      <c r="I19" s="47">
        <f t="shared" si="0"/>
        <v>0</v>
      </c>
      <c r="J19" s="47">
        <f t="shared" si="1"/>
        <v>0</v>
      </c>
      <c r="K19" s="47">
        <f t="shared" si="2"/>
        <v>0</v>
      </c>
      <c r="L19" s="49">
        <f t="shared" si="3"/>
        <v>0</v>
      </c>
    </row>
    <row r="20" spans="1:12" ht="25.5" customHeight="1" x14ac:dyDescent="0.25">
      <c r="A20" s="50">
        <v>8</v>
      </c>
      <c r="B20" s="57" t="s">
        <v>58</v>
      </c>
      <c r="C20" s="52" t="s">
        <v>59</v>
      </c>
      <c r="D20" s="58" t="s">
        <v>21</v>
      </c>
      <c r="E20" s="53">
        <v>300</v>
      </c>
      <c r="F20" s="52"/>
      <c r="G20" s="54"/>
      <c r="H20" s="55"/>
      <c r="I20" s="47">
        <f t="shared" si="0"/>
        <v>0</v>
      </c>
      <c r="J20" s="47">
        <f t="shared" si="1"/>
        <v>0</v>
      </c>
      <c r="K20" s="47">
        <f t="shared" si="2"/>
        <v>0</v>
      </c>
      <c r="L20" s="49">
        <f t="shared" si="3"/>
        <v>0</v>
      </c>
    </row>
    <row r="21" spans="1:12" ht="14.25" customHeight="1" x14ac:dyDescent="0.25">
      <c r="A21" s="50">
        <v>9</v>
      </c>
      <c r="B21" s="57" t="s">
        <v>60</v>
      </c>
      <c r="C21" s="52" t="s">
        <v>57</v>
      </c>
      <c r="D21" s="58" t="s">
        <v>21</v>
      </c>
      <c r="E21" s="53">
        <v>300</v>
      </c>
      <c r="F21" s="52"/>
      <c r="G21" s="54"/>
      <c r="H21" s="55"/>
      <c r="I21" s="47">
        <f t="shared" si="0"/>
        <v>0</v>
      </c>
      <c r="J21" s="47">
        <f t="shared" si="1"/>
        <v>0</v>
      </c>
      <c r="K21" s="47">
        <f t="shared" si="2"/>
        <v>0</v>
      </c>
      <c r="L21" s="49">
        <f t="shared" si="3"/>
        <v>0</v>
      </c>
    </row>
    <row r="22" spans="1:12" ht="16.5" customHeight="1" x14ac:dyDescent="0.25">
      <c r="A22" s="50">
        <v>10</v>
      </c>
      <c r="B22" s="57" t="s">
        <v>61</v>
      </c>
      <c r="C22" s="52" t="s">
        <v>62</v>
      </c>
      <c r="D22" s="58" t="s">
        <v>21</v>
      </c>
      <c r="E22" s="53">
        <v>300</v>
      </c>
      <c r="F22" s="52"/>
      <c r="G22" s="54"/>
      <c r="H22" s="55"/>
      <c r="I22" s="47">
        <f t="shared" si="0"/>
        <v>0</v>
      </c>
      <c r="J22" s="47">
        <f t="shared" si="1"/>
        <v>0</v>
      </c>
      <c r="K22" s="47">
        <f t="shared" si="2"/>
        <v>0</v>
      </c>
      <c r="L22" s="49">
        <f t="shared" si="3"/>
        <v>0</v>
      </c>
    </row>
    <row r="23" spans="1:12" ht="15" customHeight="1" x14ac:dyDescent="0.25">
      <c r="A23" s="50">
        <v>11</v>
      </c>
      <c r="B23" s="57" t="s">
        <v>63</v>
      </c>
      <c r="C23" s="52" t="s">
        <v>64</v>
      </c>
      <c r="D23" s="58" t="s">
        <v>21</v>
      </c>
      <c r="E23" s="53">
        <v>50</v>
      </c>
      <c r="F23" s="52"/>
      <c r="G23" s="54"/>
      <c r="H23" s="55"/>
      <c r="I23" s="47">
        <f t="shared" si="0"/>
        <v>0</v>
      </c>
      <c r="J23" s="47">
        <f t="shared" si="1"/>
        <v>0</v>
      </c>
      <c r="K23" s="47">
        <f t="shared" si="2"/>
        <v>0</v>
      </c>
      <c r="L23" s="49">
        <f t="shared" si="3"/>
        <v>0</v>
      </c>
    </row>
    <row r="24" spans="1:12" ht="15" customHeight="1" x14ac:dyDescent="0.25">
      <c r="A24" s="50">
        <v>12</v>
      </c>
      <c r="B24" s="57" t="s">
        <v>65</v>
      </c>
      <c r="C24" s="52" t="s">
        <v>64</v>
      </c>
      <c r="D24" s="58" t="s">
        <v>21</v>
      </c>
      <c r="E24" s="53">
        <v>20</v>
      </c>
      <c r="F24" s="52"/>
      <c r="G24" s="54"/>
      <c r="H24" s="55"/>
      <c r="I24" s="47">
        <f t="shared" si="0"/>
        <v>0</v>
      </c>
      <c r="J24" s="47">
        <f t="shared" si="1"/>
        <v>0</v>
      </c>
      <c r="K24" s="47">
        <f t="shared" si="2"/>
        <v>0</v>
      </c>
      <c r="L24" s="49">
        <f t="shared" si="3"/>
        <v>0</v>
      </c>
    </row>
    <row r="25" spans="1:12" ht="14.25" customHeight="1" x14ac:dyDescent="0.25">
      <c r="A25" s="50">
        <v>13</v>
      </c>
      <c r="B25" s="51" t="s">
        <v>66</v>
      </c>
      <c r="C25" s="46" t="s">
        <v>67</v>
      </c>
      <c r="D25" s="52" t="s">
        <v>21</v>
      </c>
      <c r="E25" s="53">
        <v>10</v>
      </c>
      <c r="F25" s="52"/>
      <c r="G25" s="54"/>
      <c r="H25" s="55"/>
      <c r="I25" s="47">
        <f t="shared" si="0"/>
        <v>0</v>
      </c>
      <c r="J25" s="47">
        <f t="shared" si="1"/>
        <v>0</v>
      </c>
      <c r="K25" s="47">
        <f t="shared" si="2"/>
        <v>0</v>
      </c>
      <c r="L25" s="49">
        <f t="shared" si="3"/>
        <v>0</v>
      </c>
    </row>
    <row r="26" spans="1:12" ht="18" customHeight="1" x14ac:dyDescent="0.25">
      <c r="A26" s="50">
        <v>14</v>
      </c>
      <c r="B26" s="51" t="s">
        <v>68</v>
      </c>
      <c r="C26" s="52" t="s">
        <v>54</v>
      </c>
      <c r="D26" s="52" t="s">
        <v>21</v>
      </c>
      <c r="E26" s="53">
        <v>10</v>
      </c>
      <c r="F26" s="52"/>
      <c r="G26" s="54"/>
      <c r="H26" s="55"/>
      <c r="I26" s="47">
        <f t="shared" si="0"/>
        <v>0</v>
      </c>
      <c r="J26" s="47">
        <f t="shared" si="1"/>
        <v>0</v>
      </c>
      <c r="K26" s="47">
        <f t="shared" si="2"/>
        <v>0</v>
      </c>
      <c r="L26" s="49">
        <f t="shared" si="3"/>
        <v>0</v>
      </c>
    </row>
    <row r="27" spans="1:12" ht="45" customHeight="1" thickBot="1" x14ac:dyDescent="0.3">
      <c r="A27" s="50">
        <v>15</v>
      </c>
      <c r="B27" s="59" t="s">
        <v>69</v>
      </c>
      <c r="C27" s="60" t="s">
        <v>70</v>
      </c>
      <c r="D27" s="60" t="s">
        <v>71</v>
      </c>
      <c r="E27" s="53">
        <v>3500</v>
      </c>
      <c r="F27" s="60"/>
      <c r="G27" s="54"/>
      <c r="H27" s="61"/>
      <c r="I27" s="47">
        <f t="shared" si="0"/>
        <v>0</v>
      </c>
      <c r="J27" s="47">
        <f t="shared" si="1"/>
        <v>0</v>
      </c>
      <c r="K27" s="62">
        <f t="shared" si="2"/>
        <v>0</v>
      </c>
      <c r="L27" s="63">
        <f t="shared" si="3"/>
        <v>0</v>
      </c>
    </row>
    <row r="28" spans="1:12" ht="15.75" customHeight="1" thickBot="1" x14ac:dyDescent="0.3">
      <c r="A28" s="285" t="s">
        <v>72</v>
      </c>
      <c r="B28" s="269"/>
      <c r="C28" s="269"/>
      <c r="D28" s="269"/>
      <c r="E28" s="269"/>
      <c r="F28" s="269"/>
      <c r="G28" s="269"/>
      <c r="H28" s="269"/>
      <c r="I28" s="270"/>
      <c r="J28" s="64">
        <f>SUM(J13:J27)</f>
        <v>0</v>
      </c>
      <c r="K28" s="64" t="s">
        <v>36</v>
      </c>
      <c r="L28" s="65">
        <f>SUM(L13:L27)</f>
        <v>0</v>
      </c>
    </row>
    <row r="29" spans="1:12" ht="15.75" customHeight="1" x14ac:dyDescent="0.25">
      <c r="A29" s="34"/>
      <c r="B29" s="271" t="s">
        <v>37</v>
      </c>
      <c r="C29" s="261"/>
      <c r="D29" s="261"/>
      <c r="E29" s="261"/>
      <c r="F29" s="261"/>
      <c r="G29" s="2"/>
      <c r="H29" s="2"/>
      <c r="I29" s="2"/>
      <c r="J29" s="2"/>
      <c r="K29" s="2"/>
    </row>
    <row r="30" spans="1:12" ht="15.75" customHeight="1" x14ac:dyDescent="0.25">
      <c r="A30" s="34"/>
      <c r="B30" s="34"/>
      <c r="C30" s="34"/>
      <c r="D30" s="34"/>
      <c r="E30" s="34"/>
      <c r="F30" s="34"/>
      <c r="G30" s="2"/>
      <c r="H30" s="2"/>
      <c r="I30" s="2"/>
      <c r="J30" s="2"/>
      <c r="K30" s="2"/>
    </row>
    <row r="31" spans="1:12" ht="45" customHeight="1" x14ac:dyDescent="0.25">
      <c r="A31" s="272" t="s">
        <v>38</v>
      </c>
      <c r="B31" s="261"/>
      <c r="C31" s="261"/>
      <c r="D31" s="261"/>
      <c r="E31" s="261"/>
      <c r="F31" s="261"/>
      <c r="G31" s="261"/>
      <c r="H31" s="261"/>
      <c r="I31" s="261"/>
      <c r="J31" s="261"/>
      <c r="K31" s="261"/>
    </row>
    <row r="32" spans="1:12" ht="15.75" customHeight="1" x14ac:dyDescent="0.25">
      <c r="A32" s="34"/>
      <c r="B32" s="34"/>
      <c r="C32" s="34"/>
      <c r="D32" s="34"/>
      <c r="E32" s="34"/>
      <c r="F32" s="34"/>
      <c r="G32" s="2"/>
      <c r="H32" s="2"/>
      <c r="I32" s="2"/>
      <c r="J32" s="2"/>
      <c r="K32" s="2"/>
    </row>
    <row r="33" spans="1:11" ht="15.75" customHeight="1" x14ac:dyDescent="0.25">
      <c r="A33" s="35" t="s">
        <v>39</v>
      </c>
      <c r="B33" s="3"/>
      <c r="C33" s="3"/>
      <c r="D33" s="3"/>
      <c r="E33" s="3"/>
      <c r="F33" s="3"/>
      <c r="G33" s="3"/>
      <c r="H33" s="3"/>
      <c r="I33" s="3"/>
      <c r="J33" s="3"/>
      <c r="K33" s="3"/>
    </row>
    <row r="34" spans="1:11" ht="22.5" customHeight="1" x14ac:dyDescent="0.25">
      <c r="A34" s="36" t="s">
        <v>40</v>
      </c>
      <c r="B34" s="3"/>
      <c r="C34" s="3"/>
      <c r="D34" s="3"/>
      <c r="E34" s="3"/>
      <c r="F34" s="273" t="s">
        <v>41</v>
      </c>
      <c r="G34" s="261"/>
      <c r="H34" s="261"/>
      <c r="I34" s="261"/>
      <c r="J34" s="261"/>
      <c r="K34" s="261"/>
    </row>
    <row r="35" spans="1:11" ht="15.75" customHeight="1" x14ac:dyDescent="0.25"/>
    <row r="36" spans="1:11" ht="15.75" customHeight="1" x14ac:dyDescent="0.25"/>
    <row r="37" spans="1:11" ht="16.5" customHeight="1" x14ac:dyDescent="0.25"/>
    <row r="38" spans="1:11" ht="30" customHeight="1" x14ac:dyDescent="0.25"/>
    <row r="39" spans="1:11" ht="15.75" customHeight="1" x14ac:dyDescent="0.25"/>
    <row r="40" spans="1:11" ht="15.75" customHeight="1" x14ac:dyDescent="0.25"/>
    <row r="41" spans="1:11" ht="15.75" customHeight="1" x14ac:dyDescent="0.25"/>
    <row r="42" spans="1:11" ht="15.75" customHeight="1" x14ac:dyDescent="0.25"/>
    <row r="43" spans="1:11" ht="15.75" customHeight="1" x14ac:dyDescent="0.25"/>
    <row r="44" spans="1:11" ht="15.75" customHeight="1" x14ac:dyDescent="0.25"/>
    <row r="45" spans="1:11" ht="15.75" customHeight="1" x14ac:dyDescent="0.25"/>
    <row r="46" spans="1:11" ht="15.75" customHeight="1" x14ac:dyDescent="0.25"/>
    <row r="47" spans="1:11" ht="15.75" customHeight="1" x14ac:dyDescent="0.25"/>
    <row r="48" spans="1: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34.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spans="2:12" ht="15.75" customHeight="1" x14ac:dyDescent="0.25"/>
    <row r="114" spans="2:12" ht="15.75" customHeight="1" x14ac:dyDescent="0.25"/>
    <row r="115" spans="2:12" ht="15.75" customHeight="1" x14ac:dyDescent="0.25"/>
    <row r="116" spans="2:12" ht="15.75" customHeight="1" x14ac:dyDescent="0.25"/>
    <row r="117" spans="2:12" ht="15.75" customHeight="1" x14ac:dyDescent="0.25">
      <c r="B117" s="66"/>
      <c r="C117" s="282" t="s">
        <v>37</v>
      </c>
      <c r="D117" s="261"/>
      <c r="E117" s="261"/>
      <c r="F117" s="261"/>
      <c r="G117" s="261"/>
      <c r="H117" s="261"/>
      <c r="I117" s="261"/>
      <c r="J117" s="261"/>
      <c r="K117" s="2"/>
      <c r="L117" s="2"/>
    </row>
    <row r="118" spans="2:12" ht="15.75" customHeight="1" x14ac:dyDescent="0.25">
      <c r="B118" s="66"/>
      <c r="C118" s="66"/>
      <c r="D118" s="66"/>
      <c r="E118" s="66"/>
      <c r="F118" s="66"/>
      <c r="G118" s="66"/>
      <c r="H118" s="66"/>
      <c r="I118" s="66"/>
      <c r="J118" s="66"/>
      <c r="K118" s="2"/>
      <c r="L118" s="2"/>
    </row>
    <row r="119" spans="2:12" ht="15.75" customHeight="1" x14ac:dyDescent="0.25">
      <c r="B119" s="272" t="s">
        <v>73</v>
      </c>
      <c r="C119" s="261"/>
      <c r="D119" s="261"/>
      <c r="E119" s="261"/>
      <c r="F119" s="261"/>
      <c r="G119" s="261"/>
      <c r="H119" s="261"/>
      <c r="I119" s="261"/>
      <c r="J119" s="261"/>
      <c r="K119" s="261"/>
      <c r="L119" s="261"/>
    </row>
    <row r="120" spans="2:12" ht="15.75" customHeight="1" x14ac:dyDescent="0.25">
      <c r="B120" s="261"/>
      <c r="C120" s="261"/>
      <c r="D120" s="261"/>
      <c r="E120" s="261"/>
      <c r="F120" s="261"/>
      <c r="G120" s="261"/>
      <c r="H120" s="261"/>
      <c r="I120" s="261"/>
      <c r="J120" s="261"/>
      <c r="K120" s="261"/>
      <c r="L120" s="261"/>
    </row>
    <row r="121" spans="2:12" ht="15.75" customHeight="1" x14ac:dyDescent="0.25"/>
    <row r="122" spans="2:12" ht="15.75" customHeight="1" x14ac:dyDescent="0.25"/>
    <row r="123" spans="2:12" ht="15.75" customHeight="1" x14ac:dyDescent="0.25"/>
    <row r="124" spans="2:12" ht="15.75" customHeight="1" x14ac:dyDescent="0.25"/>
    <row r="125" spans="2:12" ht="15.75" customHeight="1" x14ac:dyDescent="0.25"/>
    <row r="126" spans="2:12" ht="15.75" customHeight="1" x14ac:dyDescent="0.25"/>
    <row r="127" spans="2:12" ht="15.75" customHeight="1" x14ac:dyDescent="0.25"/>
    <row r="128" spans="2:12"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3">
    <mergeCell ref="C117:J117"/>
    <mergeCell ref="B119:L120"/>
    <mergeCell ref="G11:G12"/>
    <mergeCell ref="H11:I11"/>
    <mergeCell ref="A28:I28"/>
    <mergeCell ref="B29:F29"/>
    <mergeCell ref="A31:K31"/>
    <mergeCell ref="F34:K34"/>
    <mergeCell ref="J11:J12"/>
    <mergeCell ref="K11:K12"/>
    <mergeCell ref="L11:L12"/>
    <mergeCell ref="B11:B12"/>
    <mergeCell ref="C11:C12"/>
    <mergeCell ref="D11:D12"/>
    <mergeCell ref="E11:E12"/>
    <mergeCell ref="F11:F12"/>
    <mergeCell ref="A9:B9"/>
    <mergeCell ref="A11:A12"/>
    <mergeCell ref="A1:B1"/>
    <mergeCell ref="I1:J1"/>
    <mergeCell ref="A4:B4"/>
    <mergeCell ref="A6:K6"/>
    <mergeCell ref="A8:B8"/>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7"/>
  <sheetViews>
    <sheetView workbookViewId="0">
      <selection activeCell="L16" sqref="L16"/>
    </sheetView>
  </sheetViews>
  <sheetFormatPr defaultColWidth="14.42578125" defaultRowHeight="15" customHeight="1" x14ac:dyDescent="0.25"/>
  <cols>
    <col min="1" max="1" width="3.42578125" customWidth="1"/>
    <col min="2" max="2" width="49.5703125" customWidth="1"/>
    <col min="3" max="3" width="10.42578125" customWidth="1"/>
    <col min="4" max="4" width="9.28515625" customWidth="1"/>
    <col min="5" max="5" width="5.7109375" customWidth="1"/>
    <col min="6" max="6" width="9.42578125" customWidth="1"/>
    <col min="7" max="7" width="11" customWidth="1"/>
    <col min="8" max="8" width="8.42578125" customWidth="1"/>
    <col min="9" max="9" width="10.140625" customWidth="1"/>
    <col min="10" max="10" width="9" customWidth="1"/>
    <col min="11" max="11" width="12.140625" customWidth="1"/>
    <col min="12" max="25" width="8" customWidth="1"/>
  </cols>
  <sheetData>
    <row r="1" spans="1:25" x14ac:dyDescent="0.25">
      <c r="A1" s="260" t="s">
        <v>0</v>
      </c>
      <c r="B1" s="261"/>
      <c r="C1" s="67"/>
      <c r="D1" s="67"/>
      <c r="E1" s="67"/>
      <c r="F1" s="67"/>
      <c r="G1" s="67"/>
      <c r="H1" s="67"/>
      <c r="I1" s="290" t="s">
        <v>397</v>
      </c>
      <c r="J1" s="261"/>
      <c r="K1" s="67"/>
      <c r="L1" s="3"/>
      <c r="M1" s="3"/>
      <c r="N1" s="3"/>
      <c r="O1" s="3"/>
      <c r="P1" s="3"/>
      <c r="Q1" s="3"/>
      <c r="R1" s="3"/>
      <c r="S1" s="3"/>
      <c r="T1" s="3"/>
      <c r="U1" s="3"/>
      <c r="V1" s="3"/>
      <c r="W1" s="3"/>
      <c r="X1" s="3"/>
      <c r="Y1" s="3"/>
    </row>
    <row r="2" spans="1:25" x14ac:dyDescent="0.25">
      <c r="A2" s="67" t="s">
        <v>1</v>
      </c>
      <c r="B2" s="67"/>
      <c r="C2" s="67"/>
      <c r="D2" s="67"/>
      <c r="E2" s="67"/>
      <c r="F2" s="67"/>
      <c r="G2" s="67"/>
      <c r="H2" s="67"/>
      <c r="I2" s="67"/>
      <c r="J2" s="67"/>
      <c r="K2" s="67"/>
      <c r="L2" s="3"/>
      <c r="M2" s="3"/>
      <c r="N2" s="3"/>
      <c r="O2" s="3"/>
      <c r="P2" s="3"/>
      <c r="Q2" s="3"/>
      <c r="R2" s="3"/>
      <c r="S2" s="3"/>
      <c r="T2" s="3"/>
      <c r="U2" s="3"/>
      <c r="V2" s="3"/>
      <c r="W2" s="3"/>
      <c r="X2" s="3"/>
      <c r="Y2" s="3"/>
    </row>
    <row r="3" spans="1:25" x14ac:dyDescent="0.25">
      <c r="A3" s="291" t="s">
        <v>2</v>
      </c>
      <c r="B3" s="261"/>
      <c r="C3" s="67"/>
      <c r="D3" s="67"/>
      <c r="E3" s="67"/>
      <c r="F3" s="67"/>
      <c r="G3" s="67"/>
      <c r="H3" s="67"/>
      <c r="I3" s="67"/>
      <c r="J3" s="67"/>
      <c r="K3" s="67"/>
      <c r="L3" s="3"/>
      <c r="M3" s="3"/>
      <c r="N3" s="3"/>
      <c r="O3" s="3"/>
      <c r="P3" s="3"/>
      <c r="Q3" s="3"/>
      <c r="R3" s="3"/>
      <c r="S3" s="3"/>
      <c r="T3" s="3"/>
      <c r="U3" s="3"/>
      <c r="V3" s="3"/>
      <c r="W3" s="3"/>
      <c r="X3" s="3"/>
      <c r="Y3" s="3"/>
    </row>
    <row r="4" spans="1:25" x14ac:dyDescent="0.25">
      <c r="A4" s="292" t="s">
        <v>3</v>
      </c>
      <c r="B4" s="293"/>
      <c r="C4" s="293"/>
      <c r="D4" s="293"/>
      <c r="E4" s="293"/>
      <c r="F4" s="293"/>
      <c r="G4" s="293"/>
      <c r="H4" s="293"/>
      <c r="I4" s="293"/>
      <c r="J4" s="293"/>
      <c r="K4" s="293"/>
      <c r="L4" s="3"/>
      <c r="M4" s="3"/>
      <c r="N4" s="3"/>
      <c r="O4" s="3"/>
      <c r="P4" s="3"/>
      <c r="Q4" s="3"/>
      <c r="R4" s="3"/>
      <c r="S4" s="3"/>
      <c r="T4" s="3"/>
      <c r="U4" s="3"/>
      <c r="V4" s="3"/>
      <c r="W4" s="3"/>
      <c r="X4" s="3"/>
      <c r="Y4" s="3"/>
    </row>
    <row r="5" spans="1:25" ht="9" customHeight="1" x14ac:dyDescent="0.25">
      <c r="A5" s="224"/>
      <c r="B5" s="224"/>
      <c r="C5" s="224"/>
      <c r="D5" s="224"/>
      <c r="E5" s="224"/>
      <c r="F5" s="224"/>
      <c r="G5" s="225"/>
      <c r="H5" s="225"/>
      <c r="I5" s="225"/>
      <c r="J5" s="225"/>
      <c r="K5" s="225"/>
      <c r="L5" s="3"/>
      <c r="M5" s="3"/>
      <c r="N5" s="3"/>
      <c r="O5" s="3"/>
      <c r="P5" s="3"/>
      <c r="Q5" s="3"/>
      <c r="R5" s="3"/>
      <c r="S5" s="3"/>
      <c r="T5" s="3"/>
      <c r="U5" s="3"/>
      <c r="V5" s="3"/>
      <c r="W5" s="3"/>
      <c r="X5" s="3"/>
      <c r="Y5" s="3"/>
    </row>
    <row r="6" spans="1:25" x14ac:dyDescent="0.25">
      <c r="A6" s="226" t="s">
        <v>74</v>
      </c>
      <c r="B6" s="226"/>
      <c r="C6" s="227"/>
      <c r="D6" s="227"/>
      <c r="E6" s="227"/>
      <c r="F6" s="227"/>
      <c r="G6" s="225"/>
      <c r="H6" s="225"/>
      <c r="I6" s="225"/>
      <c r="J6" s="225"/>
      <c r="K6" s="225"/>
      <c r="L6" s="3"/>
      <c r="M6" s="3"/>
      <c r="N6" s="3"/>
      <c r="O6" s="3"/>
      <c r="P6" s="3"/>
      <c r="Q6" s="3"/>
      <c r="R6" s="3"/>
      <c r="S6" s="3"/>
      <c r="T6" s="3"/>
      <c r="U6" s="3"/>
      <c r="V6" s="3"/>
      <c r="W6" s="3"/>
      <c r="X6" s="3"/>
      <c r="Y6" s="3"/>
    </row>
    <row r="7" spans="1:25" x14ac:dyDescent="0.25">
      <c r="A7" s="294" t="s">
        <v>75</v>
      </c>
      <c r="B7" s="293"/>
      <c r="C7" s="227"/>
      <c r="D7" s="227"/>
      <c r="E7" s="227"/>
      <c r="F7" s="227"/>
      <c r="G7" s="225"/>
      <c r="H7" s="225"/>
      <c r="I7" s="225"/>
      <c r="J7" s="225"/>
      <c r="K7" s="225"/>
      <c r="L7" s="3"/>
      <c r="M7" s="3"/>
      <c r="N7" s="3"/>
      <c r="O7" s="3"/>
      <c r="P7" s="3"/>
      <c r="Q7" s="3"/>
      <c r="R7" s="3"/>
      <c r="S7" s="3"/>
      <c r="T7" s="3"/>
      <c r="U7" s="3"/>
      <c r="V7" s="3"/>
      <c r="W7" s="3"/>
      <c r="X7" s="3"/>
      <c r="Y7" s="3"/>
    </row>
    <row r="8" spans="1:25" ht="9" customHeight="1" x14ac:dyDescent="0.25">
      <c r="A8" s="70"/>
      <c r="B8" s="70"/>
      <c r="C8" s="71"/>
      <c r="D8" s="71"/>
      <c r="E8" s="71"/>
      <c r="F8" s="71"/>
      <c r="G8" s="67"/>
      <c r="H8" s="67"/>
      <c r="I8" s="67"/>
      <c r="J8" s="67"/>
      <c r="K8" s="67"/>
      <c r="L8" s="3"/>
      <c r="M8" s="3"/>
      <c r="N8" s="3"/>
      <c r="O8" s="3"/>
      <c r="P8" s="3"/>
      <c r="Q8" s="3"/>
      <c r="R8" s="3"/>
      <c r="S8" s="3"/>
      <c r="T8" s="3"/>
      <c r="U8" s="3"/>
      <c r="V8" s="3"/>
      <c r="W8" s="3"/>
      <c r="X8" s="3"/>
      <c r="Y8" s="3"/>
    </row>
    <row r="9" spans="1:25" ht="31.5" customHeight="1" x14ac:dyDescent="0.25">
      <c r="A9" s="281" t="s">
        <v>6</v>
      </c>
      <c r="B9" s="283" t="s">
        <v>7</v>
      </c>
      <c r="C9" s="283" t="s">
        <v>8</v>
      </c>
      <c r="D9" s="283" t="s">
        <v>9</v>
      </c>
      <c r="E9" s="283" t="s">
        <v>10</v>
      </c>
      <c r="F9" s="283" t="s">
        <v>11</v>
      </c>
      <c r="G9" s="283" t="s">
        <v>76</v>
      </c>
      <c r="H9" s="284" t="s">
        <v>77</v>
      </c>
      <c r="I9" s="267"/>
      <c r="J9" s="283" t="s">
        <v>14</v>
      </c>
      <c r="K9" s="283" t="s">
        <v>15</v>
      </c>
      <c r="L9" s="286" t="s">
        <v>16</v>
      </c>
      <c r="M9" s="3"/>
    </row>
    <row r="10" spans="1:25" ht="15.75" customHeight="1" x14ac:dyDescent="0.25">
      <c r="A10" s="295"/>
      <c r="B10" s="296"/>
      <c r="C10" s="296"/>
      <c r="D10" s="296"/>
      <c r="E10" s="296"/>
      <c r="F10" s="296"/>
      <c r="G10" s="296"/>
      <c r="H10" s="72" t="s">
        <v>17</v>
      </c>
      <c r="I10" s="72" t="s">
        <v>18</v>
      </c>
      <c r="J10" s="275"/>
      <c r="K10" s="296"/>
      <c r="L10" s="289"/>
      <c r="M10" s="3"/>
    </row>
    <row r="11" spans="1:25" ht="16.5" customHeight="1" x14ac:dyDescent="0.25">
      <c r="A11" s="42">
        <v>1</v>
      </c>
      <c r="B11" s="73" t="s">
        <v>78</v>
      </c>
      <c r="C11" s="44" t="s">
        <v>79</v>
      </c>
      <c r="D11" s="44" t="s">
        <v>21</v>
      </c>
      <c r="E11" s="74">
        <v>10</v>
      </c>
      <c r="F11" s="75"/>
      <c r="G11" s="76"/>
      <c r="H11" s="77"/>
      <c r="I11" s="78">
        <f t="shared" ref="I11:I70" si="0">ROUND((G11*H11),2)</f>
        <v>0</v>
      </c>
      <c r="J11" s="78">
        <f t="shared" ref="J11:J42" si="1">G11*E11</f>
        <v>0</v>
      </c>
      <c r="K11" s="78">
        <f t="shared" ref="K11:K98" si="2">I11+G11</f>
        <v>0</v>
      </c>
      <c r="L11" s="79">
        <f t="shared" ref="L11:L42" si="3">ROUND(K11*E11,2)</f>
        <v>0</v>
      </c>
      <c r="M11" s="3"/>
    </row>
    <row r="12" spans="1:25" ht="81" customHeight="1" x14ac:dyDescent="0.25">
      <c r="A12" s="60">
        <v>2</v>
      </c>
      <c r="B12" s="80" t="s">
        <v>80</v>
      </c>
      <c r="C12" s="52">
        <v>15800000</v>
      </c>
      <c r="D12" s="52" t="s">
        <v>21</v>
      </c>
      <c r="E12" s="53">
        <v>280</v>
      </c>
      <c r="F12" s="81"/>
      <c r="G12" s="82"/>
      <c r="H12" s="55"/>
      <c r="I12" s="83">
        <f t="shared" si="0"/>
        <v>0</v>
      </c>
      <c r="J12" s="54">
        <f t="shared" si="1"/>
        <v>0</v>
      </c>
      <c r="K12" s="54">
        <f t="shared" si="2"/>
        <v>0</v>
      </c>
      <c r="L12" s="84">
        <f t="shared" si="3"/>
        <v>0</v>
      </c>
      <c r="M12" s="3"/>
    </row>
    <row r="13" spans="1:25" ht="12" customHeight="1" x14ac:dyDescent="0.25">
      <c r="A13" s="52">
        <v>3</v>
      </c>
      <c r="B13" s="85" t="s">
        <v>81</v>
      </c>
      <c r="C13" s="52">
        <v>15800000</v>
      </c>
      <c r="D13" s="52" t="s">
        <v>21</v>
      </c>
      <c r="E13" s="53">
        <v>100</v>
      </c>
      <c r="F13" s="81"/>
      <c r="G13" s="82"/>
      <c r="H13" s="55"/>
      <c r="I13" s="83">
        <f t="shared" si="0"/>
        <v>0</v>
      </c>
      <c r="J13" s="54">
        <f t="shared" si="1"/>
        <v>0</v>
      </c>
      <c r="K13" s="54">
        <f t="shared" si="2"/>
        <v>0</v>
      </c>
      <c r="L13" s="84">
        <f t="shared" si="3"/>
        <v>0</v>
      </c>
      <c r="M13" s="3"/>
    </row>
    <row r="14" spans="1:25" ht="13.5" customHeight="1" x14ac:dyDescent="0.25">
      <c r="A14" s="86">
        <v>4</v>
      </c>
      <c r="B14" s="80" t="s">
        <v>82</v>
      </c>
      <c r="C14" s="52">
        <v>15800000</v>
      </c>
      <c r="D14" s="52" t="s">
        <v>21</v>
      </c>
      <c r="E14" s="53">
        <v>200</v>
      </c>
      <c r="F14" s="81"/>
      <c r="G14" s="82"/>
      <c r="H14" s="55"/>
      <c r="I14" s="83">
        <f t="shared" si="0"/>
        <v>0</v>
      </c>
      <c r="J14" s="54">
        <f t="shared" si="1"/>
        <v>0</v>
      </c>
      <c r="K14" s="54">
        <f t="shared" si="2"/>
        <v>0</v>
      </c>
      <c r="L14" s="84">
        <f t="shared" si="3"/>
        <v>0</v>
      </c>
      <c r="M14" s="3"/>
    </row>
    <row r="15" spans="1:25" ht="81.75" customHeight="1" x14ac:dyDescent="0.25">
      <c r="A15" s="60">
        <v>5</v>
      </c>
      <c r="B15" s="80" t="s">
        <v>83</v>
      </c>
      <c r="C15" s="52" t="s">
        <v>84</v>
      </c>
      <c r="D15" s="52" t="s">
        <v>21</v>
      </c>
      <c r="E15" s="53">
        <v>8</v>
      </c>
      <c r="F15" s="81"/>
      <c r="G15" s="82"/>
      <c r="H15" s="55"/>
      <c r="I15" s="83">
        <f t="shared" si="0"/>
        <v>0</v>
      </c>
      <c r="J15" s="54">
        <f t="shared" si="1"/>
        <v>0</v>
      </c>
      <c r="K15" s="54">
        <f t="shared" si="2"/>
        <v>0</v>
      </c>
      <c r="L15" s="84">
        <f t="shared" si="3"/>
        <v>0</v>
      </c>
      <c r="M15" s="3"/>
    </row>
    <row r="16" spans="1:25" ht="37.5" customHeight="1" x14ac:dyDescent="0.25">
      <c r="A16" s="52">
        <v>6</v>
      </c>
      <c r="B16" s="87" t="s">
        <v>85</v>
      </c>
      <c r="C16" s="52" t="s">
        <v>86</v>
      </c>
      <c r="D16" s="88" t="s">
        <v>87</v>
      </c>
      <c r="E16" s="53">
        <v>500</v>
      </c>
      <c r="F16" s="81"/>
      <c r="G16" s="82"/>
      <c r="H16" s="55"/>
      <c r="I16" s="83">
        <f t="shared" si="0"/>
        <v>0</v>
      </c>
      <c r="J16" s="54">
        <f t="shared" si="1"/>
        <v>0</v>
      </c>
      <c r="K16" s="54">
        <f t="shared" si="2"/>
        <v>0</v>
      </c>
      <c r="L16" s="84">
        <f t="shared" si="3"/>
        <v>0</v>
      </c>
      <c r="M16" s="3"/>
    </row>
    <row r="17" spans="1:13" ht="18.75" customHeight="1" x14ac:dyDescent="0.25">
      <c r="A17" s="86">
        <v>7</v>
      </c>
      <c r="B17" s="80" t="s">
        <v>88</v>
      </c>
      <c r="C17" s="89" t="s">
        <v>89</v>
      </c>
      <c r="D17" s="52" t="s">
        <v>48</v>
      </c>
      <c r="E17" s="53">
        <v>200</v>
      </c>
      <c r="F17" s="81"/>
      <c r="G17" s="82"/>
      <c r="H17" s="55"/>
      <c r="I17" s="83">
        <f t="shared" si="0"/>
        <v>0</v>
      </c>
      <c r="J17" s="54">
        <f t="shared" si="1"/>
        <v>0</v>
      </c>
      <c r="K17" s="54">
        <f t="shared" si="2"/>
        <v>0</v>
      </c>
      <c r="L17" s="84">
        <f t="shared" si="3"/>
        <v>0</v>
      </c>
      <c r="M17" s="3"/>
    </row>
    <row r="18" spans="1:13" ht="16.5" customHeight="1" x14ac:dyDescent="0.25">
      <c r="A18" s="60">
        <v>8</v>
      </c>
      <c r="B18" s="80" t="s">
        <v>90</v>
      </c>
      <c r="C18" s="89" t="s">
        <v>91</v>
      </c>
      <c r="D18" s="52" t="s">
        <v>48</v>
      </c>
      <c r="E18" s="53">
        <v>3</v>
      </c>
      <c r="F18" s="81"/>
      <c r="G18" s="82"/>
      <c r="H18" s="55"/>
      <c r="I18" s="83">
        <f t="shared" si="0"/>
        <v>0</v>
      </c>
      <c r="J18" s="54">
        <f t="shared" si="1"/>
        <v>0</v>
      </c>
      <c r="K18" s="54">
        <f t="shared" si="2"/>
        <v>0</v>
      </c>
      <c r="L18" s="84">
        <f t="shared" si="3"/>
        <v>0</v>
      </c>
      <c r="M18" s="3"/>
    </row>
    <row r="19" spans="1:13" ht="16.5" customHeight="1" x14ac:dyDescent="0.25">
      <c r="A19" s="52">
        <v>9</v>
      </c>
      <c r="B19" s="80" t="s">
        <v>92</v>
      </c>
      <c r="C19" s="89" t="s">
        <v>91</v>
      </c>
      <c r="D19" s="52" t="s">
        <v>21</v>
      </c>
      <c r="E19" s="53">
        <v>10</v>
      </c>
      <c r="F19" s="81"/>
      <c r="G19" s="82"/>
      <c r="H19" s="55"/>
      <c r="I19" s="83">
        <f t="shared" si="0"/>
        <v>0</v>
      </c>
      <c r="J19" s="54">
        <f t="shared" si="1"/>
        <v>0</v>
      </c>
      <c r="K19" s="54">
        <f t="shared" si="2"/>
        <v>0</v>
      </c>
      <c r="L19" s="84">
        <f t="shared" si="3"/>
        <v>0</v>
      </c>
      <c r="M19" s="3"/>
    </row>
    <row r="20" spans="1:13" ht="23.25" customHeight="1" x14ac:dyDescent="0.25">
      <c r="A20" s="86">
        <v>10</v>
      </c>
      <c r="B20" s="80" t="s">
        <v>93</v>
      </c>
      <c r="C20" s="52" t="s">
        <v>94</v>
      </c>
      <c r="D20" s="52" t="s">
        <v>21</v>
      </c>
      <c r="E20" s="53">
        <v>10</v>
      </c>
      <c r="F20" s="81"/>
      <c r="G20" s="82"/>
      <c r="H20" s="55"/>
      <c r="I20" s="83">
        <f t="shared" si="0"/>
        <v>0</v>
      </c>
      <c r="J20" s="54">
        <f t="shared" si="1"/>
        <v>0</v>
      </c>
      <c r="K20" s="54">
        <f t="shared" si="2"/>
        <v>0</v>
      </c>
      <c r="L20" s="84">
        <f t="shared" si="3"/>
        <v>0</v>
      </c>
      <c r="M20" s="3"/>
    </row>
    <row r="21" spans="1:13" ht="36" customHeight="1" x14ac:dyDescent="0.25">
      <c r="A21" s="60">
        <v>11</v>
      </c>
      <c r="B21" s="80" t="s">
        <v>95</v>
      </c>
      <c r="C21" s="52" t="s">
        <v>96</v>
      </c>
      <c r="D21" s="52" t="s">
        <v>21</v>
      </c>
      <c r="E21" s="53">
        <v>350</v>
      </c>
      <c r="F21" s="90"/>
      <c r="G21" s="82"/>
      <c r="H21" s="55"/>
      <c r="I21" s="83">
        <f t="shared" si="0"/>
        <v>0</v>
      </c>
      <c r="J21" s="54">
        <f t="shared" si="1"/>
        <v>0</v>
      </c>
      <c r="K21" s="54">
        <f t="shared" si="2"/>
        <v>0</v>
      </c>
      <c r="L21" s="84">
        <f t="shared" si="3"/>
        <v>0</v>
      </c>
      <c r="M21" s="3"/>
    </row>
    <row r="22" spans="1:13" ht="48" customHeight="1" x14ac:dyDescent="0.25">
      <c r="A22" s="52">
        <v>12</v>
      </c>
      <c r="B22" s="80" t="s">
        <v>97</v>
      </c>
      <c r="C22" s="52" t="s">
        <v>96</v>
      </c>
      <c r="D22" s="52" t="s">
        <v>21</v>
      </c>
      <c r="E22" s="53">
        <v>350</v>
      </c>
      <c r="F22" s="90"/>
      <c r="G22" s="82"/>
      <c r="H22" s="55"/>
      <c r="I22" s="83">
        <f t="shared" si="0"/>
        <v>0</v>
      </c>
      <c r="J22" s="54">
        <f t="shared" si="1"/>
        <v>0</v>
      </c>
      <c r="K22" s="54">
        <f t="shared" si="2"/>
        <v>0</v>
      </c>
      <c r="L22" s="84">
        <f t="shared" si="3"/>
        <v>0</v>
      </c>
      <c r="M22" s="3"/>
    </row>
    <row r="23" spans="1:13" ht="24.75" customHeight="1" x14ac:dyDescent="0.25">
      <c r="A23" s="86">
        <v>13</v>
      </c>
      <c r="B23" s="80" t="s">
        <v>98</v>
      </c>
      <c r="C23" s="52" t="s">
        <v>99</v>
      </c>
      <c r="D23" s="52" t="s">
        <v>21</v>
      </c>
      <c r="E23" s="53">
        <v>24</v>
      </c>
      <c r="F23" s="90"/>
      <c r="G23" s="82"/>
      <c r="H23" s="55"/>
      <c r="I23" s="83">
        <f t="shared" si="0"/>
        <v>0</v>
      </c>
      <c r="J23" s="54">
        <f t="shared" si="1"/>
        <v>0</v>
      </c>
      <c r="K23" s="54">
        <f t="shared" si="2"/>
        <v>0</v>
      </c>
      <c r="L23" s="84">
        <f t="shared" si="3"/>
        <v>0</v>
      </c>
      <c r="M23" s="3"/>
    </row>
    <row r="24" spans="1:13" ht="25.5" customHeight="1" x14ac:dyDescent="0.25">
      <c r="A24" s="60">
        <v>14</v>
      </c>
      <c r="B24" s="80" t="s">
        <v>100</v>
      </c>
      <c r="C24" s="52" t="s">
        <v>101</v>
      </c>
      <c r="D24" s="52" t="s">
        <v>21</v>
      </c>
      <c r="E24" s="53">
        <v>24</v>
      </c>
      <c r="F24" s="90"/>
      <c r="G24" s="82"/>
      <c r="H24" s="55"/>
      <c r="I24" s="83">
        <f t="shared" si="0"/>
        <v>0</v>
      </c>
      <c r="J24" s="54">
        <f t="shared" si="1"/>
        <v>0</v>
      </c>
      <c r="K24" s="54">
        <f t="shared" si="2"/>
        <v>0</v>
      </c>
      <c r="L24" s="84">
        <f t="shared" si="3"/>
        <v>0</v>
      </c>
      <c r="M24" s="3"/>
    </row>
    <row r="25" spans="1:13" ht="15.75" customHeight="1" x14ac:dyDescent="0.25">
      <c r="A25" s="52">
        <v>15</v>
      </c>
      <c r="B25" s="80" t="s">
        <v>102</v>
      </c>
      <c r="C25" s="89" t="s">
        <v>103</v>
      </c>
      <c r="D25" s="52" t="s">
        <v>21</v>
      </c>
      <c r="E25" s="53">
        <v>100</v>
      </c>
      <c r="F25" s="90"/>
      <c r="G25" s="82"/>
      <c r="H25" s="55"/>
      <c r="I25" s="83">
        <f t="shared" si="0"/>
        <v>0</v>
      </c>
      <c r="J25" s="54">
        <f t="shared" si="1"/>
        <v>0</v>
      </c>
      <c r="K25" s="54">
        <f t="shared" si="2"/>
        <v>0</v>
      </c>
      <c r="L25" s="84">
        <f t="shared" si="3"/>
        <v>0</v>
      </c>
      <c r="M25" s="3"/>
    </row>
    <row r="26" spans="1:13" ht="12" customHeight="1" x14ac:dyDescent="0.25">
      <c r="A26" s="86">
        <v>16</v>
      </c>
      <c r="B26" s="91" t="s">
        <v>104</v>
      </c>
      <c r="C26" s="52" t="s">
        <v>105</v>
      </c>
      <c r="D26" s="52" t="s">
        <v>21</v>
      </c>
      <c r="E26" s="53">
        <v>5</v>
      </c>
      <c r="F26" s="90"/>
      <c r="G26" s="82"/>
      <c r="H26" s="55"/>
      <c r="I26" s="83">
        <f t="shared" si="0"/>
        <v>0</v>
      </c>
      <c r="J26" s="54">
        <f t="shared" si="1"/>
        <v>0</v>
      </c>
      <c r="K26" s="54">
        <f t="shared" si="2"/>
        <v>0</v>
      </c>
      <c r="L26" s="84">
        <f t="shared" si="3"/>
        <v>0</v>
      </c>
      <c r="M26" s="3"/>
    </row>
    <row r="27" spans="1:13" ht="34.5" customHeight="1" x14ac:dyDescent="0.25">
      <c r="A27" s="60">
        <v>17</v>
      </c>
      <c r="B27" s="80" t="s">
        <v>106</v>
      </c>
      <c r="C27" s="52" t="s">
        <v>107</v>
      </c>
      <c r="D27" s="52" t="s">
        <v>21</v>
      </c>
      <c r="E27" s="53">
        <v>25</v>
      </c>
      <c r="F27" s="90"/>
      <c r="G27" s="82"/>
      <c r="H27" s="55"/>
      <c r="I27" s="83">
        <f t="shared" si="0"/>
        <v>0</v>
      </c>
      <c r="J27" s="54">
        <f t="shared" si="1"/>
        <v>0</v>
      </c>
      <c r="K27" s="54">
        <f t="shared" si="2"/>
        <v>0</v>
      </c>
      <c r="L27" s="84">
        <f t="shared" si="3"/>
        <v>0</v>
      </c>
      <c r="M27" s="3"/>
    </row>
    <row r="28" spans="1:13" ht="15.75" customHeight="1" x14ac:dyDescent="0.25">
      <c r="A28" s="52">
        <v>18</v>
      </c>
      <c r="B28" s="80" t="s">
        <v>108</v>
      </c>
      <c r="C28" s="52" t="s">
        <v>107</v>
      </c>
      <c r="D28" s="52" t="s">
        <v>21</v>
      </c>
      <c r="E28" s="53">
        <v>30</v>
      </c>
      <c r="F28" s="90"/>
      <c r="G28" s="82"/>
      <c r="H28" s="55"/>
      <c r="I28" s="83">
        <f t="shared" si="0"/>
        <v>0</v>
      </c>
      <c r="J28" s="54">
        <f t="shared" si="1"/>
        <v>0</v>
      </c>
      <c r="K28" s="54">
        <f t="shared" si="2"/>
        <v>0</v>
      </c>
      <c r="L28" s="84">
        <f t="shared" si="3"/>
        <v>0</v>
      </c>
      <c r="M28" s="3"/>
    </row>
    <row r="29" spans="1:13" ht="12" customHeight="1" x14ac:dyDescent="0.25">
      <c r="A29" s="86">
        <v>19</v>
      </c>
      <c r="B29" s="80" t="s">
        <v>109</v>
      </c>
      <c r="C29" s="52" t="s">
        <v>107</v>
      </c>
      <c r="D29" s="52" t="s">
        <v>21</v>
      </c>
      <c r="E29" s="53">
        <v>30</v>
      </c>
      <c r="F29" s="90"/>
      <c r="G29" s="82"/>
      <c r="H29" s="55"/>
      <c r="I29" s="83">
        <f t="shared" si="0"/>
        <v>0</v>
      </c>
      <c r="J29" s="54">
        <f t="shared" si="1"/>
        <v>0</v>
      </c>
      <c r="K29" s="54">
        <f t="shared" si="2"/>
        <v>0</v>
      </c>
      <c r="L29" s="84">
        <f t="shared" si="3"/>
        <v>0</v>
      </c>
      <c r="M29" s="3"/>
    </row>
    <row r="30" spans="1:13" ht="15.75" customHeight="1" x14ac:dyDescent="0.25">
      <c r="A30" s="60">
        <v>20</v>
      </c>
      <c r="B30" s="80" t="s">
        <v>110</v>
      </c>
      <c r="C30" s="52" t="s">
        <v>107</v>
      </c>
      <c r="D30" s="52" t="s">
        <v>21</v>
      </c>
      <c r="E30" s="53">
        <v>30</v>
      </c>
      <c r="F30" s="90"/>
      <c r="G30" s="82"/>
      <c r="H30" s="55"/>
      <c r="I30" s="83">
        <f t="shared" si="0"/>
        <v>0</v>
      </c>
      <c r="J30" s="54">
        <f t="shared" si="1"/>
        <v>0</v>
      </c>
      <c r="K30" s="54">
        <f t="shared" si="2"/>
        <v>0</v>
      </c>
      <c r="L30" s="84">
        <f t="shared" si="3"/>
        <v>0</v>
      </c>
      <c r="M30" s="3"/>
    </row>
    <row r="31" spans="1:13" ht="15.75" customHeight="1" x14ac:dyDescent="0.25">
      <c r="A31" s="52">
        <v>21</v>
      </c>
      <c r="B31" s="80" t="s">
        <v>111</v>
      </c>
      <c r="C31" s="52" t="s">
        <v>107</v>
      </c>
      <c r="D31" s="52" t="s">
        <v>21</v>
      </c>
      <c r="E31" s="53">
        <v>100</v>
      </c>
      <c r="F31" s="90"/>
      <c r="G31" s="82"/>
      <c r="H31" s="55"/>
      <c r="I31" s="83">
        <f t="shared" si="0"/>
        <v>0</v>
      </c>
      <c r="J31" s="54">
        <f t="shared" si="1"/>
        <v>0</v>
      </c>
      <c r="K31" s="54">
        <f t="shared" si="2"/>
        <v>0</v>
      </c>
      <c r="L31" s="84">
        <f t="shared" si="3"/>
        <v>0</v>
      </c>
      <c r="M31" s="3"/>
    </row>
    <row r="32" spans="1:13" ht="15.75" customHeight="1" x14ac:dyDescent="0.25">
      <c r="A32" s="86">
        <v>22</v>
      </c>
      <c r="B32" s="80" t="s">
        <v>112</v>
      </c>
      <c r="C32" s="89" t="s">
        <v>113</v>
      </c>
      <c r="D32" s="52" t="s">
        <v>21</v>
      </c>
      <c r="E32" s="53">
        <v>20</v>
      </c>
      <c r="F32" s="90"/>
      <c r="G32" s="82"/>
      <c r="H32" s="55"/>
      <c r="I32" s="83">
        <f t="shared" si="0"/>
        <v>0</v>
      </c>
      <c r="J32" s="54">
        <f t="shared" si="1"/>
        <v>0</v>
      </c>
      <c r="K32" s="54">
        <f t="shared" si="2"/>
        <v>0</v>
      </c>
      <c r="L32" s="84">
        <f t="shared" si="3"/>
        <v>0</v>
      </c>
      <c r="M32" s="3"/>
    </row>
    <row r="33" spans="1:13" ht="23.25" customHeight="1" x14ac:dyDescent="0.25">
      <c r="A33" s="60">
        <v>23</v>
      </c>
      <c r="B33" s="80" t="s">
        <v>114</v>
      </c>
      <c r="C33" s="52" t="s">
        <v>113</v>
      </c>
      <c r="D33" s="52" t="s">
        <v>21</v>
      </c>
      <c r="E33" s="53">
        <v>30</v>
      </c>
      <c r="F33" s="90"/>
      <c r="G33" s="82"/>
      <c r="H33" s="55"/>
      <c r="I33" s="83">
        <f t="shared" si="0"/>
        <v>0</v>
      </c>
      <c r="J33" s="54">
        <f t="shared" si="1"/>
        <v>0</v>
      </c>
      <c r="K33" s="54">
        <f t="shared" si="2"/>
        <v>0</v>
      </c>
      <c r="L33" s="84">
        <f t="shared" si="3"/>
        <v>0</v>
      </c>
      <c r="M33" s="3"/>
    </row>
    <row r="34" spans="1:13" ht="13.5" customHeight="1" x14ac:dyDescent="0.25">
      <c r="A34" s="52">
        <v>24</v>
      </c>
      <c r="B34" s="80" t="s">
        <v>115</v>
      </c>
      <c r="C34" s="52" t="s">
        <v>116</v>
      </c>
      <c r="D34" s="52" t="s">
        <v>21</v>
      </c>
      <c r="E34" s="53">
        <v>20</v>
      </c>
      <c r="F34" s="90"/>
      <c r="G34" s="82"/>
      <c r="H34" s="55"/>
      <c r="I34" s="83">
        <f t="shared" si="0"/>
        <v>0</v>
      </c>
      <c r="J34" s="54">
        <f t="shared" si="1"/>
        <v>0</v>
      </c>
      <c r="K34" s="54">
        <f t="shared" si="2"/>
        <v>0</v>
      </c>
      <c r="L34" s="84">
        <f t="shared" si="3"/>
        <v>0</v>
      </c>
      <c r="M34" s="3"/>
    </row>
    <row r="35" spans="1:13" ht="35.25" customHeight="1" x14ac:dyDescent="0.25">
      <c r="A35" s="86">
        <v>25</v>
      </c>
      <c r="B35" s="80" t="s">
        <v>117</v>
      </c>
      <c r="C35" s="52" t="s">
        <v>116</v>
      </c>
      <c r="D35" s="52" t="s">
        <v>48</v>
      </c>
      <c r="E35" s="53">
        <v>130</v>
      </c>
      <c r="F35" s="90"/>
      <c r="G35" s="82"/>
      <c r="H35" s="55"/>
      <c r="I35" s="83">
        <f t="shared" si="0"/>
        <v>0</v>
      </c>
      <c r="J35" s="54">
        <f t="shared" si="1"/>
        <v>0</v>
      </c>
      <c r="K35" s="54">
        <f t="shared" si="2"/>
        <v>0</v>
      </c>
      <c r="L35" s="84">
        <f t="shared" si="3"/>
        <v>0</v>
      </c>
      <c r="M35" s="3"/>
    </row>
    <row r="36" spans="1:13" ht="13.5" customHeight="1" x14ac:dyDescent="0.25">
      <c r="A36" s="60">
        <v>26</v>
      </c>
      <c r="B36" s="80" t="s">
        <v>118</v>
      </c>
      <c r="C36" s="89" t="s">
        <v>119</v>
      </c>
      <c r="D36" s="52" t="s">
        <v>48</v>
      </c>
      <c r="E36" s="53">
        <v>5</v>
      </c>
      <c r="F36" s="90"/>
      <c r="G36" s="82"/>
      <c r="H36" s="55"/>
      <c r="I36" s="83">
        <f t="shared" si="0"/>
        <v>0</v>
      </c>
      <c r="J36" s="54">
        <f t="shared" si="1"/>
        <v>0</v>
      </c>
      <c r="K36" s="54">
        <f t="shared" si="2"/>
        <v>0</v>
      </c>
      <c r="L36" s="84">
        <f t="shared" si="3"/>
        <v>0</v>
      </c>
      <c r="M36" s="3"/>
    </row>
    <row r="37" spans="1:13" ht="24.75" customHeight="1" x14ac:dyDescent="0.25">
      <c r="A37" s="52">
        <v>27</v>
      </c>
      <c r="B37" s="80" t="s">
        <v>120</v>
      </c>
      <c r="C37" s="52" t="s">
        <v>116</v>
      </c>
      <c r="D37" s="52" t="s">
        <v>21</v>
      </c>
      <c r="E37" s="53">
        <v>30</v>
      </c>
      <c r="F37" s="90"/>
      <c r="G37" s="82"/>
      <c r="H37" s="55"/>
      <c r="I37" s="83">
        <f t="shared" si="0"/>
        <v>0</v>
      </c>
      <c r="J37" s="54">
        <f t="shared" si="1"/>
        <v>0</v>
      </c>
      <c r="K37" s="54">
        <f t="shared" si="2"/>
        <v>0</v>
      </c>
      <c r="L37" s="84">
        <f t="shared" si="3"/>
        <v>0</v>
      </c>
      <c r="M37" s="3"/>
    </row>
    <row r="38" spans="1:13" ht="11.25" customHeight="1" x14ac:dyDescent="0.25">
      <c r="A38" s="86">
        <v>28</v>
      </c>
      <c r="B38" s="80" t="s">
        <v>121</v>
      </c>
      <c r="C38" s="52" t="s">
        <v>116</v>
      </c>
      <c r="D38" s="52" t="s">
        <v>21</v>
      </c>
      <c r="E38" s="53">
        <v>30</v>
      </c>
      <c r="F38" s="90"/>
      <c r="G38" s="82"/>
      <c r="H38" s="55"/>
      <c r="I38" s="83">
        <f t="shared" si="0"/>
        <v>0</v>
      </c>
      <c r="J38" s="54">
        <f t="shared" si="1"/>
        <v>0</v>
      </c>
      <c r="K38" s="54">
        <f t="shared" si="2"/>
        <v>0</v>
      </c>
      <c r="L38" s="84">
        <f t="shared" si="3"/>
        <v>0</v>
      </c>
      <c r="M38" s="3"/>
    </row>
    <row r="39" spans="1:13" ht="12.75" customHeight="1" x14ac:dyDescent="0.25">
      <c r="A39" s="60">
        <v>29</v>
      </c>
      <c r="B39" s="80" t="s">
        <v>122</v>
      </c>
      <c r="C39" s="52" t="s">
        <v>123</v>
      </c>
      <c r="D39" s="52" t="s">
        <v>21</v>
      </c>
      <c r="E39" s="53">
        <v>20</v>
      </c>
      <c r="F39" s="90"/>
      <c r="G39" s="82"/>
      <c r="H39" s="55"/>
      <c r="I39" s="83">
        <f t="shared" si="0"/>
        <v>0</v>
      </c>
      <c r="J39" s="54">
        <f t="shared" si="1"/>
        <v>0</v>
      </c>
      <c r="K39" s="54">
        <f t="shared" si="2"/>
        <v>0</v>
      </c>
      <c r="L39" s="84">
        <f t="shared" si="3"/>
        <v>0</v>
      </c>
      <c r="M39" s="3"/>
    </row>
    <row r="40" spans="1:13" ht="15.75" customHeight="1" x14ac:dyDescent="0.25">
      <c r="A40" s="52">
        <v>30</v>
      </c>
      <c r="B40" s="80" t="s">
        <v>395</v>
      </c>
      <c r="C40" s="52" t="s">
        <v>124</v>
      </c>
      <c r="D40" s="52" t="s">
        <v>21</v>
      </c>
      <c r="E40" s="53">
        <v>30</v>
      </c>
      <c r="F40" s="90"/>
      <c r="G40" s="82"/>
      <c r="H40" s="55"/>
      <c r="I40" s="83">
        <f t="shared" si="0"/>
        <v>0</v>
      </c>
      <c r="J40" s="54">
        <f t="shared" si="1"/>
        <v>0</v>
      </c>
      <c r="K40" s="54">
        <f t="shared" si="2"/>
        <v>0</v>
      </c>
      <c r="L40" s="84">
        <f t="shared" si="3"/>
        <v>0</v>
      </c>
      <c r="M40" s="3"/>
    </row>
    <row r="41" spans="1:13" ht="12.75" customHeight="1" x14ac:dyDescent="0.25">
      <c r="A41" s="86">
        <v>31</v>
      </c>
      <c r="B41" s="80" t="s">
        <v>125</v>
      </c>
      <c r="C41" s="52" t="s">
        <v>94</v>
      </c>
      <c r="D41" s="52" t="s">
        <v>21</v>
      </c>
      <c r="E41" s="53">
        <v>10</v>
      </c>
      <c r="F41" s="90"/>
      <c r="G41" s="82"/>
      <c r="H41" s="55"/>
      <c r="I41" s="83">
        <f t="shared" si="0"/>
        <v>0</v>
      </c>
      <c r="J41" s="54">
        <f t="shared" si="1"/>
        <v>0</v>
      </c>
      <c r="K41" s="54">
        <f t="shared" si="2"/>
        <v>0</v>
      </c>
      <c r="L41" s="84">
        <f t="shared" si="3"/>
        <v>0</v>
      </c>
      <c r="M41" s="3"/>
    </row>
    <row r="42" spans="1:13" ht="14.25" customHeight="1" x14ac:dyDescent="0.25">
      <c r="A42" s="60">
        <v>32</v>
      </c>
      <c r="B42" s="80" t="s">
        <v>126</v>
      </c>
      <c r="C42" s="52" t="s">
        <v>94</v>
      </c>
      <c r="D42" s="52" t="s">
        <v>21</v>
      </c>
      <c r="E42" s="53">
        <v>10</v>
      </c>
      <c r="F42" s="90"/>
      <c r="G42" s="82"/>
      <c r="H42" s="55"/>
      <c r="I42" s="83">
        <f t="shared" si="0"/>
        <v>0</v>
      </c>
      <c r="J42" s="54">
        <f t="shared" si="1"/>
        <v>0</v>
      </c>
      <c r="K42" s="54">
        <f t="shared" si="2"/>
        <v>0</v>
      </c>
      <c r="L42" s="84">
        <f t="shared" si="3"/>
        <v>0</v>
      </c>
      <c r="M42" s="3"/>
    </row>
    <row r="43" spans="1:13" ht="45" customHeight="1" x14ac:dyDescent="0.25">
      <c r="A43" s="52">
        <v>33</v>
      </c>
      <c r="B43" s="80" t="s">
        <v>127</v>
      </c>
      <c r="C43" s="52" t="s">
        <v>128</v>
      </c>
      <c r="D43" s="52" t="s">
        <v>21</v>
      </c>
      <c r="E43" s="53">
        <v>40</v>
      </c>
      <c r="F43" s="90"/>
      <c r="G43" s="82"/>
      <c r="H43" s="55"/>
      <c r="I43" s="83">
        <f t="shared" si="0"/>
        <v>0</v>
      </c>
      <c r="J43" s="54">
        <f t="shared" ref="J43:J74" si="4">G43*E43</f>
        <v>0</v>
      </c>
      <c r="K43" s="54">
        <f t="shared" si="2"/>
        <v>0</v>
      </c>
      <c r="L43" s="84">
        <f t="shared" ref="L43:L74" si="5">ROUND(K43*E43,2)</f>
        <v>0</v>
      </c>
      <c r="M43" s="3"/>
    </row>
    <row r="44" spans="1:13" ht="15.75" customHeight="1" x14ac:dyDescent="0.25">
      <c r="A44" s="86">
        <v>34</v>
      </c>
      <c r="B44" s="80" t="s">
        <v>129</v>
      </c>
      <c r="C44" s="89" t="s">
        <v>130</v>
      </c>
      <c r="D44" s="52" t="s">
        <v>21</v>
      </c>
      <c r="E44" s="53">
        <v>10</v>
      </c>
      <c r="F44" s="90"/>
      <c r="G44" s="82"/>
      <c r="H44" s="55"/>
      <c r="I44" s="83">
        <f t="shared" si="0"/>
        <v>0</v>
      </c>
      <c r="J44" s="54">
        <f t="shared" si="4"/>
        <v>0</v>
      </c>
      <c r="K44" s="54">
        <f t="shared" si="2"/>
        <v>0</v>
      </c>
      <c r="L44" s="84">
        <f t="shared" si="5"/>
        <v>0</v>
      </c>
      <c r="M44" s="3"/>
    </row>
    <row r="45" spans="1:13" ht="33.75" customHeight="1" x14ac:dyDescent="0.25">
      <c r="A45" s="60">
        <v>35</v>
      </c>
      <c r="B45" s="80" t="s">
        <v>131</v>
      </c>
      <c r="C45" s="52" t="s">
        <v>94</v>
      </c>
      <c r="D45" s="52" t="s">
        <v>21</v>
      </c>
      <c r="E45" s="53">
        <v>10</v>
      </c>
      <c r="F45" s="90"/>
      <c r="G45" s="82"/>
      <c r="H45" s="55"/>
      <c r="I45" s="83">
        <f t="shared" si="0"/>
        <v>0</v>
      </c>
      <c r="J45" s="54">
        <f t="shared" si="4"/>
        <v>0</v>
      </c>
      <c r="K45" s="54">
        <f t="shared" si="2"/>
        <v>0</v>
      </c>
      <c r="L45" s="84">
        <f t="shared" si="5"/>
        <v>0</v>
      </c>
      <c r="M45" s="3"/>
    </row>
    <row r="46" spans="1:13" ht="21" customHeight="1" x14ac:dyDescent="0.25">
      <c r="A46" s="52">
        <v>36</v>
      </c>
      <c r="B46" s="80" t="s">
        <v>132</v>
      </c>
      <c r="C46" s="52" t="s">
        <v>94</v>
      </c>
      <c r="D46" s="52" t="s">
        <v>21</v>
      </c>
      <c r="E46" s="53">
        <v>10</v>
      </c>
      <c r="F46" s="90"/>
      <c r="G46" s="82"/>
      <c r="H46" s="55"/>
      <c r="I46" s="83">
        <f t="shared" si="0"/>
        <v>0</v>
      </c>
      <c r="J46" s="54">
        <f t="shared" si="4"/>
        <v>0</v>
      </c>
      <c r="K46" s="54">
        <f t="shared" si="2"/>
        <v>0</v>
      </c>
      <c r="L46" s="84">
        <f t="shared" si="5"/>
        <v>0</v>
      </c>
      <c r="M46" s="3"/>
    </row>
    <row r="47" spans="1:13" ht="15.75" customHeight="1" x14ac:dyDescent="0.25">
      <c r="A47" s="86">
        <v>37</v>
      </c>
      <c r="B47" s="80" t="s">
        <v>133</v>
      </c>
      <c r="C47" s="52" t="s">
        <v>134</v>
      </c>
      <c r="D47" s="52" t="s">
        <v>21</v>
      </c>
      <c r="E47" s="53">
        <v>15</v>
      </c>
      <c r="F47" s="81"/>
      <c r="G47" s="82"/>
      <c r="H47" s="55"/>
      <c r="I47" s="83">
        <f t="shared" si="0"/>
        <v>0</v>
      </c>
      <c r="J47" s="54">
        <f t="shared" si="4"/>
        <v>0</v>
      </c>
      <c r="K47" s="54">
        <f t="shared" si="2"/>
        <v>0</v>
      </c>
      <c r="L47" s="84">
        <f t="shared" si="5"/>
        <v>0</v>
      </c>
      <c r="M47" s="3"/>
    </row>
    <row r="48" spans="1:13" ht="15.75" customHeight="1" x14ac:dyDescent="0.25">
      <c r="A48" s="60">
        <v>38</v>
      </c>
      <c r="B48" s="80" t="s">
        <v>135</v>
      </c>
      <c r="C48" s="52" t="s">
        <v>136</v>
      </c>
      <c r="D48" s="52" t="s">
        <v>48</v>
      </c>
      <c r="E48" s="53">
        <v>10</v>
      </c>
      <c r="F48" s="90"/>
      <c r="G48" s="82"/>
      <c r="H48" s="55"/>
      <c r="I48" s="83">
        <f t="shared" si="0"/>
        <v>0</v>
      </c>
      <c r="J48" s="54">
        <f t="shared" si="4"/>
        <v>0</v>
      </c>
      <c r="K48" s="54">
        <f t="shared" si="2"/>
        <v>0</v>
      </c>
      <c r="L48" s="84">
        <f t="shared" si="5"/>
        <v>0</v>
      </c>
      <c r="M48" s="3"/>
    </row>
    <row r="49" spans="1:13" ht="34.5" customHeight="1" x14ac:dyDescent="0.25">
      <c r="A49" s="52">
        <v>39</v>
      </c>
      <c r="B49" s="80" t="s">
        <v>137</v>
      </c>
      <c r="C49" s="52" t="s">
        <v>138</v>
      </c>
      <c r="D49" s="52" t="s">
        <v>21</v>
      </c>
      <c r="E49" s="53">
        <v>100</v>
      </c>
      <c r="F49" s="90"/>
      <c r="G49" s="82"/>
      <c r="H49" s="55"/>
      <c r="I49" s="83">
        <f t="shared" si="0"/>
        <v>0</v>
      </c>
      <c r="J49" s="54">
        <f t="shared" si="4"/>
        <v>0</v>
      </c>
      <c r="K49" s="54">
        <f t="shared" si="2"/>
        <v>0</v>
      </c>
      <c r="L49" s="84">
        <f t="shared" si="5"/>
        <v>0</v>
      </c>
      <c r="M49" s="3"/>
    </row>
    <row r="50" spans="1:13" ht="34.5" customHeight="1" x14ac:dyDescent="0.25">
      <c r="A50" s="86">
        <v>40</v>
      </c>
      <c r="B50" s="80" t="s">
        <v>139</v>
      </c>
      <c r="C50" s="52" t="s">
        <v>138</v>
      </c>
      <c r="D50" s="52" t="s">
        <v>21</v>
      </c>
      <c r="E50" s="53">
        <v>100</v>
      </c>
      <c r="F50" s="90"/>
      <c r="G50" s="82"/>
      <c r="H50" s="55"/>
      <c r="I50" s="83">
        <f t="shared" si="0"/>
        <v>0</v>
      </c>
      <c r="J50" s="54">
        <f t="shared" si="4"/>
        <v>0</v>
      </c>
      <c r="K50" s="54">
        <f t="shared" si="2"/>
        <v>0</v>
      </c>
      <c r="L50" s="84">
        <f t="shared" si="5"/>
        <v>0</v>
      </c>
      <c r="M50" s="3"/>
    </row>
    <row r="51" spans="1:13" ht="15.75" customHeight="1" x14ac:dyDescent="0.25">
      <c r="A51" s="60">
        <v>41</v>
      </c>
      <c r="B51" s="80" t="s">
        <v>140</v>
      </c>
      <c r="C51" s="52" t="s">
        <v>138</v>
      </c>
      <c r="D51" s="52" t="s">
        <v>21</v>
      </c>
      <c r="E51" s="53">
        <v>35</v>
      </c>
      <c r="F51" s="90"/>
      <c r="G51" s="82"/>
      <c r="H51" s="55"/>
      <c r="I51" s="83">
        <f t="shared" si="0"/>
        <v>0</v>
      </c>
      <c r="J51" s="54">
        <f t="shared" si="4"/>
        <v>0</v>
      </c>
      <c r="K51" s="54">
        <f t="shared" si="2"/>
        <v>0</v>
      </c>
      <c r="L51" s="84">
        <f t="shared" si="5"/>
        <v>0</v>
      </c>
      <c r="M51" s="3"/>
    </row>
    <row r="52" spans="1:13" ht="34.5" customHeight="1" x14ac:dyDescent="0.25">
      <c r="A52" s="52">
        <v>42</v>
      </c>
      <c r="B52" s="80" t="s">
        <v>141</v>
      </c>
      <c r="C52" s="52" t="s">
        <v>138</v>
      </c>
      <c r="D52" s="52" t="s">
        <v>48</v>
      </c>
      <c r="E52" s="53">
        <v>30</v>
      </c>
      <c r="F52" s="90"/>
      <c r="G52" s="82"/>
      <c r="H52" s="55"/>
      <c r="I52" s="83">
        <f t="shared" si="0"/>
        <v>0</v>
      </c>
      <c r="J52" s="54">
        <f t="shared" si="4"/>
        <v>0</v>
      </c>
      <c r="K52" s="54">
        <f t="shared" si="2"/>
        <v>0</v>
      </c>
      <c r="L52" s="84">
        <f t="shared" si="5"/>
        <v>0</v>
      </c>
      <c r="M52" s="3"/>
    </row>
    <row r="53" spans="1:13" ht="15.75" customHeight="1" x14ac:dyDescent="0.25">
      <c r="A53" s="86">
        <v>43</v>
      </c>
      <c r="B53" s="228" t="s">
        <v>392</v>
      </c>
      <c r="C53" s="52" t="s">
        <v>142</v>
      </c>
      <c r="D53" s="52" t="s">
        <v>48</v>
      </c>
      <c r="E53" s="53">
        <v>5</v>
      </c>
      <c r="F53" s="90"/>
      <c r="G53" s="82"/>
      <c r="H53" s="55"/>
      <c r="I53" s="83">
        <f t="shared" si="0"/>
        <v>0</v>
      </c>
      <c r="J53" s="54">
        <f t="shared" si="4"/>
        <v>0</v>
      </c>
      <c r="K53" s="54">
        <f t="shared" si="2"/>
        <v>0</v>
      </c>
      <c r="L53" s="84">
        <f t="shared" si="5"/>
        <v>0</v>
      </c>
      <c r="M53" s="3"/>
    </row>
    <row r="54" spans="1:13" ht="15.75" customHeight="1" x14ac:dyDescent="0.25">
      <c r="A54" s="60">
        <v>44</v>
      </c>
      <c r="B54" s="80" t="s">
        <v>143</v>
      </c>
      <c r="C54" s="52" t="s">
        <v>136</v>
      </c>
      <c r="D54" s="52" t="s">
        <v>48</v>
      </c>
      <c r="E54" s="53">
        <v>280</v>
      </c>
      <c r="F54" s="90"/>
      <c r="G54" s="82"/>
      <c r="H54" s="55"/>
      <c r="I54" s="83">
        <f t="shared" si="0"/>
        <v>0</v>
      </c>
      <c r="J54" s="54">
        <f t="shared" si="4"/>
        <v>0</v>
      </c>
      <c r="K54" s="54">
        <f t="shared" si="2"/>
        <v>0</v>
      </c>
      <c r="L54" s="84">
        <f t="shared" si="5"/>
        <v>0</v>
      </c>
      <c r="M54" s="3"/>
    </row>
    <row r="55" spans="1:13" ht="15.75" customHeight="1" x14ac:dyDescent="0.25">
      <c r="A55" s="52">
        <v>45</v>
      </c>
      <c r="B55" s="80" t="s">
        <v>144</v>
      </c>
      <c r="C55" s="52" t="s">
        <v>145</v>
      </c>
      <c r="D55" s="52" t="s">
        <v>48</v>
      </c>
      <c r="E55" s="53">
        <v>20</v>
      </c>
      <c r="F55" s="90"/>
      <c r="G55" s="82"/>
      <c r="H55" s="55"/>
      <c r="I55" s="83">
        <f t="shared" si="0"/>
        <v>0</v>
      </c>
      <c r="J55" s="54">
        <f t="shared" si="4"/>
        <v>0</v>
      </c>
      <c r="K55" s="54">
        <f t="shared" si="2"/>
        <v>0</v>
      </c>
      <c r="L55" s="84">
        <f t="shared" si="5"/>
        <v>0</v>
      </c>
      <c r="M55" s="3"/>
    </row>
    <row r="56" spans="1:13" ht="15.75" customHeight="1" x14ac:dyDescent="0.25">
      <c r="A56" s="86">
        <v>46</v>
      </c>
      <c r="B56" s="229" t="s">
        <v>394</v>
      </c>
      <c r="C56" s="52" t="s">
        <v>146</v>
      </c>
      <c r="D56" s="88" t="s">
        <v>48</v>
      </c>
      <c r="E56" s="53">
        <v>20</v>
      </c>
      <c r="F56" s="90"/>
      <c r="G56" s="82"/>
      <c r="H56" s="55"/>
      <c r="I56" s="83">
        <f t="shared" si="0"/>
        <v>0</v>
      </c>
      <c r="J56" s="54">
        <f t="shared" si="4"/>
        <v>0</v>
      </c>
      <c r="K56" s="54">
        <f t="shared" si="2"/>
        <v>0</v>
      </c>
      <c r="L56" s="84">
        <f t="shared" si="5"/>
        <v>0</v>
      </c>
      <c r="M56" s="3"/>
    </row>
    <row r="57" spans="1:13" ht="15.75" customHeight="1" x14ac:dyDescent="0.25">
      <c r="A57" s="60">
        <v>47</v>
      </c>
      <c r="B57" s="80" t="s">
        <v>147</v>
      </c>
      <c r="C57" s="52" t="s">
        <v>124</v>
      </c>
      <c r="D57" s="52" t="s">
        <v>21</v>
      </c>
      <c r="E57" s="53">
        <v>20</v>
      </c>
      <c r="F57" s="90"/>
      <c r="G57" s="82"/>
      <c r="H57" s="55"/>
      <c r="I57" s="83">
        <f t="shared" si="0"/>
        <v>0</v>
      </c>
      <c r="J57" s="54">
        <f t="shared" si="4"/>
        <v>0</v>
      </c>
      <c r="K57" s="54">
        <f t="shared" si="2"/>
        <v>0</v>
      </c>
      <c r="L57" s="84">
        <f t="shared" si="5"/>
        <v>0</v>
      </c>
      <c r="M57" s="3"/>
    </row>
    <row r="58" spans="1:13" ht="12.75" customHeight="1" x14ac:dyDescent="0.25">
      <c r="A58" s="52">
        <v>48</v>
      </c>
      <c r="B58" s="80" t="s">
        <v>148</v>
      </c>
      <c r="C58" s="52" t="s">
        <v>149</v>
      </c>
      <c r="D58" s="52" t="s">
        <v>21</v>
      </c>
      <c r="E58" s="53">
        <v>20</v>
      </c>
      <c r="F58" s="90"/>
      <c r="G58" s="82"/>
      <c r="H58" s="55"/>
      <c r="I58" s="83">
        <f t="shared" si="0"/>
        <v>0</v>
      </c>
      <c r="J58" s="54">
        <f t="shared" si="4"/>
        <v>0</v>
      </c>
      <c r="K58" s="54">
        <f t="shared" si="2"/>
        <v>0</v>
      </c>
      <c r="L58" s="84">
        <f t="shared" si="5"/>
        <v>0</v>
      </c>
      <c r="M58" s="3"/>
    </row>
    <row r="59" spans="1:13" ht="36.75" customHeight="1" x14ac:dyDescent="0.25">
      <c r="A59" s="86">
        <v>49</v>
      </c>
      <c r="B59" s="80" t="s">
        <v>150</v>
      </c>
      <c r="C59" s="52" t="s">
        <v>151</v>
      </c>
      <c r="D59" s="52" t="s">
        <v>21</v>
      </c>
      <c r="E59" s="53">
        <v>300</v>
      </c>
      <c r="F59" s="90"/>
      <c r="G59" s="82"/>
      <c r="H59" s="55"/>
      <c r="I59" s="83">
        <f t="shared" si="0"/>
        <v>0</v>
      </c>
      <c r="J59" s="54">
        <f t="shared" si="4"/>
        <v>0</v>
      </c>
      <c r="K59" s="54">
        <f t="shared" si="2"/>
        <v>0</v>
      </c>
      <c r="L59" s="84">
        <f t="shared" si="5"/>
        <v>0</v>
      </c>
      <c r="M59" s="3"/>
    </row>
    <row r="60" spans="1:13" ht="15.75" customHeight="1" x14ac:dyDescent="0.25">
      <c r="A60" s="60">
        <v>50</v>
      </c>
      <c r="B60" s="80" t="s">
        <v>152</v>
      </c>
      <c r="C60" s="52" t="s">
        <v>153</v>
      </c>
      <c r="D60" s="52" t="s">
        <v>21</v>
      </c>
      <c r="E60" s="53">
        <v>10</v>
      </c>
      <c r="F60" s="90"/>
      <c r="G60" s="82"/>
      <c r="H60" s="55"/>
      <c r="I60" s="83">
        <f t="shared" si="0"/>
        <v>0</v>
      </c>
      <c r="J60" s="54">
        <f t="shared" si="4"/>
        <v>0</v>
      </c>
      <c r="K60" s="54">
        <f t="shared" si="2"/>
        <v>0</v>
      </c>
      <c r="L60" s="84">
        <f t="shared" si="5"/>
        <v>0</v>
      </c>
      <c r="M60" s="3"/>
    </row>
    <row r="61" spans="1:13" ht="15.75" customHeight="1" x14ac:dyDescent="0.25">
      <c r="A61" s="52">
        <v>51</v>
      </c>
      <c r="B61" s="80" t="s">
        <v>154</v>
      </c>
      <c r="C61" s="52" t="s">
        <v>124</v>
      </c>
      <c r="D61" s="52" t="s">
        <v>21</v>
      </c>
      <c r="E61" s="53">
        <v>10</v>
      </c>
      <c r="F61" s="90"/>
      <c r="G61" s="82"/>
      <c r="H61" s="55"/>
      <c r="I61" s="83">
        <f t="shared" si="0"/>
        <v>0</v>
      </c>
      <c r="J61" s="54">
        <f t="shared" si="4"/>
        <v>0</v>
      </c>
      <c r="K61" s="54">
        <f t="shared" si="2"/>
        <v>0</v>
      </c>
      <c r="L61" s="84">
        <f t="shared" si="5"/>
        <v>0</v>
      </c>
      <c r="M61" s="3"/>
    </row>
    <row r="62" spans="1:13" ht="15.75" customHeight="1" x14ac:dyDescent="0.25">
      <c r="A62" s="86">
        <v>52</v>
      </c>
      <c r="B62" s="80" t="s">
        <v>155</v>
      </c>
      <c r="C62" s="52" t="s">
        <v>156</v>
      </c>
      <c r="D62" s="52" t="s">
        <v>21</v>
      </c>
      <c r="E62" s="53">
        <v>50</v>
      </c>
      <c r="F62" s="90"/>
      <c r="G62" s="82"/>
      <c r="H62" s="55"/>
      <c r="I62" s="83">
        <f t="shared" si="0"/>
        <v>0</v>
      </c>
      <c r="J62" s="54">
        <f t="shared" si="4"/>
        <v>0</v>
      </c>
      <c r="K62" s="54">
        <f t="shared" si="2"/>
        <v>0</v>
      </c>
      <c r="L62" s="84">
        <f t="shared" si="5"/>
        <v>0</v>
      </c>
      <c r="M62" s="3"/>
    </row>
    <row r="63" spans="1:13" ht="23.25" customHeight="1" x14ac:dyDescent="0.25">
      <c r="A63" s="60">
        <v>53</v>
      </c>
      <c r="B63" s="80" t="s">
        <v>157</v>
      </c>
      <c r="C63" s="52" t="s">
        <v>158</v>
      </c>
      <c r="D63" s="52" t="s">
        <v>21</v>
      </c>
      <c r="E63" s="53">
        <v>80</v>
      </c>
      <c r="F63" s="90"/>
      <c r="G63" s="82"/>
      <c r="H63" s="55"/>
      <c r="I63" s="83">
        <f t="shared" si="0"/>
        <v>0</v>
      </c>
      <c r="J63" s="54">
        <f t="shared" si="4"/>
        <v>0</v>
      </c>
      <c r="K63" s="54">
        <f t="shared" si="2"/>
        <v>0</v>
      </c>
      <c r="L63" s="84">
        <f t="shared" si="5"/>
        <v>0</v>
      </c>
      <c r="M63" s="3"/>
    </row>
    <row r="64" spans="1:13" ht="15.75" customHeight="1" x14ac:dyDescent="0.25">
      <c r="A64" s="52">
        <v>54</v>
      </c>
      <c r="B64" s="80" t="s">
        <v>159</v>
      </c>
      <c r="C64" s="52" t="s">
        <v>158</v>
      </c>
      <c r="D64" s="52" t="s">
        <v>21</v>
      </c>
      <c r="E64" s="53">
        <v>10</v>
      </c>
      <c r="F64" s="90"/>
      <c r="G64" s="82"/>
      <c r="H64" s="55"/>
      <c r="I64" s="83">
        <f t="shared" si="0"/>
        <v>0</v>
      </c>
      <c r="J64" s="54">
        <f t="shared" si="4"/>
        <v>0</v>
      </c>
      <c r="K64" s="54">
        <f t="shared" si="2"/>
        <v>0</v>
      </c>
      <c r="L64" s="84">
        <f t="shared" si="5"/>
        <v>0</v>
      </c>
      <c r="M64" s="3"/>
    </row>
    <row r="65" spans="1:13" ht="15.75" customHeight="1" x14ac:dyDescent="0.25">
      <c r="A65" s="86">
        <v>55</v>
      </c>
      <c r="B65" s="228" t="s">
        <v>393</v>
      </c>
      <c r="C65" s="52" t="s">
        <v>160</v>
      </c>
      <c r="D65" s="52" t="s">
        <v>48</v>
      </c>
      <c r="E65" s="53">
        <v>10</v>
      </c>
      <c r="F65" s="90"/>
      <c r="G65" s="82"/>
      <c r="H65" s="55"/>
      <c r="I65" s="83">
        <f t="shared" si="0"/>
        <v>0</v>
      </c>
      <c r="J65" s="54">
        <f t="shared" si="4"/>
        <v>0</v>
      </c>
      <c r="K65" s="54">
        <f t="shared" si="2"/>
        <v>0</v>
      </c>
      <c r="L65" s="84">
        <f t="shared" si="5"/>
        <v>0</v>
      </c>
      <c r="M65" s="3"/>
    </row>
    <row r="66" spans="1:13" ht="15.75" customHeight="1" x14ac:dyDescent="0.25">
      <c r="A66" s="60">
        <v>56</v>
      </c>
      <c r="B66" s="80" t="s">
        <v>161</v>
      </c>
      <c r="C66" s="52" t="s">
        <v>119</v>
      </c>
      <c r="D66" s="52" t="s">
        <v>21</v>
      </c>
      <c r="E66" s="53">
        <v>120</v>
      </c>
      <c r="F66" s="90"/>
      <c r="G66" s="82"/>
      <c r="H66" s="55"/>
      <c r="I66" s="83">
        <f t="shared" si="0"/>
        <v>0</v>
      </c>
      <c r="J66" s="54">
        <f t="shared" si="4"/>
        <v>0</v>
      </c>
      <c r="K66" s="54">
        <f t="shared" si="2"/>
        <v>0</v>
      </c>
      <c r="L66" s="84">
        <f t="shared" si="5"/>
        <v>0</v>
      </c>
      <c r="M66" s="3"/>
    </row>
    <row r="67" spans="1:13" ht="15.75" customHeight="1" x14ac:dyDescent="0.25">
      <c r="A67" s="52">
        <v>57</v>
      </c>
      <c r="B67" s="80" t="s">
        <v>162</v>
      </c>
      <c r="C67" s="52" t="s">
        <v>160</v>
      </c>
      <c r="D67" s="52" t="s">
        <v>48</v>
      </c>
      <c r="E67" s="53">
        <v>3</v>
      </c>
      <c r="F67" s="90"/>
      <c r="G67" s="82"/>
      <c r="H67" s="55"/>
      <c r="I67" s="83">
        <f t="shared" si="0"/>
        <v>0</v>
      </c>
      <c r="J67" s="54">
        <f t="shared" si="4"/>
        <v>0</v>
      </c>
      <c r="K67" s="54">
        <f t="shared" si="2"/>
        <v>0</v>
      </c>
      <c r="L67" s="84">
        <f t="shared" si="5"/>
        <v>0</v>
      </c>
      <c r="M67" s="3"/>
    </row>
    <row r="68" spans="1:13" ht="15.75" customHeight="1" x14ac:dyDescent="0.25">
      <c r="A68" s="86">
        <v>58</v>
      </c>
      <c r="B68" s="80" t="s">
        <v>163</v>
      </c>
      <c r="C68" s="52" t="s">
        <v>160</v>
      </c>
      <c r="D68" s="52" t="s">
        <v>48</v>
      </c>
      <c r="E68" s="53">
        <v>5</v>
      </c>
      <c r="F68" s="81"/>
      <c r="G68" s="82"/>
      <c r="H68" s="55"/>
      <c r="I68" s="83">
        <f t="shared" si="0"/>
        <v>0</v>
      </c>
      <c r="J68" s="54">
        <f t="shared" si="4"/>
        <v>0</v>
      </c>
      <c r="K68" s="54">
        <f t="shared" si="2"/>
        <v>0</v>
      </c>
      <c r="L68" s="84">
        <f t="shared" si="5"/>
        <v>0</v>
      </c>
      <c r="M68" s="3"/>
    </row>
    <row r="69" spans="1:13" ht="24.75" customHeight="1" x14ac:dyDescent="0.25">
      <c r="A69" s="60">
        <v>59</v>
      </c>
      <c r="B69" s="80" t="s">
        <v>164</v>
      </c>
      <c r="C69" s="52" t="s">
        <v>165</v>
      </c>
      <c r="D69" s="52" t="s">
        <v>21</v>
      </c>
      <c r="E69" s="53">
        <v>10</v>
      </c>
      <c r="F69" s="81"/>
      <c r="G69" s="82"/>
      <c r="H69" s="55"/>
      <c r="I69" s="83">
        <f t="shared" si="0"/>
        <v>0</v>
      </c>
      <c r="J69" s="54">
        <f t="shared" si="4"/>
        <v>0</v>
      </c>
      <c r="K69" s="54">
        <f t="shared" si="2"/>
        <v>0</v>
      </c>
      <c r="L69" s="84">
        <f t="shared" si="5"/>
        <v>0</v>
      </c>
      <c r="M69" s="3"/>
    </row>
    <row r="70" spans="1:13" ht="15.75" customHeight="1" x14ac:dyDescent="0.25">
      <c r="A70" s="52">
        <v>60</v>
      </c>
      <c r="B70" s="80" t="s">
        <v>166</v>
      </c>
      <c r="C70" s="89" t="s">
        <v>167</v>
      </c>
      <c r="D70" s="52" t="s">
        <v>21</v>
      </c>
      <c r="E70" s="53">
        <v>10</v>
      </c>
      <c r="F70" s="90"/>
      <c r="G70" s="82"/>
      <c r="H70" s="55"/>
      <c r="I70" s="83">
        <f t="shared" si="0"/>
        <v>0</v>
      </c>
      <c r="J70" s="54">
        <f t="shared" si="4"/>
        <v>0</v>
      </c>
      <c r="K70" s="54">
        <f t="shared" si="2"/>
        <v>0</v>
      </c>
      <c r="L70" s="84">
        <f t="shared" si="5"/>
        <v>0</v>
      </c>
      <c r="M70" s="3"/>
    </row>
    <row r="71" spans="1:13" ht="24.75" customHeight="1" x14ac:dyDescent="0.25">
      <c r="A71" s="86">
        <v>61</v>
      </c>
      <c r="B71" s="80" t="s">
        <v>168</v>
      </c>
      <c r="C71" s="52" t="s">
        <v>169</v>
      </c>
      <c r="D71" s="52" t="s">
        <v>21</v>
      </c>
      <c r="E71" s="53">
        <v>10</v>
      </c>
      <c r="F71" s="90"/>
      <c r="G71" s="82"/>
      <c r="H71" s="55"/>
      <c r="I71" s="83">
        <v>0</v>
      </c>
      <c r="J71" s="54">
        <f t="shared" si="4"/>
        <v>0</v>
      </c>
      <c r="K71" s="54">
        <f t="shared" si="2"/>
        <v>0</v>
      </c>
      <c r="L71" s="84">
        <f t="shared" si="5"/>
        <v>0</v>
      </c>
      <c r="M71" s="3"/>
    </row>
    <row r="72" spans="1:13" ht="15.75" customHeight="1" x14ac:dyDescent="0.25">
      <c r="A72" s="60">
        <v>62</v>
      </c>
      <c r="B72" s="80" t="s">
        <v>170</v>
      </c>
      <c r="C72" s="52" t="s">
        <v>171</v>
      </c>
      <c r="D72" s="52" t="s">
        <v>21</v>
      </c>
      <c r="E72" s="53">
        <v>10</v>
      </c>
      <c r="F72" s="90"/>
      <c r="G72" s="82"/>
      <c r="H72" s="55"/>
      <c r="I72" s="83">
        <v>0</v>
      </c>
      <c r="J72" s="54">
        <f t="shared" si="4"/>
        <v>0</v>
      </c>
      <c r="K72" s="54">
        <f t="shared" si="2"/>
        <v>0</v>
      </c>
      <c r="L72" s="84">
        <f t="shared" si="5"/>
        <v>0</v>
      </c>
      <c r="M72" s="3"/>
    </row>
    <row r="73" spans="1:13" ht="15.75" customHeight="1" x14ac:dyDescent="0.25">
      <c r="A73" s="52">
        <v>63</v>
      </c>
      <c r="B73" s="80" t="s">
        <v>172</v>
      </c>
      <c r="C73" s="52" t="s">
        <v>94</v>
      </c>
      <c r="D73" s="52" t="s">
        <v>21</v>
      </c>
      <c r="E73" s="53">
        <v>10</v>
      </c>
      <c r="F73" s="90"/>
      <c r="G73" s="82"/>
      <c r="H73" s="55"/>
      <c r="I73" s="83">
        <f t="shared" ref="I73:I98" si="6">ROUND((G73*H73),2)</f>
        <v>0</v>
      </c>
      <c r="J73" s="54">
        <f t="shared" si="4"/>
        <v>0</v>
      </c>
      <c r="K73" s="54">
        <f t="shared" si="2"/>
        <v>0</v>
      </c>
      <c r="L73" s="84">
        <f t="shared" si="5"/>
        <v>0</v>
      </c>
      <c r="M73" s="3"/>
    </row>
    <row r="74" spans="1:13" ht="15.75" customHeight="1" x14ac:dyDescent="0.25">
      <c r="A74" s="86">
        <v>64</v>
      </c>
      <c r="B74" s="80" t="s">
        <v>173</v>
      </c>
      <c r="C74" s="52" t="s">
        <v>124</v>
      </c>
      <c r="D74" s="52" t="s">
        <v>21</v>
      </c>
      <c r="E74" s="53">
        <v>10</v>
      </c>
      <c r="F74" s="90"/>
      <c r="G74" s="82"/>
      <c r="H74" s="55"/>
      <c r="I74" s="83">
        <f t="shared" si="6"/>
        <v>0</v>
      </c>
      <c r="J74" s="54">
        <f t="shared" si="4"/>
        <v>0</v>
      </c>
      <c r="K74" s="54">
        <f t="shared" si="2"/>
        <v>0</v>
      </c>
      <c r="L74" s="84">
        <f t="shared" si="5"/>
        <v>0</v>
      </c>
      <c r="M74" s="3"/>
    </row>
    <row r="75" spans="1:13" ht="15.75" customHeight="1" x14ac:dyDescent="0.25">
      <c r="A75" s="60">
        <v>65</v>
      </c>
      <c r="B75" s="80" t="s">
        <v>174</v>
      </c>
      <c r="C75" s="52" t="s">
        <v>124</v>
      </c>
      <c r="D75" s="52" t="s">
        <v>21</v>
      </c>
      <c r="E75" s="53">
        <v>40</v>
      </c>
      <c r="F75" s="90"/>
      <c r="G75" s="82"/>
      <c r="H75" s="55"/>
      <c r="I75" s="83">
        <f t="shared" si="6"/>
        <v>0</v>
      </c>
      <c r="J75" s="54">
        <f t="shared" ref="J75:J98" si="7">G75*E75</f>
        <v>0</v>
      </c>
      <c r="K75" s="54">
        <f t="shared" si="2"/>
        <v>0</v>
      </c>
      <c r="L75" s="84">
        <f t="shared" ref="L75:L98" si="8">ROUND(K75*E75,2)</f>
        <v>0</v>
      </c>
      <c r="M75" s="3"/>
    </row>
    <row r="76" spans="1:13" ht="15.75" customHeight="1" x14ac:dyDescent="0.25">
      <c r="A76" s="52">
        <v>66</v>
      </c>
      <c r="B76" s="80" t="s">
        <v>175</v>
      </c>
      <c r="C76" s="52" t="s">
        <v>94</v>
      </c>
      <c r="D76" s="52" t="s">
        <v>21</v>
      </c>
      <c r="E76" s="53">
        <v>10</v>
      </c>
      <c r="F76" s="90"/>
      <c r="G76" s="82"/>
      <c r="H76" s="55"/>
      <c r="I76" s="83">
        <f t="shared" si="6"/>
        <v>0</v>
      </c>
      <c r="J76" s="54">
        <f t="shared" si="7"/>
        <v>0</v>
      </c>
      <c r="K76" s="54">
        <f t="shared" si="2"/>
        <v>0</v>
      </c>
      <c r="L76" s="84">
        <f t="shared" si="8"/>
        <v>0</v>
      </c>
      <c r="M76" s="3"/>
    </row>
    <row r="77" spans="1:13" ht="15.75" customHeight="1" x14ac:dyDescent="0.25">
      <c r="A77" s="86">
        <v>67</v>
      </c>
      <c r="B77" s="80" t="s">
        <v>176</v>
      </c>
      <c r="C77" s="52" t="s">
        <v>124</v>
      </c>
      <c r="D77" s="52" t="s">
        <v>48</v>
      </c>
      <c r="E77" s="53">
        <v>15</v>
      </c>
      <c r="F77" s="90"/>
      <c r="G77" s="82"/>
      <c r="H77" s="55"/>
      <c r="I77" s="83">
        <f t="shared" si="6"/>
        <v>0</v>
      </c>
      <c r="J77" s="54">
        <f t="shared" si="7"/>
        <v>0</v>
      </c>
      <c r="K77" s="54">
        <f t="shared" si="2"/>
        <v>0</v>
      </c>
      <c r="L77" s="84">
        <f t="shared" si="8"/>
        <v>0</v>
      </c>
      <c r="M77" s="3"/>
    </row>
    <row r="78" spans="1:13" ht="26.25" customHeight="1" x14ac:dyDescent="0.25">
      <c r="A78" s="60">
        <v>68</v>
      </c>
      <c r="B78" s="80" t="s">
        <v>177</v>
      </c>
      <c r="C78" s="52" t="s">
        <v>124</v>
      </c>
      <c r="D78" s="52" t="s">
        <v>21</v>
      </c>
      <c r="E78" s="53">
        <v>40</v>
      </c>
      <c r="F78" s="90"/>
      <c r="G78" s="82"/>
      <c r="H78" s="55"/>
      <c r="I78" s="83">
        <f t="shared" si="6"/>
        <v>0</v>
      </c>
      <c r="J78" s="54">
        <f t="shared" si="7"/>
        <v>0</v>
      </c>
      <c r="K78" s="54">
        <f t="shared" si="2"/>
        <v>0</v>
      </c>
      <c r="L78" s="84">
        <f t="shared" si="8"/>
        <v>0</v>
      </c>
      <c r="M78" s="3"/>
    </row>
    <row r="79" spans="1:13" ht="37.5" customHeight="1" x14ac:dyDescent="0.25">
      <c r="A79" s="52">
        <v>69</v>
      </c>
      <c r="B79" s="80" t="s">
        <v>178</v>
      </c>
      <c r="C79" s="52" t="s">
        <v>105</v>
      </c>
      <c r="D79" s="52" t="s">
        <v>21</v>
      </c>
      <c r="E79" s="53">
        <v>25</v>
      </c>
      <c r="F79" s="90"/>
      <c r="G79" s="82"/>
      <c r="H79" s="55"/>
      <c r="I79" s="83">
        <f t="shared" si="6"/>
        <v>0</v>
      </c>
      <c r="J79" s="54">
        <f t="shared" si="7"/>
        <v>0</v>
      </c>
      <c r="K79" s="54">
        <f t="shared" si="2"/>
        <v>0</v>
      </c>
      <c r="L79" s="84">
        <f t="shared" si="8"/>
        <v>0</v>
      </c>
      <c r="M79" s="3"/>
    </row>
    <row r="80" spans="1:13" ht="15.75" customHeight="1" x14ac:dyDescent="0.25">
      <c r="A80" s="86">
        <v>70</v>
      </c>
      <c r="B80" s="80" t="s">
        <v>179</v>
      </c>
      <c r="C80" s="52" t="s">
        <v>180</v>
      </c>
      <c r="D80" s="52" t="s">
        <v>48</v>
      </c>
      <c r="E80" s="53">
        <v>2</v>
      </c>
      <c r="F80" s="90"/>
      <c r="G80" s="82"/>
      <c r="H80" s="55"/>
      <c r="I80" s="83">
        <f t="shared" si="6"/>
        <v>0</v>
      </c>
      <c r="J80" s="54">
        <f t="shared" si="7"/>
        <v>0</v>
      </c>
      <c r="K80" s="54">
        <f t="shared" si="2"/>
        <v>0</v>
      </c>
      <c r="L80" s="84">
        <f t="shared" si="8"/>
        <v>0</v>
      </c>
      <c r="M80" s="3"/>
    </row>
    <row r="81" spans="1:13" ht="15.75" customHeight="1" x14ac:dyDescent="0.25">
      <c r="A81" s="60">
        <v>71</v>
      </c>
      <c r="B81" s="80" t="s">
        <v>181</v>
      </c>
      <c r="C81" s="52" t="s">
        <v>182</v>
      </c>
      <c r="D81" s="52" t="s">
        <v>48</v>
      </c>
      <c r="E81" s="53">
        <v>150</v>
      </c>
      <c r="F81" s="90"/>
      <c r="G81" s="82"/>
      <c r="H81" s="55"/>
      <c r="I81" s="83">
        <f t="shared" si="6"/>
        <v>0</v>
      </c>
      <c r="J81" s="54">
        <f t="shared" si="7"/>
        <v>0</v>
      </c>
      <c r="K81" s="54">
        <f t="shared" si="2"/>
        <v>0</v>
      </c>
      <c r="L81" s="84">
        <f t="shared" si="8"/>
        <v>0</v>
      </c>
      <c r="M81" s="3"/>
    </row>
    <row r="82" spans="1:13" ht="24.75" customHeight="1" x14ac:dyDescent="0.25">
      <c r="A82" s="52">
        <v>72</v>
      </c>
      <c r="B82" s="80" t="s">
        <v>183</v>
      </c>
      <c r="C82" s="52" t="s">
        <v>184</v>
      </c>
      <c r="D82" s="52" t="s">
        <v>21</v>
      </c>
      <c r="E82" s="53">
        <v>6</v>
      </c>
      <c r="F82" s="90"/>
      <c r="G82" s="82"/>
      <c r="H82" s="55"/>
      <c r="I82" s="83">
        <f t="shared" si="6"/>
        <v>0</v>
      </c>
      <c r="J82" s="54">
        <f t="shared" si="7"/>
        <v>0</v>
      </c>
      <c r="K82" s="54">
        <f t="shared" si="2"/>
        <v>0</v>
      </c>
      <c r="L82" s="84">
        <f t="shared" si="8"/>
        <v>0</v>
      </c>
      <c r="M82" s="3"/>
    </row>
    <row r="83" spans="1:13" ht="35.25" customHeight="1" x14ac:dyDescent="0.25">
      <c r="A83" s="86">
        <v>73</v>
      </c>
      <c r="B83" s="80" t="s">
        <v>185</v>
      </c>
      <c r="C83" s="52" t="s">
        <v>186</v>
      </c>
      <c r="D83" s="52" t="s">
        <v>21</v>
      </c>
      <c r="E83" s="53">
        <v>300</v>
      </c>
      <c r="F83" s="90"/>
      <c r="G83" s="82"/>
      <c r="H83" s="55"/>
      <c r="I83" s="83">
        <f t="shared" si="6"/>
        <v>0</v>
      </c>
      <c r="J83" s="54">
        <f t="shared" si="7"/>
        <v>0</v>
      </c>
      <c r="K83" s="54">
        <f t="shared" si="2"/>
        <v>0</v>
      </c>
      <c r="L83" s="84">
        <f t="shared" si="8"/>
        <v>0</v>
      </c>
      <c r="M83" s="3"/>
    </row>
    <row r="84" spans="1:13" ht="34.5" customHeight="1" x14ac:dyDescent="0.25">
      <c r="A84" s="60">
        <v>74</v>
      </c>
      <c r="B84" s="80" t="s">
        <v>187</v>
      </c>
      <c r="C84" s="52" t="s">
        <v>186</v>
      </c>
      <c r="D84" s="52" t="s">
        <v>21</v>
      </c>
      <c r="E84" s="53">
        <v>300</v>
      </c>
      <c r="F84" s="90"/>
      <c r="G84" s="82"/>
      <c r="H84" s="55"/>
      <c r="I84" s="83">
        <f t="shared" si="6"/>
        <v>0</v>
      </c>
      <c r="J84" s="54">
        <f t="shared" si="7"/>
        <v>0</v>
      </c>
      <c r="K84" s="54">
        <f t="shared" si="2"/>
        <v>0</v>
      </c>
      <c r="L84" s="84">
        <f t="shared" si="8"/>
        <v>0</v>
      </c>
      <c r="M84" s="3"/>
    </row>
    <row r="85" spans="1:13" ht="36.75" customHeight="1" x14ac:dyDescent="0.25">
      <c r="A85" s="52">
        <v>75</v>
      </c>
      <c r="B85" s="80" t="s">
        <v>188</v>
      </c>
      <c r="C85" s="52" t="s">
        <v>189</v>
      </c>
      <c r="D85" s="52" t="s">
        <v>21</v>
      </c>
      <c r="E85" s="53">
        <v>300</v>
      </c>
      <c r="F85" s="90"/>
      <c r="G85" s="82"/>
      <c r="H85" s="55"/>
      <c r="I85" s="83">
        <f t="shared" si="6"/>
        <v>0</v>
      </c>
      <c r="J85" s="54">
        <f t="shared" si="7"/>
        <v>0</v>
      </c>
      <c r="K85" s="54">
        <f t="shared" si="2"/>
        <v>0</v>
      </c>
      <c r="L85" s="84">
        <f t="shared" si="8"/>
        <v>0</v>
      </c>
      <c r="M85" s="3"/>
    </row>
    <row r="86" spans="1:13" ht="12.75" customHeight="1" x14ac:dyDescent="0.25">
      <c r="A86" s="86">
        <v>76</v>
      </c>
      <c r="B86" s="80" t="s">
        <v>191</v>
      </c>
      <c r="C86" s="52" t="s">
        <v>124</v>
      </c>
      <c r="D86" s="52" t="s">
        <v>190</v>
      </c>
      <c r="E86" s="53">
        <v>2</v>
      </c>
      <c r="F86" s="81"/>
      <c r="G86" s="82"/>
      <c r="H86" s="55"/>
      <c r="I86" s="83">
        <f t="shared" si="6"/>
        <v>0</v>
      </c>
      <c r="J86" s="54">
        <f t="shared" si="7"/>
        <v>0</v>
      </c>
      <c r="K86" s="54">
        <f t="shared" si="2"/>
        <v>0</v>
      </c>
      <c r="L86" s="84">
        <f t="shared" si="8"/>
        <v>0</v>
      </c>
      <c r="M86" s="3"/>
    </row>
    <row r="87" spans="1:13" ht="34.5" customHeight="1" x14ac:dyDescent="0.25">
      <c r="A87" s="60">
        <v>77</v>
      </c>
      <c r="B87" s="80" t="s">
        <v>192</v>
      </c>
      <c r="C87" s="52" t="s">
        <v>186</v>
      </c>
      <c r="D87" s="52" t="s">
        <v>190</v>
      </c>
      <c r="E87" s="53">
        <v>300</v>
      </c>
      <c r="F87" s="90"/>
      <c r="G87" s="82"/>
      <c r="H87" s="55"/>
      <c r="I87" s="83">
        <f t="shared" si="6"/>
        <v>0</v>
      </c>
      <c r="J87" s="54">
        <f t="shared" si="7"/>
        <v>0</v>
      </c>
      <c r="K87" s="54">
        <f t="shared" si="2"/>
        <v>0</v>
      </c>
      <c r="L87" s="84">
        <f t="shared" si="8"/>
        <v>0</v>
      </c>
      <c r="M87" s="3"/>
    </row>
    <row r="88" spans="1:13" ht="24.75" customHeight="1" x14ac:dyDescent="0.25">
      <c r="A88" s="52">
        <v>78</v>
      </c>
      <c r="B88" s="80" t="s">
        <v>193</v>
      </c>
      <c r="C88" s="52" t="s">
        <v>194</v>
      </c>
      <c r="D88" s="52" t="s">
        <v>190</v>
      </c>
      <c r="E88" s="53">
        <v>5</v>
      </c>
      <c r="F88" s="90"/>
      <c r="G88" s="82"/>
      <c r="H88" s="55"/>
      <c r="I88" s="83">
        <f t="shared" si="6"/>
        <v>0</v>
      </c>
      <c r="J88" s="54">
        <f t="shared" si="7"/>
        <v>0</v>
      </c>
      <c r="K88" s="54">
        <f t="shared" si="2"/>
        <v>0</v>
      </c>
      <c r="L88" s="84">
        <f t="shared" si="8"/>
        <v>0</v>
      </c>
      <c r="M88" s="3"/>
    </row>
    <row r="89" spans="1:13" ht="16.5" customHeight="1" x14ac:dyDescent="0.25">
      <c r="A89" s="86">
        <v>79</v>
      </c>
      <c r="B89" s="80" t="s">
        <v>195</v>
      </c>
      <c r="C89" s="52" t="s">
        <v>196</v>
      </c>
      <c r="D89" s="52" t="s">
        <v>21</v>
      </c>
      <c r="E89" s="53">
        <v>50</v>
      </c>
      <c r="F89" s="90"/>
      <c r="G89" s="82"/>
      <c r="H89" s="55"/>
      <c r="I89" s="83">
        <f t="shared" si="6"/>
        <v>0</v>
      </c>
      <c r="J89" s="54">
        <f t="shared" si="7"/>
        <v>0</v>
      </c>
      <c r="K89" s="54">
        <f t="shared" si="2"/>
        <v>0</v>
      </c>
      <c r="L89" s="84">
        <f t="shared" si="8"/>
        <v>0</v>
      </c>
      <c r="M89" s="3"/>
    </row>
    <row r="90" spans="1:13" ht="15.75" customHeight="1" x14ac:dyDescent="0.25">
      <c r="A90" s="60">
        <v>80</v>
      </c>
      <c r="B90" s="80" t="s">
        <v>197</v>
      </c>
      <c r="C90" s="52" t="s">
        <v>196</v>
      </c>
      <c r="D90" s="52" t="s">
        <v>21</v>
      </c>
      <c r="E90" s="53">
        <v>20</v>
      </c>
      <c r="F90" s="90"/>
      <c r="G90" s="82"/>
      <c r="H90" s="55"/>
      <c r="I90" s="83">
        <f t="shared" si="6"/>
        <v>0</v>
      </c>
      <c r="J90" s="54">
        <f t="shared" si="7"/>
        <v>0</v>
      </c>
      <c r="K90" s="54">
        <f t="shared" si="2"/>
        <v>0</v>
      </c>
      <c r="L90" s="84">
        <f t="shared" si="8"/>
        <v>0</v>
      </c>
      <c r="M90" s="3"/>
    </row>
    <row r="91" spans="1:13" ht="15.75" customHeight="1" x14ac:dyDescent="0.25">
      <c r="A91" s="52">
        <v>81</v>
      </c>
      <c r="B91" s="80" t="s">
        <v>198</v>
      </c>
      <c r="C91" s="52" t="s">
        <v>199</v>
      </c>
      <c r="D91" s="52" t="s">
        <v>48</v>
      </c>
      <c r="E91" s="53">
        <v>60</v>
      </c>
      <c r="F91" s="90"/>
      <c r="G91" s="82"/>
      <c r="H91" s="55"/>
      <c r="I91" s="83">
        <f t="shared" si="6"/>
        <v>0</v>
      </c>
      <c r="J91" s="54">
        <f t="shared" si="7"/>
        <v>0</v>
      </c>
      <c r="K91" s="54">
        <f t="shared" si="2"/>
        <v>0</v>
      </c>
      <c r="L91" s="84">
        <f t="shared" si="8"/>
        <v>0</v>
      </c>
      <c r="M91" s="3"/>
    </row>
    <row r="92" spans="1:13" ht="15.75" customHeight="1" x14ac:dyDescent="0.25">
      <c r="A92" s="86">
        <v>82</v>
      </c>
      <c r="B92" s="80" t="s">
        <v>200</v>
      </c>
      <c r="C92" s="52" t="s">
        <v>201</v>
      </c>
      <c r="D92" s="52" t="s">
        <v>48</v>
      </c>
      <c r="E92" s="53">
        <v>2</v>
      </c>
      <c r="F92" s="90"/>
      <c r="G92" s="82"/>
      <c r="H92" s="55"/>
      <c r="I92" s="83">
        <f t="shared" si="6"/>
        <v>0</v>
      </c>
      <c r="J92" s="54">
        <f t="shared" si="7"/>
        <v>0</v>
      </c>
      <c r="K92" s="54">
        <f t="shared" si="2"/>
        <v>0</v>
      </c>
      <c r="L92" s="84">
        <f t="shared" si="8"/>
        <v>0</v>
      </c>
      <c r="M92" s="3"/>
    </row>
    <row r="93" spans="1:13" ht="15.75" customHeight="1" x14ac:dyDescent="0.25">
      <c r="A93" s="60">
        <v>83</v>
      </c>
      <c r="B93" s="80" t="s">
        <v>202</v>
      </c>
      <c r="C93" s="52" t="s">
        <v>203</v>
      </c>
      <c r="D93" s="52" t="s">
        <v>21</v>
      </c>
      <c r="E93" s="53">
        <v>90</v>
      </c>
      <c r="F93" s="90"/>
      <c r="G93" s="82"/>
      <c r="H93" s="55"/>
      <c r="I93" s="83">
        <f t="shared" si="6"/>
        <v>0</v>
      </c>
      <c r="J93" s="54">
        <f t="shared" si="7"/>
        <v>0</v>
      </c>
      <c r="K93" s="54">
        <f t="shared" si="2"/>
        <v>0</v>
      </c>
      <c r="L93" s="84">
        <f t="shared" si="8"/>
        <v>0</v>
      </c>
      <c r="M93" s="3"/>
    </row>
    <row r="94" spans="1:13" ht="15.75" customHeight="1" x14ac:dyDescent="0.25">
      <c r="A94" s="52">
        <v>84</v>
      </c>
      <c r="B94" s="80" t="s">
        <v>204</v>
      </c>
      <c r="C94" s="52" t="s">
        <v>205</v>
      </c>
      <c r="D94" s="52" t="s">
        <v>21</v>
      </c>
      <c r="E94" s="53">
        <v>100</v>
      </c>
      <c r="F94" s="88"/>
      <c r="G94" s="82"/>
      <c r="H94" s="55"/>
      <c r="I94" s="83">
        <f t="shared" si="6"/>
        <v>0</v>
      </c>
      <c r="J94" s="54">
        <f t="shared" si="7"/>
        <v>0</v>
      </c>
      <c r="K94" s="54">
        <f t="shared" si="2"/>
        <v>0</v>
      </c>
      <c r="L94" s="84">
        <f t="shared" si="8"/>
        <v>0</v>
      </c>
      <c r="M94" s="3"/>
    </row>
    <row r="95" spans="1:13" ht="23.25" customHeight="1" x14ac:dyDescent="0.25">
      <c r="A95" s="86">
        <v>85</v>
      </c>
      <c r="B95" s="80" t="s">
        <v>206</v>
      </c>
      <c r="C95" s="52" t="s">
        <v>207</v>
      </c>
      <c r="D95" s="52" t="s">
        <v>21</v>
      </c>
      <c r="E95" s="53">
        <v>500</v>
      </c>
      <c r="F95" s="88"/>
      <c r="G95" s="82"/>
      <c r="H95" s="55"/>
      <c r="I95" s="83">
        <f t="shared" si="6"/>
        <v>0</v>
      </c>
      <c r="J95" s="54">
        <f t="shared" si="7"/>
        <v>0</v>
      </c>
      <c r="K95" s="54">
        <f t="shared" si="2"/>
        <v>0</v>
      </c>
      <c r="L95" s="84">
        <f t="shared" si="8"/>
        <v>0</v>
      </c>
      <c r="M95" s="3"/>
    </row>
    <row r="96" spans="1:13" ht="15.75" customHeight="1" x14ac:dyDescent="0.25">
      <c r="A96" s="60">
        <v>86</v>
      </c>
      <c r="B96" s="80" t="s">
        <v>208</v>
      </c>
      <c r="C96" s="52" t="s">
        <v>209</v>
      </c>
      <c r="D96" s="52" t="s">
        <v>21</v>
      </c>
      <c r="E96" s="53">
        <v>240</v>
      </c>
      <c r="F96" s="88"/>
      <c r="G96" s="82"/>
      <c r="H96" s="55"/>
      <c r="I96" s="83">
        <f t="shared" si="6"/>
        <v>0</v>
      </c>
      <c r="J96" s="54">
        <f t="shared" si="7"/>
        <v>0</v>
      </c>
      <c r="K96" s="54">
        <f t="shared" si="2"/>
        <v>0</v>
      </c>
      <c r="L96" s="84">
        <f t="shared" si="8"/>
        <v>0</v>
      </c>
      <c r="M96" s="3"/>
    </row>
    <row r="97" spans="1:25" ht="15.75" customHeight="1" x14ac:dyDescent="0.25">
      <c r="A97" s="52">
        <v>87</v>
      </c>
      <c r="B97" s="80" t="s">
        <v>210</v>
      </c>
      <c r="C97" s="52" t="s">
        <v>209</v>
      </c>
      <c r="D97" s="52" t="s">
        <v>190</v>
      </c>
      <c r="E97" s="53">
        <v>50</v>
      </c>
      <c r="F97" s="88"/>
      <c r="G97" s="82"/>
      <c r="H97" s="55"/>
      <c r="I97" s="83">
        <f t="shared" si="6"/>
        <v>0</v>
      </c>
      <c r="J97" s="54">
        <f t="shared" si="7"/>
        <v>0</v>
      </c>
      <c r="K97" s="54">
        <f t="shared" si="2"/>
        <v>0</v>
      </c>
      <c r="L97" s="84">
        <f t="shared" si="8"/>
        <v>0</v>
      </c>
      <c r="M97" s="3"/>
    </row>
    <row r="98" spans="1:25" ht="23.25" customHeight="1" x14ac:dyDescent="0.25">
      <c r="A98" s="86">
        <v>88</v>
      </c>
      <c r="B98" s="92" t="s">
        <v>211</v>
      </c>
      <c r="C98" s="60" t="s">
        <v>212</v>
      </c>
      <c r="D98" s="60" t="s">
        <v>21</v>
      </c>
      <c r="E98" s="53">
        <v>10</v>
      </c>
      <c r="F98" s="93"/>
      <c r="G98" s="82"/>
      <c r="H98" s="55"/>
      <c r="I98" s="47">
        <f t="shared" si="6"/>
        <v>0</v>
      </c>
      <c r="J98" s="54">
        <f t="shared" si="7"/>
        <v>0</v>
      </c>
      <c r="K98" s="62">
        <f t="shared" si="2"/>
        <v>0</v>
      </c>
      <c r="L98" s="63">
        <f t="shared" si="8"/>
        <v>0</v>
      </c>
      <c r="M98" s="3"/>
    </row>
    <row r="99" spans="1:25" ht="15.75" customHeight="1" x14ac:dyDescent="0.25">
      <c r="A99" s="285" t="s">
        <v>72</v>
      </c>
      <c r="B99" s="269"/>
      <c r="C99" s="269"/>
      <c r="D99" s="269"/>
      <c r="E99" s="269"/>
      <c r="F99" s="269"/>
      <c r="G99" s="269"/>
      <c r="H99" s="269"/>
      <c r="I99" s="297"/>
      <c r="J99" s="94">
        <f>SUM(J11:J98)</f>
        <v>0</v>
      </c>
      <c r="K99" s="94" t="s">
        <v>36</v>
      </c>
      <c r="L99" s="65">
        <f>SUM(L11:L98)</f>
        <v>0</v>
      </c>
      <c r="M99" s="3"/>
    </row>
    <row r="100" spans="1:25" ht="9.75" customHeight="1" x14ac:dyDescent="0.25">
      <c r="A100" s="3"/>
      <c r="B100" s="3"/>
      <c r="C100" s="3"/>
      <c r="D100" s="3"/>
      <c r="E100" s="3"/>
      <c r="F100" s="3"/>
      <c r="G100" s="3"/>
      <c r="H100" s="3"/>
      <c r="I100" s="3"/>
      <c r="J100" s="3"/>
      <c r="K100" s="3"/>
      <c r="L100" s="3"/>
      <c r="M100" s="3"/>
    </row>
    <row r="101" spans="1:25" ht="15.75" customHeight="1" x14ac:dyDescent="0.25">
      <c r="A101" s="69"/>
      <c r="B101" s="298" t="s">
        <v>37</v>
      </c>
      <c r="C101" s="261"/>
      <c r="D101" s="261"/>
      <c r="E101" s="261"/>
      <c r="F101" s="261"/>
      <c r="G101" s="261"/>
      <c r="H101" s="261"/>
      <c r="I101" s="261"/>
      <c r="J101" s="67"/>
      <c r="K101" s="67"/>
      <c r="L101" s="3"/>
      <c r="M101" s="3"/>
      <c r="N101" s="3"/>
      <c r="O101" s="3"/>
      <c r="P101" s="3"/>
      <c r="Q101" s="3"/>
      <c r="R101" s="3"/>
      <c r="S101" s="3"/>
      <c r="T101" s="3"/>
      <c r="U101" s="3"/>
      <c r="V101" s="3"/>
      <c r="W101" s="3"/>
      <c r="X101" s="3"/>
      <c r="Y101" s="3"/>
    </row>
    <row r="102" spans="1:25" ht="8.25" customHeight="1" x14ac:dyDescent="0.25">
      <c r="A102" s="69"/>
      <c r="B102" s="69"/>
      <c r="C102" s="69"/>
      <c r="D102" s="69"/>
      <c r="E102" s="69"/>
      <c r="F102" s="69"/>
      <c r="G102" s="67"/>
      <c r="H102" s="67"/>
      <c r="I102" s="67"/>
      <c r="J102" s="67"/>
      <c r="K102" s="67"/>
      <c r="L102" s="3"/>
      <c r="M102" s="3"/>
      <c r="N102" s="3"/>
      <c r="O102" s="3"/>
      <c r="P102" s="3"/>
      <c r="Q102" s="3"/>
      <c r="R102" s="3"/>
      <c r="S102" s="3"/>
      <c r="T102" s="3"/>
      <c r="U102" s="3"/>
      <c r="V102" s="3"/>
      <c r="W102" s="3"/>
      <c r="X102" s="3"/>
      <c r="Y102" s="3"/>
    </row>
    <row r="103" spans="1:25" ht="35.25" customHeight="1" x14ac:dyDescent="0.25">
      <c r="A103" s="299" t="s">
        <v>213</v>
      </c>
      <c r="B103" s="261"/>
      <c r="C103" s="261"/>
      <c r="D103" s="261"/>
      <c r="E103" s="261"/>
      <c r="F103" s="261"/>
      <c r="G103" s="261"/>
      <c r="H103" s="261"/>
      <c r="I103" s="261"/>
      <c r="J103" s="261"/>
      <c r="K103" s="261"/>
      <c r="L103" s="3"/>
      <c r="M103" s="3"/>
      <c r="N103" s="3"/>
      <c r="O103" s="3"/>
      <c r="P103" s="3"/>
      <c r="Q103" s="3"/>
      <c r="R103" s="3"/>
      <c r="S103" s="3"/>
      <c r="T103" s="3"/>
      <c r="U103" s="3"/>
      <c r="V103" s="3"/>
      <c r="W103" s="3"/>
      <c r="X103" s="3"/>
      <c r="Y103" s="3"/>
    </row>
    <row r="104" spans="1:25" ht="15.75" customHeight="1" x14ac:dyDescent="0.25">
      <c r="A104" s="69"/>
      <c r="B104" s="69"/>
      <c r="C104" s="69"/>
      <c r="D104" s="69"/>
      <c r="E104" s="69"/>
      <c r="F104" s="69"/>
      <c r="G104" s="67"/>
      <c r="H104" s="67"/>
      <c r="I104" s="67"/>
      <c r="J104" s="67"/>
      <c r="K104" s="67"/>
      <c r="L104" s="3"/>
      <c r="M104" s="3"/>
      <c r="N104" s="3"/>
      <c r="O104" s="3"/>
      <c r="P104" s="3"/>
      <c r="Q104" s="3"/>
      <c r="R104" s="3"/>
      <c r="S104" s="3"/>
      <c r="T104" s="3"/>
      <c r="U104" s="3"/>
      <c r="V104" s="3"/>
      <c r="W104" s="3"/>
      <c r="X104" s="3"/>
      <c r="Y104" s="3"/>
    </row>
    <row r="105" spans="1:25" ht="15.75" customHeight="1" x14ac:dyDescent="0.25">
      <c r="A105" s="95" t="s">
        <v>39</v>
      </c>
      <c r="B105" s="96"/>
      <c r="C105" s="97"/>
      <c r="D105" s="97"/>
      <c r="E105" s="97"/>
      <c r="F105" s="97"/>
      <c r="G105" s="97"/>
      <c r="H105" s="97"/>
      <c r="I105" s="97"/>
      <c r="J105" s="97"/>
      <c r="K105" s="97"/>
      <c r="L105" s="3"/>
      <c r="M105" s="3"/>
      <c r="N105" s="3"/>
      <c r="O105" s="3"/>
      <c r="P105" s="3"/>
      <c r="Q105" s="3"/>
      <c r="R105" s="3"/>
      <c r="S105" s="3"/>
      <c r="T105" s="3"/>
      <c r="U105" s="3"/>
      <c r="V105" s="3"/>
      <c r="W105" s="3"/>
      <c r="X105" s="3"/>
      <c r="Y105" s="3"/>
    </row>
    <row r="106" spans="1:25" ht="33.75" customHeight="1" x14ac:dyDescent="0.25">
      <c r="A106" s="69" t="s">
        <v>40</v>
      </c>
      <c r="B106" s="97"/>
      <c r="C106" s="97"/>
      <c r="D106" s="97"/>
      <c r="E106" s="97"/>
      <c r="F106" s="300" t="s">
        <v>41</v>
      </c>
      <c r="G106" s="261"/>
      <c r="H106" s="261"/>
      <c r="I106" s="261"/>
      <c r="J106" s="261"/>
      <c r="K106" s="261"/>
      <c r="L106" s="3"/>
      <c r="M106" s="3"/>
      <c r="N106" s="3"/>
      <c r="O106" s="3"/>
      <c r="P106" s="3"/>
      <c r="Q106" s="3"/>
      <c r="R106" s="3"/>
      <c r="S106" s="3"/>
      <c r="T106" s="3"/>
      <c r="U106" s="3"/>
      <c r="V106" s="3"/>
      <c r="W106" s="3"/>
      <c r="X106" s="3"/>
      <c r="Y106" s="3"/>
    </row>
    <row r="107" spans="1:25" ht="15.75" customHeight="1" x14ac:dyDescent="0.25">
      <c r="A107" s="98"/>
      <c r="B107" s="99"/>
      <c r="C107" s="98"/>
      <c r="D107" s="98"/>
      <c r="E107" s="98"/>
      <c r="F107" s="98"/>
      <c r="G107" s="3"/>
      <c r="H107" s="3"/>
      <c r="I107" s="3"/>
      <c r="J107" s="3"/>
      <c r="K107" s="3"/>
      <c r="L107" s="3"/>
      <c r="M107" s="3"/>
      <c r="N107" s="3"/>
      <c r="O107" s="3"/>
      <c r="P107" s="3"/>
      <c r="Q107" s="3"/>
      <c r="R107" s="3"/>
      <c r="S107" s="3"/>
      <c r="T107" s="3"/>
      <c r="U107" s="3"/>
      <c r="V107" s="3"/>
      <c r="W107" s="3"/>
      <c r="X107" s="3"/>
      <c r="Y107" s="3"/>
    </row>
    <row r="108" spans="1:25" ht="15.75" customHeight="1" x14ac:dyDescent="0.25">
      <c r="A108" s="98"/>
      <c r="B108" s="98"/>
      <c r="C108" s="98"/>
      <c r="D108" s="98"/>
      <c r="E108" s="98"/>
      <c r="F108" s="98"/>
      <c r="G108" s="3"/>
      <c r="H108" s="3"/>
      <c r="I108" s="3"/>
      <c r="J108" s="3"/>
      <c r="K108" s="3"/>
      <c r="L108" s="3"/>
      <c r="M108" s="3"/>
      <c r="N108" s="3"/>
      <c r="O108" s="3"/>
      <c r="P108" s="3"/>
      <c r="Q108" s="3"/>
      <c r="R108" s="3"/>
      <c r="S108" s="3"/>
      <c r="T108" s="3"/>
      <c r="U108" s="3"/>
      <c r="V108" s="3"/>
      <c r="W108" s="3"/>
      <c r="X108" s="3"/>
      <c r="Y108" s="3"/>
    </row>
    <row r="109" spans="1:25"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sheetData>
  <mergeCells count="20">
    <mergeCell ref="A99:I99"/>
    <mergeCell ref="B101:I101"/>
    <mergeCell ref="A103:K103"/>
    <mergeCell ref="F106:K106"/>
    <mergeCell ref="H9:I9"/>
    <mergeCell ref="J9:J10"/>
    <mergeCell ref="C9:C10"/>
    <mergeCell ref="D9:D10"/>
    <mergeCell ref="E9:E10"/>
    <mergeCell ref="F9:F10"/>
    <mergeCell ref="L9:L10"/>
    <mergeCell ref="A1:B1"/>
    <mergeCell ref="I1:J1"/>
    <mergeCell ref="A3:B3"/>
    <mergeCell ref="A4:K4"/>
    <mergeCell ref="A7:B7"/>
    <mergeCell ref="A9:A10"/>
    <mergeCell ref="B9:B10"/>
    <mergeCell ref="K9:K10"/>
    <mergeCell ref="G9:G10"/>
  </mergeCells>
  <pageMargins left="0.7" right="0.7"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7" workbookViewId="0">
      <selection activeCell="I14" sqref="I14"/>
    </sheetView>
  </sheetViews>
  <sheetFormatPr defaultColWidth="14.42578125" defaultRowHeight="15" customHeight="1" x14ac:dyDescent="0.25"/>
  <cols>
    <col min="1" max="1" width="4" customWidth="1"/>
    <col min="2" max="2" width="45.28515625" customWidth="1"/>
    <col min="3" max="3" width="11.28515625" customWidth="1"/>
    <col min="4" max="4" width="11" customWidth="1"/>
    <col min="5" max="5" width="4.5703125" customWidth="1"/>
    <col min="6" max="6" width="9.5703125" customWidth="1"/>
    <col min="7" max="7" width="12.5703125" customWidth="1"/>
    <col min="8" max="8" width="5.28515625" customWidth="1"/>
    <col min="9" max="9" width="7.7109375" customWidth="1"/>
    <col min="10" max="10" width="11.28515625" customWidth="1"/>
    <col min="11" max="11" width="11.7109375" customWidth="1"/>
    <col min="12" max="12" width="10" customWidth="1"/>
    <col min="13" max="26" width="8" customWidth="1"/>
  </cols>
  <sheetData>
    <row r="1" spans="1:26" x14ac:dyDescent="0.25">
      <c r="A1" s="260" t="s">
        <v>0</v>
      </c>
      <c r="B1" s="261"/>
      <c r="C1" s="1"/>
      <c r="D1" s="1"/>
      <c r="E1" s="1"/>
      <c r="F1" s="1"/>
      <c r="G1" s="1"/>
      <c r="H1" s="1"/>
      <c r="I1" s="2"/>
      <c r="J1" s="301" t="s">
        <v>397</v>
      </c>
      <c r="K1" s="261"/>
      <c r="L1" s="2"/>
      <c r="M1" s="3"/>
      <c r="N1" s="3"/>
      <c r="O1" s="3"/>
      <c r="P1" s="3"/>
      <c r="Q1" s="3"/>
      <c r="R1" s="3"/>
      <c r="S1" s="3"/>
      <c r="T1" s="3"/>
      <c r="U1" s="3"/>
      <c r="V1" s="3"/>
      <c r="W1" s="3"/>
      <c r="X1" s="3"/>
      <c r="Y1" s="3"/>
      <c r="Z1" s="3"/>
    </row>
    <row r="2" spans="1:26" ht="9.75" customHeight="1" x14ac:dyDescent="0.25">
      <c r="A2" s="2"/>
      <c r="B2" s="100"/>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21" customHeight="1" x14ac:dyDescent="0.25">
      <c r="A6" s="264" t="s">
        <v>3</v>
      </c>
      <c r="B6" s="261"/>
      <c r="C6" s="261"/>
      <c r="D6" s="261"/>
      <c r="E6" s="261"/>
      <c r="F6" s="261"/>
      <c r="G6" s="261"/>
      <c r="H6" s="261"/>
      <c r="I6" s="261"/>
      <c r="J6" s="261"/>
      <c r="K6" s="261"/>
      <c r="L6" s="261"/>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101" t="s">
        <v>214</v>
      </c>
      <c r="B8" s="101"/>
      <c r="C8" s="40"/>
      <c r="D8" s="40"/>
      <c r="E8" s="40"/>
      <c r="F8" s="40"/>
      <c r="G8" s="2"/>
      <c r="H8" s="2"/>
      <c r="I8" s="2"/>
      <c r="J8" s="2"/>
      <c r="K8" s="2"/>
      <c r="L8" s="2"/>
      <c r="M8" s="3"/>
      <c r="N8" s="3"/>
      <c r="O8" s="3"/>
      <c r="P8" s="3"/>
      <c r="Q8" s="3"/>
      <c r="R8" s="3"/>
      <c r="S8" s="3"/>
      <c r="T8" s="3"/>
      <c r="U8" s="3"/>
      <c r="V8" s="3"/>
      <c r="W8" s="3"/>
      <c r="X8" s="3"/>
      <c r="Y8" s="3"/>
      <c r="Z8" s="3"/>
    </row>
    <row r="9" spans="1:26" x14ac:dyDescent="0.25">
      <c r="A9" s="302" t="s">
        <v>215</v>
      </c>
      <c r="B9" s="261"/>
      <c r="C9" s="40"/>
      <c r="D9" s="40"/>
      <c r="E9" s="40"/>
      <c r="F9" s="40"/>
      <c r="G9" s="2"/>
      <c r="H9" s="2"/>
      <c r="I9" s="2"/>
      <c r="J9" s="2"/>
      <c r="K9" s="2"/>
      <c r="L9" s="2"/>
      <c r="M9" s="3"/>
      <c r="N9" s="3"/>
      <c r="O9" s="3"/>
      <c r="P9" s="3"/>
      <c r="Q9" s="3"/>
      <c r="R9" s="3"/>
      <c r="S9" s="3"/>
      <c r="T9" s="3"/>
      <c r="U9" s="3"/>
      <c r="V9" s="3"/>
      <c r="W9" s="3"/>
      <c r="X9" s="3"/>
      <c r="Y9" s="3"/>
      <c r="Z9" s="3"/>
    </row>
    <row r="10" spans="1:26" ht="15.75" customHeight="1" x14ac:dyDescent="0.25">
      <c r="A10" s="40"/>
      <c r="B10" s="40"/>
      <c r="C10" s="40"/>
      <c r="D10" s="40"/>
      <c r="E10" s="40"/>
      <c r="F10" s="40"/>
      <c r="G10" s="2"/>
      <c r="H10" s="2"/>
      <c r="I10" s="2"/>
      <c r="J10" s="2"/>
      <c r="K10" s="2"/>
      <c r="L10" s="2"/>
      <c r="M10" s="3"/>
      <c r="N10" s="3"/>
      <c r="O10" s="3"/>
      <c r="P10" s="3"/>
      <c r="Q10" s="3"/>
      <c r="R10" s="3"/>
      <c r="S10" s="3"/>
      <c r="T10" s="3"/>
      <c r="U10" s="3"/>
      <c r="V10" s="3"/>
      <c r="W10" s="3"/>
      <c r="X10" s="3"/>
      <c r="Y10" s="3"/>
      <c r="Z10" s="3"/>
    </row>
    <row r="11" spans="1:26" ht="36.75" customHeight="1" x14ac:dyDescent="0.25">
      <c r="A11" s="276" t="s">
        <v>6</v>
      </c>
      <c r="B11" s="274" t="s">
        <v>7</v>
      </c>
      <c r="C11" s="274" t="s">
        <v>8</v>
      </c>
      <c r="D11" s="274" t="s">
        <v>9</v>
      </c>
      <c r="E11" s="274" t="s">
        <v>10</v>
      </c>
      <c r="F11" s="308" t="s">
        <v>11</v>
      </c>
      <c r="G11" s="276" t="s">
        <v>12</v>
      </c>
      <c r="H11" s="303" t="s">
        <v>13</v>
      </c>
      <c r="I11" s="270"/>
      <c r="J11" s="274" t="s">
        <v>14</v>
      </c>
      <c r="K11" s="278" t="s">
        <v>15</v>
      </c>
      <c r="L11" s="306" t="s">
        <v>16</v>
      </c>
      <c r="M11" s="3"/>
      <c r="N11" s="3"/>
      <c r="O11" s="3"/>
      <c r="P11" s="3"/>
      <c r="Q11" s="3"/>
      <c r="R11" s="3"/>
      <c r="S11" s="3"/>
      <c r="T11" s="3"/>
      <c r="U11" s="3"/>
      <c r="V11" s="3"/>
      <c r="W11" s="3"/>
      <c r="X11" s="3"/>
      <c r="Y11" s="3"/>
      <c r="Z11" s="3"/>
    </row>
    <row r="12" spans="1:26" ht="13.5" customHeight="1" x14ac:dyDescent="0.25">
      <c r="A12" s="295"/>
      <c r="B12" s="296"/>
      <c r="C12" s="296"/>
      <c r="D12" s="296"/>
      <c r="E12" s="296"/>
      <c r="F12" s="309"/>
      <c r="G12" s="277"/>
      <c r="H12" s="102" t="s">
        <v>17</v>
      </c>
      <c r="I12" s="102" t="s">
        <v>18</v>
      </c>
      <c r="J12" s="275"/>
      <c r="K12" s="279"/>
      <c r="L12" s="307"/>
      <c r="M12" s="3"/>
      <c r="N12" s="3"/>
      <c r="O12" s="3"/>
      <c r="P12" s="3"/>
      <c r="Q12" s="3"/>
      <c r="R12" s="3"/>
      <c r="S12" s="3"/>
      <c r="T12" s="3"/>
      <c r="U12" s="3"/>
      <c r="V12" s="3"/>
      <c r="W12" s="3"/>
      <c r="X12" s="3"/>
      <c r="Y12" s="3"/>
      <c r="Z12" s="3"/>
    </row>
    <row r="13" spans="1:26" ht="19.5" customHeight="1" x14ac:dyDescent="0.25">
      <c r="A13" s="103">
        <v>1</v>
      </c>
      <c r="B13" s="104" t="s">
        <v>216</v>
      </c>
      <c r="C13" s="105" t="s">
        <v>217</v>
      </c>
      <c r="D13" s="105" t="s">
        <v>48</v>
      </c>
      <c r="E13" s="106">
        <v>10</v>
      </c>
      <c r="F13" s="107"/>
      <c r="G13" s="108"/>
      <c r="H13" s="109"/>
      <c r="I13" s="234">
        <f>H13*G13</f>
        <v>0</v>
      </c>
      <c r="J13" s="234">
        <f t="shared" ref="J13:J31" si="0">G13*E13</f>
        <v>0</v>
      </c>
      <c r="K13" s="234">
        <f t="shared" ref="K13:K31" si="1">I13+G13</f>
        <v>0</v>
      </c>
      <c r="L13" s="235">
        <f t="shared" ref="L13:L31" si="2">ROUND(K13*E13,2)</f>
        <v>0</v>
      </c>
      <c r="M13" s="3"/>
      <c r="N13" s="3"/>
      <c r="O13" s="3"/>
      <c r="P13" s="3"/>
      <c r="Q13" s="3"/>
      <c r="R13" s="3"/>
      <c r="S13" s="3"/>
      <c r="T13" s="3"/>
      <c r="U13" s="3"/>
      <c r="V13" s="3"/>
      <c r="W13" s="3"/>
      <c r="X13" s="3"/>
      <c r="Y13" s="3"/>
      <c r="Z13" s="3"/>
    </row>
    <row r="14" spans="1:26" ht="81" customHeight="1" x14ac:dyDescent="0.25">
      <c r="A14" s="111">
        <v>2</v>
      </c>
      <c r="B14" s="112" t="s">
        <v>218</v>
      </c>
      <c r="C14" s="113" t="s">
        <v>219</v>
      </c>
      <c r="D14" s="19" t="s">
        <v>48</v>
      </c>
      <c r="E14" s="20">
        <v>10</v>
      </c>
      <c r="F14" s="81"/>
      <c r="G14" s="114"/>
      <c r="H14" s="115"/>
      <c r="I14" s="236">
        <f t="shared" ref="I14:I31" si="3">G14*H14</f>
        <v>0</v>
      </c>
      <c r="J14" s="236">
        <f t="shared" si="0"/>
        <v>0</v>
      </c>
      <c r="K14" s="234">
        <f t="shared" si="1"/>
        <v>0</v>
      </c>
      <c r="L14" s="237">
        <f t="shared" si="2"/>
        <v>0</v>
      </c>
      <c r="M14" s="3"/>
      <c r="N14" s="3"/>
      <c r="O14" s="3"/>
      <c r="P14" s="3"/>
      <c r="Q14" s="3"/>
      <c r="R14" s="3"/>
      <c r="S14" s="3"/>
      <c r="T14" s="3"/>
      <c r="U14" s="3"/>
      <c r="V14" s="3"/>
      <c r="W14" s="3"/>
      <c r="X14" s="3"/>
      <c r="Y14" s="3"/>
      <c r="Z14" s="3"/>
    </row>
    <row r="15" spans="1:26" ht="25.5" customHeight="1" x14ac:dyDescent="0.25">
      <c r="A15" s="111">
        <v>3</v>
      </c>
      <c r="B15" s="112" t="s">
        <v>220</v>
      </c>
      <c r="C15" s="117" t="s">
        <v>219</v>
      </c>
      <c r="D15" s="19" t="s">
        <v>48</v>
      </c>
      <c r="E15" s="20">
        <v>10</v>
      </c>
      <c r="F15" s="81"/>
      <c r="G15" s="167"/>
      <c r="H15" s="115"/>
      <c r="I15" s="236">
        <f t="shared" si="3"/>
        <v>0</v>
      </c>
      <c r="J15" s="236">
        <f t="shared" si="0"/>
        <v>0</v>
      </c>
      <c r="K15" s="234">
        <f t="shared" si="1"/>
        <v>0</v>
      </c>
      <c r="L15" s="237">
        <f t="shared" si="2"/>
        <v>0</v>
      </c>
      <c r="M15" s="3"/>
      <c r="N15" s="3"/>
      <c r="O15" s="3"/>
      <c r="P15" s="3"/>
      <c r="Q15" s="3"/>
      <c r="R15" s="3"/>
      <c r="S15" s="3"/>
      <c r="T15" s="3"/>
      <c r="U15" s="3"/>
      <c r="V15" s="3"/>
      <c r="W15" s="3"/>
      <c r="X15" s="3"/>
      <c r="Y15" s="3"/>
      <c r="Z15" s="3"/>
    </row>
    <row r="16" spans="1:26" ht="81" customHeight="1" x14ac:dyDescent="0.25">
      <c r="A16" s="111">
        <v>4</v>
      </c>
      <c r="B16" s="112" t="s">
        <v>221</v>
      </c>
      <c r="C16" s="117" t="s">
        <v>219</v>
      </c>
      <c r="D16" s="19" t="s">
        <v>48</v>
      </c>
      <c r="E16" s="20">
        <v>50</v>
      </c>
      <c r="F16" s="81"/>
      <c r="G16" s="167"/>
      <c r="H16" s="115"/>
      <c r="I16" s="236">
        <f t="shared" si="3"/>
        <v>0</v>
      </c>
      <c r="J16" s="236">
        <f t="shared" si="0"/>
        <v>0</v>
      </c>
      <c r="K16" s="234">
        <f t="shared" si="1"/>
        <v>0</v>
      </c>
      <c r="L16" s="237">
        <f t="shared" si="2"/>
        <v>0</v>
      </c>
      <c r="M16" s="3"/>
      <c r="N16" s="3"/>
      <c r="O16" s="3"/>
      <c r="P16" s="3"/>
      <c r="Q16" s="3"/>
      <c r="R16" s="3"/>
      <c r="S16" s="3"/>
      <c r="T16" s="3"/>
      <c r="U16" s="3"/>
      <c r="V16" s="3"/>
      <c r="W16" s="3"/>
      <c r="X16" s="3"/>
      <c r="Y16" s="3"/>
      <c r="Z16" s="3"/>
    </row>
    <row r="17" spans="1:26" ht="28.5" customHeight="1" x14ac:dyDescent="0.25">
      <c r="A17" s="111">
        <v>5</v>
      </c>
      <c r="B17" s="112" t="s">
        <v>222</v>
      </c>
      <c r="C17" s="117" t="s">
        <v>219</v>
      </c>
      <c r="D17" s="19" t="s">
        <v>48</v>
      </c>
      <c r="E17" s="20">
        <v>20</v>
      </c>
      <c r="F17" s="81"/>
      <c r="G17" s="167"/>
      <c r="H17" s="115"/>
      <c r="I17" s="236">
        <f t="shared" si="3"/>
        <v>0</v>
      </c>
      <c r="J17" s="236">
        <f t="shared" si="0"/>
        <v>0</v>
      </c>
      <c r="K17" s="234">
        <f t="shared" si="1"/>
        <v>0</v>
      </c>
      <c r="L17" s="237">
        <f t="shared" si="2"/>
        <v>0</v>
      </c>
      <c r="M17" s="3"/>
      <c r="N17" s="3"/>
      <c r="O17" s="3"/>
      <c r="P17" s="3"/>
      <c r="Q17" s="3"/>
      <c r="R17" s="3"/>
      <c r="S17" s="3"/>
      <c r="T17" s="3"/>
      <c r="U17" s="3"/>
      <c r="V17" s="3"/>
      <c r="W17" s="3"/>
      <c r="X17" s="3"/>
      <c r="Y17" s="3"/>
      <c r="Z17" s="3"/>
    </row>
    <row r="18" spans="1:26" ht="47.25" customHeight="1" x14ac:dyDescent="0.25">
      <c r="A18" s="111">
        <v>6</v>
      </c>
      <c r="B18" s="112" t="s">
        <v>223</v>
      </c>
      <c r="C18" s="117" t="s">
        <v>219</v>
      </c>
      <c r="D18" s="19" t="s">
        <v>48</v>
      </c>
      <c r="E18" s="20">
        <v>20</v>
      </c>
      <c r="F18" s="81"/>
      <c r="G18" s="167"/>
      <c r="H18" s="115"/>
      <c r="I18" s="236">
        <f t="shared" si="3"/>
        <v>0</v>
      </c>
      <c r="J18" s="236">
        <f t="shared" si="0"/>
        <v>0</v>
      </c>
      <c r="K18" s="234">
        <f t="shared" si="1"/>
        <v>0</v>
      </c>
      <c r="L18" s="237">
        <f t="shared" si="2"/>
        <v>0</v>
      </c>
      <c r="M18" s="3"/>
      <c r="N18" s="3"/>
      <c r="O18" s="3"/>
      <c r="P18" s="3"/>
      <c r="Q18" s="3"/>
      <c r="R18" s="3"/>
      <c r="S18" s="3"/>
      <c r="T18" s="3"/>
      <c r="U18" s="3"/>
      <c r="V18" s="3"/>
      <c r="W18" s="3"/>
      <c r="X18" s="3"/>
      <c r="Y18" s="3"/>
      <c r="Z18" s="3"/>
    </row>
    <row r="19" spans="1:26" ht="36.75" customHeight="1" x14ac:dyDescent="0.25">
      <c r="A19" s="111">
        <v>7</v>
      </c>
      <c r="B19" s="112" t="s">
        <v>224</v>
      </c>
      <c r="C19" s="117" t="s">
        <v>219</v>
      </c>
      <c r="D19" s="19" t="s">
        <v>48</v>
      </c>
      <c r="E19" s="20">
        <v>10</v>
      </c>
      <c r="F19" s="81"/>
      <c r="G19" s="167"/>
      <c r="H19" s="115"/>
      <c r="I19" s="236">
        <f t="shared" si="3"/>
        <v>0</v>
      </c>
      <c r="J19" s="236">
        <f t="shared" si="0"/>
        <v>0</v>
      </c>
      <c r="K19" s="234">
        <f t="shared" si="1"/>
        <v>0</v>
      </c>
      <c r="L19" s="237">
        <f t="shared" si="2"/>
        <v>0</v>
      </c>
      <c r="M19" s="3"/>
      <c r="N19" s="3"/>
      <c r="O19" s="3"/>
      <c r="P19" s="3"/>
      <c r="Q19" s="3"/>
      <c r="R19" s="3"/>
      <c r="S19" s="3"/>
      <c r="T19" s="3"/>
      <c r="U19" s="3"/>
      <c r="V19" s="3"/>
      <c r="W19" s="3"/>
      <c r="X19" s="3"/>
      <c r="Y19" s="3"/>
      <c r="Z19" s="3"/>
    </row>
    <row r="20" spans="1:26" ht="37.5" customHeight="1" x14ac:dyDescent="0.25">
      <c r="A20" s="111">
        <v>8</v>
      </c>
      <c r="B20" s="112" t="s">
        <v>225</v>
      </c>
      <c r="C20" s="117" t="s">
        <v>219</v>
      </c>
      <c r="D20" s="19" t="s">
        <v>48</v>
      </c>
      <c r="E20" s="20">
        <v>10</v>
      </c>
      <c r="F20" s="81"/>
      <c r="G20" s="167"/>
      <c r="H20" s="115"/>
      <c r="I20" s="236">
        <f t="shared" si="3"/>
        <v>0</v>
      </c>
      <c r="J20" s="236">
        <f t="shared" si="0"/>
        <v>0</v>
      </c>
      <c r="K20" s="234">
        <f t="shared" si="1"/>
        <v>0</v>
      </c>
      <c r="L20" s="237">
        <f t="shared" si="2"/>
        <v>0</v>
      </c>
      <c r="M20" s="3"/>
      <c r="N20" s="3"/>
      <c r="O20" s="3"/>
      <c r="P20" s="3"/>
      <c r="Q20" s="3"/>
      <c r="R20" s="3"/>
      <c r="S20" s="3"/>
      <c r="T20" s="3"/>
      <c r="U20" s="3"/>
      <c r="V20" s="3"/>
      <c r="W20" s="3"/>
      <c r="X20" s="3"/>
      <c r="Y20" s="3"/>
      <c r="Z20" s="3"/>
    </row>
    <row r="21" spans="1:26" ht="115.5" customHeight="1" x14ac:dyDescent="0.25">
      <c r="A21" s="111">
        <v>9</v>
      </c>
      <c r="B21" s="112" t="s">
        <v>226</v>
      </c>
      <c r="C21" s="117" t="s">
        <v>219</v>
      </c>
      <c r="D21" s="19" t="s">
        <v>48</v>
      </c>
      <c r="E21" s="20">
        <v>50</v>
      </c>
      <c r="F21" s="81"/>
      <c r="G21" s="167"/>
      <c r="H21" s="115"/>
      <c r="I21" s="236">
        <f t="shared" si="3"/>
        <v>0</v>
      </c>
      <c r="J21" s="236">
        <f t="shared" si="0"/>
        <v>0</v>
      </c>
      <c r="K21" s="234">
        <f t="shared" si="1"/>
        <v>0</v>
      </c>
      <c r="L21" s="237">
        <f t="shared" si="2"/>
        <v>0</v>
      </c>
      <c r="M21" s="3"/>
      <c r="N21" s="3"/>
      <c r="O21" s="3"/>
      <c r="P21" s="3"/>
      <c r="Q21" s="3"/>
      <c r="R21" s="3"/>
      <c r="S21" s="3"/>
      <c r="T21" s="3"/>
      <c r="U21" s="3"/>
      <c r="V21" s="3"/>
      <c r="W21" s="3"/>
      <c r="X21" s="3"/>
      <c r="Y21" s="3"/>
      <c r="Z21" s="3"/>
    </row>
    <row r="22" spans="1:26" ht="60.75" customHeight="1" x14ac:dyDescent="0.25">
      <c r="A22" s="111">
        <v>10</v>
      </c>
      <c r="B22" s="112" t="s">
        <v>227</v>
      </c>
      <c r="C22" s="117" t="s">
        <v>219</v>
      </c>
      <c r="D22" s="19" t="s">
        <v>48</v>
      </c>
      <c r="E22" s="20">
        <v>400</v>
      </c>
      <c r="F22" s="81"/>
      <c r="G22" s="167"/>
      <c r="H22" s="115"/>
      <c r="I22" s="236">
        <f t="shared" si="3"/>
        <v>0</v>
      </c>
      <c r="J22" s="236">
        <f t="shared" si="0"/>
        <v>0</v>
      </c>
      <c r="K22" s="234">
        <f t="shared" si="1"/>
        <v>0</v>
      </c>
      <c r="L22" s="237">
        <f t="shared" si="2"/>
        <v>0</v>
      </c>
      <c r="M22" s="3"/>
      <c r="N22" s="3"/>
      <c r="O22" s="3"/>
      <c r="P22" s="3"/>
      <c r="Q22" s="3"/>
      <c r="R22" s="3"/>
      <c r="S22" s="3"/>
      <c r="T22" s="3"/>
      <c r="U22" s="3"/>
      <c r="V22" s="3"/>
      <c r="W22" s="3"/>
      <c r="X22" s="3"/>
      <c r="Y22" s="3"/>
      <c r="Z22" s="3"/>
    </row>
    <row r="23" spans="1:26" ht="40.5" customHeight="1" x14ac:dyDescent="0.25">
      <c r="A23" s="111">
        <v>11</v>
      </c>
      <c r="B23" s="112" t="s">
        <v>228</v>
      </c>
      <c r="C23" s="117" t="s">
        <v>219</v>
      </c>
      <c r="D23" s="19" t="s">
        <v>48</v>
      </c>
      <c r="E23" s="20">
        <v>45</v>
      </c>
      <c r="F23" s="81"/>
      <c r="G23" s="167"/>
      <c r="H23" s="115"/>
      <c r="I23" s="236">
        <f t="shared" si="3"/>
        <v>0</v>
      </c>
      <c r="J23" s="236">
        <f t="shared" si="0"/>
        <v>0</v>
      </c>
      <c r="K23" s="234">
        <f t="shared" si="1"/>
        <v>0</v>
      </c>
      <c r="L23" s="237">
        <f t="shared" si="2"/>
        <v>0</v>
      </c>
      <c r="M23" s="3"/>
      <c r="N23" s="3"/>
      <c r="O23" s="3"/>
      <c r="P23" s="3"/>
      <c r="Q23" s="3"/>
      <c r="R23" s="3"/>
      <c r="S23" s="3"/>
      <c r="T23" s="3"/>
      <c r="U23" s="3"/>
      <c r="V23" s="3"/>
      <c r="W23" s="3"/>
      <c r="X23" s="3"/>
      <c r="Y23" s="3"/>
      <c r="Z23" s="3"/>
    </row>
    <row r="24" spans="1:26" ht="39" customHeight="1" x14ac:dyDescent="0.25">
      <c r="A24" s="111">
        <v>12</v>
      </c>
      <c r="B24" s="112" t="s">
        <v>229</v>
      </c>
      <c r="C24" s="117" t="s">
        <v>219</v>
      </c>
      <c r="D24" s="19" t="s">
        <v>48</v>
      </c>
      <c r="E24" s="20">
        <v>5</v>
      </c>
      <c r="F24" s="81"/>
      <c r="G24" s="167"/>
      <c r="H24" s="115"/>
      <c r="I24" s="236">
        <f t="shared" si="3"/>
        <v>0</v>
      </c>
      <c r="J24" s="236">
        <f t="shared" si="0"/>
        <v>0</v>
      </c>
      <c r="K24" s="234">
        <f t="shared" si="1"/>
        <v>0</v>
      </c>
      <c r="L24" s="237">
        <f t="shared" si="2"/>
        <v>0</v>
      </c>
      <c r="M24" s="3"/>
      <c r="N24" s="3"/>
      <c r="O24" s="3"/>
      <c r="P24" s="3"/>
      <c r="Q24" s="3"/>
      <c r="R24" s="3"/>
      <c r="S24" s="3"/>
      <c r="T24" s="3"/>
      <c r="U24" s="3"/>
      <c r="V24" s="3"/>
      <c r="W24" s="3"/>
      <c r="X24" s="3"/>
      <c r="Y24" s="3"/>
      <c r="Z24" s="3"/>
    </row>
    <row r="25" spans="1:26" ht="41.25" customHeight="1" x14ac:dyDescent="0.25">
      <c r="A25" s="111">
        <v>13</v>
      </c>
      <c r="B25" s="112" t="s">
        <v>230</v>
      </c>
      <c r="C25" s="117" t="s">
        <v>219</v>
      </c>
      <c r="D25" s="19" t="s">
        <v>48</v>
      </c>
      <c r="E25" s="20">
        <v>15</v>
      </c>
      <c r="F25" s="81"/>
      <c r="G25" s="167"/>
      <c r="H25" s="115"/>
      <c r="I25" s="236">
        <f t="shared" si="3"/>
        <v>0</v>
      </c>
      <c r="J25" s="236">
        <f t="shared" si="0"/>
        <v>0</v>
      </c>
      <c r="K25" s="234">
        <f t="shared" si="1"/>
        <v>0</v>
      </c>
      <c r="L25" s="237">
        <f t="shared" si="2"/>
        <v>0</v>
      </c>
      <c r="M25" s="3"/>
      <c r="N25" s="3"/>
      <c r="O25" s="3"/>
      <c r="P25" s="3"/>
      <c r="Q25" s="3"/>
      <c r="R25" s="3"/>
      <c r="S25" s="3"/>
      <c r="T25" s="3"/>
      <c r="U25" s="3"/>
      <c r="V25" s="3"/>
      <c r="W25" s="3"/>
      <c r="X25" s="3"/>
      <c r="Y25" s="3"/>
      <c r="Z25" s="3"/>
    </row>
    <row r="26" spans="1:26" ht="96" customHeight="1" x14ac:dyDescent="0.25">
      <c r="A26" s="111">
        <v>14</v>
      </c>
      <c r="B26" s="112" t="s">
        <v>231</v>
      </c>
      <c r="C26" s="117" t="s">
        <v>219</v>
      </c>
      <c r="D26" s="19" t="s">
        <v>48</v>
      </c>
      <c r="E26" s="20">
        <v>400</v>
      </c>
      <c r="F26" s="81"/>
      <c r="G26" s="167"/>
      <c r="H26" s="115"/>
      <c r="I26" s="236">
        <f t="shared" si="3"/>
        <v>0</v>
      </c>
      <c r="J26" s="236">
        <f t="shared" si="0"/>
        <v>0</v>
      </c>
      <c r="K26" s="234">
        <f t="shared" si="1"/>
        <v>0</v>
      </c>
      <c r="L26" s="237">
        <f t="shared" si="2"/>
        <v>0</v>
      </c>
      <c r="M26" s="3"/>
      <c r="N26" s="3"/>
      <c r="O26" s="3"/>
      <c r="P26" s="3"/>
      <c r="Q26" s="3"/>
      <c r="R26" s="3"/>
      <c r="S26" s="3"/>
      <c r="T26" s="3"/>
      <c r="U26" s="3"/>
      <c r="V26" s="3"/>
      <c r="W26" s="3"/>
      <c r="X26" s="3"/>
      <c r="Y26" s="3"/>
      <c r="Z26" s="3"/>
    </row>
    <row r="27" spans="1:26" ht="27.75" customHeight="1" x14ac:dyDescent="0.25">
      <c r="A27" s="111">
        <v>15</v>
      </c>
      <c r="B27" s="112" t="s">
        <v>232</v>
      </c>
      <c r="C27" s="118" t="s">
        <v>233</v>
      </c>
      <c r="D27" s="19" t="s">
        <v>48</v>
      </c>
      <c r="E27" s="20">
        <v>25</v>
      </c>
      <c r="F27" s="81"/>
      <c r="G27" s="167"/>
      <c r="H27" s="115"/>
      <c r="I27" s="236">
        <f t="shared" si="3"/>
        <v>0</v>
      </c>
      <c r="J27" s="236">
        <f t="shared" si="0"/>
        <v>0</v>
      </c>
      <c r="K27" s="234">
        <f t="shared" si="1"/>
        <v>0</v>
      </c>
      <c r="L27" s="237">
        <f t="shared" si="2"/>
        <v>0</v>
      </c>
      <c r="M27" s="3"/>
      <c r="N27" s="3"/>
      <c r="O27" s="3"/>
      <c r="P27" s="3"/>
      <c r="Q27" s="3"/>
      <c r="R27" s="3"/>
      <c r="S27" s="3"/>
      <c r="T27" s="3"/>
      <c r="U27" s="3"/>
      <c r="V27" s="3"/>
      <c r="W27" s="3"/>
      <c r="X27" s="3"/>
      <c r="Y27" s="3"/>
      <c r="Z27" s="3"/>
    </row>
    <row r="28" spans="1:26" ht="34.5" customHeight="1" x14ac:dyDescent="0.25">
      <c r="A28" s="111">
        <v>16</v>
      </c>
      <c r="B28" s="112" t="s">
        <v>234</v>
      </c>
      <c r="C28" s="118" t="s">
        <v>233</v>
      </c>
      <c r="D28" s="19" t="s">
        <v>48</v>
      </c>
      <c r="E28" s="20">
        <v>15</v>
      </c>
      <c r="F28" s="81"/>
      <c r="G28" s="167"/>
      <c r="H28" s="115"/>
      <c r="I28" s="236">
        <f t="shared" si="3"/>
        <v>0</v>
      </c>
      <c r="J28" s="236">
        <f t="shared" si="0"/>
        <v>0</v>
      </c>
      <c r="K28" s="234">
        <f t="shared" si="1"/>
        <v>0</v>
      </c>
      <c r="L28" s="237">
        <f t="shared" si="2"/>
        <v>0</v>
      </c>
      <c r="M28" s="3"/>
      <c r="N28" s="3"/>
      <c r="O28" s="3"/>
      <c r="P28" s="3"/>
      <c r="Q28" s="3"/>
      <c r="R28" s="3"/>
      <c r="S28" s="3"/>
      <c r="T28" s="3"/>
      <c r="U28" s="3"/>
      <c r="V28" s="3"/>
      <c r="W28" s="3"/>
      <c r="X28" s="3"/>
      <c r="Y28" s="3"/>
      <c r="Z28" s="3"/>
    </row>
    <row r="29" spans="1:26" ht="169.5" customHeight="1" x14ac:dyDescent="0.25">
      <c r="A29" s="111">
        <v>17</v>
      </c>
      <c r="B29" s="112" t="s">
        <v>235</v>
      </c>
      <c r="C29" s="118" t="s">
        <v>233</v>
      </c>
      <c r="D29" s="19" t="s">
        <v>48</v>
      </c>
      <c r="E29" s="20">
        <v>200</v>
      </c>
      <c r="F29" s="81"/>
      <c r="G29" s="167"/>
      <c r="H29" s="115"/>
      <c r="I29" s="236">
        <f t="shared" si="3"/>
        <v>0</v>
      </c>
      <c r="J29" s="236">
        <f t="shared" si="0"/>
        <v>0</v>
      </c>
      <c r="K29" s="234">
        <f t="shared" si="1"/>
        <v>0</v>
      </c>
      <c r="L29" s="237">
        <f t="shared" si="2"/>
        <v>0</v>
      </c>
      <c r="M29" s="3"/>
      <c r="N29" s="3"/>
      <c r="O29" s="3"/>
      <c r="P29" s="3"/>
      <c r="Q29" s="3"/>
      <c r="R29" s="3"/>
      <c r="S29" s="3"/>
      <c r="T29" s="3"/>
      <c r="U29" s="3"/>
      <c r="V29" s="3"/>
      <c r="W29" s="3"/>
      <c r="X29" s="3"/>
      <c r="Y29" s="3"/>
      <c r="Z29" s="3"/>
    </row>
    <row r="30" spans="1:26" ht="27.75" customHeight="1" x14ac:dyDescent="0.25">
      <c r="A30" s="111">
        <v>18</v>
      </c>
      <c r="B30" s="112" t="s">
        <v>236</v>
      </c>
      <c r="C30" s="118" t="s">
        <v>233</v>
      </c>
      <c r="D30" s="19" t="s">
        <v>48</v>
      </c>
      <c r="E30" s="20">
        <v>15</v>
      </c>
      <c r="F30" s="81"/>
      <c r="G30" s="167"/>
      <c r="H30" s="115"/>
      <c r="I30" s="236">
        <f t="shared" si="3"/>
        <v>0</v>
      </c>
      <c r="J30" s="236">
        <f t="shared" si="0"/>
        <v>0</v>
      </c>
      <c r="K30" s="234">
        <f t="shared" si="1"/>
        <v>0</v>
      </c>
      <c r="L30" s="237">
        <f t="shared" si="2"/>
        <v>0</v>
      </c>
      <c r="M30" s="3"/>
      <c r="N30" s="3"/>
      <c r="O30" s="3"/>
      <c r="P30" s="3"/>
      <c r="Q30" s="3"/>
      <c r="R30" s="3"/>
      <c r="S30" s="3"/>
      <c r="T30" s="3"/>
      <c r="U30" s="3"/>
      <c r="V30" s="3"/>
      <c r="W30" s="3"/>
      <c r="X30" s="3"/>
      <c r="Y30" s="3"/>
      <c r="Z30" s="3"/>
    </row>
    <row r="31" spans="1:26" ht="20.25" customHeight="1" x14ac:dyDescent="0.25">
      <c r="A31" s="111">
        <v>19</v>
      </c>
      <c r="B31" s="119" t="s">
        <v>237</v>
      </c>
      <c r="C31" s="26" t="s">
        <v>219</v>
      </c>
      <c r="D31" s="120" t="s">
        <v>48</v>
      </c>
      <c r="E31" s="121">
        <v>40</v>
      </c>
      <c r="F31" s="122"/>
      <c r="G31" s="167"/>
      <c r="H31" s="123"/>
      <c r="I31" s="236">
        <f t="shared" si="3"/>
        <v>0</v>
      </c>
      <c r="J31" s="236">
        <f t="shared" si="0"/>
        <v>0</v>
      </c>
      <c r="K31" s="234">
        <f t="shared" si="1"/>
        <v>0</v>
      </c>
      <c r="L31" s="238">
        <f t="shared" si="2"/>
        <v>0</v>
      </c>
      <c r="M31" s="3"/>
      <c r="N31" s="3"/>
      <c r="O31" s="3"/>
      <c r="P31" s="3"/>
      <c r="Q31" s="3"/>
      <c r="R31" s="3"/>
      <c r="S31" s="3"/>
      <c r="T31" s="3"/>
      <c r="U31" s="3"/>
      <c r="V31" s="3"/>
      <c r="W31" s="3"/>
      <c r="X31" s="3"/>
      <c r="Y31" s="3"/>
      <c r="Z31" s="3"/>
    </row>
    <row r="32" spans="1:26" ht="15.75" customHeight="1" x14ac:dyDescent="0.25">
      <c r="A32" s="304" t="s">
        <v>72</v>
      </c>
      <c r="B32" s="269"/>
      <c r="C32" s="269"/>
      <c r="D32" s="269"/>
      <c r="E32" s="269"/>
      <c r="F32" s="269"/>
      <c r="G32" s="269"/>
      <c r="H32" s="269"/>
      <c r="I32" s="270"/>
      <c r="J32" s="124">
        <f>SUM(J13:J31)</f>
        <v>0</v>
      </c>
      <c r="K32" s="125" t="s">
        <v>36</v>
      </c>
      <c r="L32" s="126">
        <f>SUM(L13:L31)</f>
        <v>0</v>
      </c>
      <c r="M32" s="3"/>
      <c r="N32" s="3"/>
      <c r="O32" s="3"/>
      <c r="P32" s="3"/>
      <c r="Q32" s="3"/>
      <c r="R32" s="3"/>
      <c r="S32" s="3"/>
      <c r="T32" s="3"/>
      <c r="U32" s="3"/>
      <c r="V32" s="3"/>
      <c r="W32" s="3"/>
      <c r="X32" s="3"/>
      <c r="Y32" s="3"/>
      <c r="Z32" s="3"/>
    </row>
    <row r="33" spans="1:26" ht="15.75" customHeight="1" x14ac:dyDescent="0.25">
      <c r="A33" s="127"/>
      <c r="B33" s="127"/>
      <c r="C33" s="127"/>
      <c r="D33" s="127"/>
      <c r="E33" s="127"/>
      <c r="F33" s="127"/>
      <c r="G33" s="2"/>
      <c r="H33" s="2"/>
      <c r="I33" s="2"/>
      <c r="J33" s="2"/>
      <c r="K33" s="2"/>
      <c r="L33" s="2"/>
      <c r="M33" s="3"/>
      <c r="N33" s="3"/>
      <c r="O33" s="3"/>
      <c r="P33" s="3"/>
      <c r="Q33" s="3"/>
      <c r="R33" s="3"/>
      <c r="S33" s="3"/>
      <c r="T33" s="3"/>
      <c r="U33" s="3"/>
      <c r="V33" s="3"/>
      <c r="W33" s="3"/>
      <c r="X33" s="3"/>
      <c r="Y33" s="3"/>
      <c r="Z33" s="3"/>
    </row>
    <row r="34" spans="1:26" ht="15.75" customHeight="1" x14ac:dyDescent="0.25">
      <c r="A34" s="1"/>
      <c r="B34" s="305" t="s">
        <v>37</v>
      </c>
      <c r="C34" s="261"/>
      <c r="D34" s="261"/>
      <c r="E34" s="1"/>
      <c r="F34" s="1"/>
      <c r="G34" s="1"/>
      <c r="H34" s="1"/>
      <c r="I34" s="1"/>
      <c r="J34" s="1"/>
      <c r="K34" s="1"/>
      <c r="L34" s="1"/>
      <c r="M34" s="3"/>
      <c r="N34" s="3"/>
      <c r="O34" s="3"/>
      <c r="P34" s="3"/>
      <c r="Q34" s="3"/>
      <c r="R34" s="3"/>
      <c r="S34" s="3"/>
      <c r="T34" s="3"/>
      <c r="U34" s="3"/>
      <c r="V34" s="3"/>
      <c r="W34" s="3"/>
      <c r="X34" s="3"/>
      <c r="Y34" s="3"/>
      <c r="Z34" s="3"/>
    </row>
    <row r="35" spans="1:26" ht="11.25" customHeight="1" x14ac:dyDescent="0.25">
      <c r="A35" s="1"/>
      <c r="B35" s="1"/>
      <c r="C35" s="1"/>
      <c r="D35" s="1"/>
      <c r="E35" s="1"/>
      <c r="F35" s="1"/>
      <c r="G35" s="1"/>
      <c r="H35" s="1"/>
      <c r="I35" s="1"/>
      <c r="J35" s="1"/>
      <c r="K35" s="1"/>
      <c r="L35" s="1"/>
      <c r="M35" s="3"/>
      <c r="N35" s="3"/>
      <c r="O35" s="3"/>
      <c r="P35" s="3"/>
      <c r="Q35" s="3"/>
      <c r="R35" s="3"/>
      <c r="S35" s="3"/>
      <c r="T35" s="3"/>
      <c r="U35" s="3"/>
      <c r="V35" s="3"/>
      <c r="W35" s="3"/>
      <c r="X35" s="3"/>
      <c r="Y35" s="3"/>
      <c r="Z35" s="3"/>
    </row>
    <row r="36" spans="1:26" ht="37.5" customHeight="1" x14ac:dyDescent="0.25">
      <c r="A36" s="272" t="s">
        <v>238</v>
      </c>
      <c r="B36" s="261"/>
      <c r="C36" s="261"/>
      <c r="D36" s="261"/>
      <c r="E36" s="261"/>
      <c r="F36" s="261"/>
      <c r="G36" s="261"/>
      <c r="H36" s="261"/>
      <c r="I36" s="261"/>
      <c r="J36" s="261"/>
      <c r="K36" s="261"/>
      <c r="L36" s="261"/>
      <c r="M36" s="3"/>
      <c r="N36" s="3"/>
      <c r="O36" s="3"/>
      <c r="P36" s="3"/>
      <c r="Q36" s="3"/>
      <c r="R36" s="3"/>
      <c r="S36" s="3"/>
      <c r="T36" s="3"/>
      <c r="U36" s="3"/>
      <c r="V36" s="3"/>
      <c r="W36" s="3"/>
      <c r="X36" s="3"/>
      <c r="Y36" s="3"/>
      <c r="Z36" s="3"/>
    </row>
    <row r="37" spans="1:26" ht="15.75" customHeight="1" x14ac:dyDescent="0.25">
      <c r="A37" s="66"/>
      <c r="B37" s="66"/>
      <c r="C37" s="66"/>
      <c r="D37" s="66"/>
      <c r="E37" s="66"/>
      <c r="F37" s="66"/>
      <c r="G37" s="2"/>
      <c r="H37" s="2"/>
      <c r="I37" s="2"/>
      <c r="J37" s="2"/>
      <c r="K37" s="2"/>
      <c r="L37" s="2"/>
      <c r="M37" s="3"/>
      <c r="N37" s="3"/>
      <c r="O37" s="3"/>
      <c r="P37" s="3"/>
      <c r="Q37" s="3"/>
      <c r="R37" s="3"/>
      <c r="S37" s="3"/>
      <c r="T37" s="3"/>
      <c r="U37" s="3"/>
      <c r="V37" s="3"/>
      <c r="W37" s="3"/>
      <c r="X37" s="3"/>
      <c r="Y37" s="3"/>
      <c r="Z37" s="3"/>
    </row>
    <row r="38" spans="1:26" ht="15.75" customHeight="1" x14ac:dyDescent="0.25">
      <c r="A38" s="35" t="s">
        <v>39</v>
      </c>
      <c r="B38" s="3"/>
      <c r="C38" s="3"/>
      <c r="D38" s="3"/>
      <c r="E38" s="3"/>
      <c r="F38" s="3"/>
      <c r="G38" s="3"/>
      <c r="H38" s="3"/>
      <c r="I38" s="3"/>
      <c r="J38" s="3"/>
      <c r="K38" s="3"/>
      <c r="L38" s="3"/>
      <c r="M38" s="3"/>
      <c r="N38" s="3"/>
      <c r="O38" s="3"/>
      <c r="P38" s="3"/>
      <c r="Q38" s="3"/>
      <c r="R38" s="3"/>
      <c r="S38" s="3"/>
      <c r="T38" s="3"/>
      <c r="U38" s="3"/>
      <c r="V38" s="3"/>
      <c r="W38" s="3"/>
      <c r="X38" s="3"/>
      <c r="Y38" s="3"/>
      <c r="Z38" s="3"/>
    </row>
    <row r="39" spans="1:26" ht="33.75" customHeight="1" x14ac:dyDescent="0.25">
      <c r="A39" s="36" t="s">
        <v>40</v>
      </c>
      <c r="B39" s="3"/>
      <c r="C39" s="3"/>
      <c r="D39" s="3"/>
      <c r="E39" s="3"/>
      <c r="F39" s="300" t="s">
        <v>41</v>
      </c>
      <c r="G39" s="261"/>
      <c r="H39" s="261"/>
      <c r="I39" s="261"/>
      <c r="J39" s="261"/>
      <c r="K39" s="261"/>
      <c r="L39" s="261"/>
      <c r="M39" s="3"/>
      <c r="N39" s="3"/>
      <c r="O39" s="3"/>
      <c r="P39" s="3"/>
      <c r="Q39" s="3"/>
      <c r="R39" s="3"/>
      <c r="S39" s="3"/>
      <c r="T39" s="3"/>
      <c r="U39" s="3"/>
      <c r="V39" s="3"/>
      <c r="W39" s="3"/>
      <c r="X39" s="3"/>
      <c r="Y39" s="3"/>
      <c r="Z39" s="3"/>
    </row>
    <row r="40" spans="1:26" ht="15.75" customHeight="1" x14ac:dyDescent="0.25">
      <c r="A40" s="98"/>
      <c r="B40" s="98"/>
      <c r="C40" s="98"/>
      <c r="D40" s="98"/>
      <c r="E40" s="98"/>
      <c r="F40" s="98"/>
      <c r="G40" s="3"/>
      <c r="H40" s="3"/>
      <c r="I40" s="3"/>
      <c r="J40" s="3"/>
      <c r="K40" s="3"/>
      <c r="L40" s="3"/>
      <c r="M40" s="3"/>
      <c r="N40" s="3"/>
      <c r="O40" s="3"/>
      <c r="P40" s="3"/>
      <c r="Q40" s="3"/>
      <c r="R40" s="3"/>
      <c r="S40" s="3"/>
      <c r="T40" s="3"/>
      <c r="U40" s="3"/>
      <c r="V40" s="3"/>
      <c r="W40" s="3"/>
      <c r="X40" s="3"/>
      <c r="Y40" s="3"/>
      <c r="Z40" s="3"/>
    </row>
    <row r="41" spans="1:26" ht="15.75" customHeight="1" x14ac:dyDescent="0.25">
      <c r="A41" s="98"/>
      <c r="B41" s="98"/>
      <c r="C41" s="98"/>
      <c r="D41" s="98"/>
      <c r="E41" s="98"/>
      <c r="F41" s="98"/>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128"/>
      <c r="H42" s="128"/>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1:I11"/>
    <mergeCell ref="A32:I32"/>
    <mergeCell ref="B34:D34"/>
    <mergeCell ref="A36:L36"/>
    <mergeCell ref="F39:L39"/>
    <mergeCell ref="J11:J12"/>
    <mergeCell ref="K11:K12"/>
    <mergeCell ref="A11:A12"/>
    <mergeCell ref="B11:B12"/>
    <mergeCell ref="L11:L12"/>
    <mergeCell ref="C11:C12"/>
    <mergeCell ref="D11:D12"/>
    <mergeCell ref="E11:E12"/>
    <mergeCell ref="F11:F12"/>
    <mergeCell ref="G11:G12"/>
    <mergeCell ref="A1:B1"/>
    <mergeCell ref="J1:K1"/>
    <mergeCell ref="A4:B4"/>
    <mergeCell ref="A6:L6"/>
    <mergeCell ref="A9:B9"/>
  </mergeCells>
  <pageMargins left="0.7" right="0.7"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10" workbookViewId="0">
      <selection activeCell="L23" sqref="L23"/>
    </sheetView>
  </sheetViews>
  <sheetFormatPr defaultColWidth="14.42578125" defaultRowHeight="15" customHeight="1" x14ac:dyDescent="0.25"/>
  <cols>
    <col min="1" max="1" width="4" customWidth="1"/>
    <col min="2" max="2" width="45.28515625" customWidth="1"/>
    <col min="3" max="3" width="11.28515625" customWidth="1"/>
    <col min="4" max="4" width="9.85546875" customWidth="1"/>
    <col min="5" max="5" width="7" customWidth="1"/>
    <col min="6" max="6" width="10.140625" customWidth="1"/>
    <col min="7" max="7" width="11.140625" customWidth="1"/>
    <col min="8" max="8" width="4.7109375" customWidth="1"/>
    <col min="9" max="9" width="8.42578125" customWidth="1"/>
    <col min="10" max="10" width="8.5703125" customWidth="1"/>
    <col min="11" max="11" width="11.7109375" customWidth="1"/>
    <col min="12" max="12" width="10" customWidth="1"/>
    <col min="13" max="26" width="8" customWidth="1"/>
  </cols>
  <sheetData>
    <row r="1" spans="1:26" x14ac:dyDescent="0.25">
      <c r="A1" s="260" t="s">
        <v>0</v>
      </c>
      <c r="B1" s="261"/>
      <c r="C1" s="1"/>
      <c r="D1" s="1"/>
      <c r="E1" s="1"/>
      <c r="F1" s="1"/>
      <c r="G1" s="1"/>
      <c r="H1" s="1"/>
      <c r="I1" s="2"/>
      <c r="J1" s="301" t="s">
        <v>397</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c r="B3" s="2"/>
      <c r="C3" s="2"/>
      <c r="D3" s="2"/>
      <c r="E3" s="2"/>
      <c r="F3" s="2"/>
      <c r="G3" s="2"/>
      <c r="H3" s="2"/>
      <c r="I3" s="2"/>
      <c r="J3" s="2"/>
      <c r="K3" s="2"/>
      <c r="L3" s="2"/>
      <c r="M3" s="3"/>
      <c r="N3" s="3"/>
      <c r="O3" s="3"/>
      <c r="P3" s="3"/>
      <c r="Q3" s="3"/>
      <c r="R3" s="3"/>
      <c r="S3" s="3"/>
      <c r="T3" s="3"/>
      <c r="U3" s="3"/>
      <c r="V3" s="3"/>
      <c r="W3" s="3"/>
      <c r="X3" s="3"/>
      <c r="Y3" s="3"/>
      <c r="Z3" s="3"/>
    </row>
    <row r="4" spans="1:26" x14ac:dyDescent="0.25">
      <c r="A4" s="2"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63" t="s">
        <v>2</v>
      </c>
      <c r="B5" s="261"/>
      <c r="C5" s="2"/>
      <c r="D5" s="2"/>
      <c r="E5" s="2"/>
      <c r="F5" s="2"/>
      <c r="G5" s="2"/>
      <c r="H5" s="2"/>
      <c r="I5" s="2"/>
      <c r="J5" s="2"/>
      <c r="K5" s="2"/>
      <c r="L5" s="2"/>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ht="18" customHeight="1" x14ac:dyDescent="0.25">
      <c r="A7" s="264" t="s">
        <v>3</v>
      </c>
      <c r="B7" s="261"/>
      <c r="C7" s="261"/>
      <c r="D7" s="261"/>
      <c r="E7" s="261"/>
      <c r="F7" s="261"/>
      <c r="G7" s="261"/>
      <c r="H7" s="261"/>
      <c r="I7" s="261"/>
      <c r="J7" s="261"/>
      <c r="K7" s="261"/>
      <c r="L7" s="261"/>
      <c r="M7" s="3"/>
      <c r="N7" s="3"/>
      <c r="O7" s="3"/>
      <c r="P7" s="3"/>
      <c r="Q7" s="3"/>
      <c r="R7" s="3"/>
      <c r="S7" s="3"/>
      <c r="T7" s="3"/>
      <c r="U7" s="3"/>
      <c r="V7" s="3"/>
      <c r="W7" s="3"/>
      <c r="X7" s="3"/>
      <c r="Y7" s="3"/>
      <c r="Z7" s="3"/>
    </row>
    <row r="8" spans="1:26" x14ac:dyDescent="0.25">
      <c r="A8" s="2"/>
      <c r="B8" s="2"/>
      <c r="C8" s="2"/>
      <c r="D8" s="2"/>
      <c r="E8" s="2"/>
      <c r="F8" s="2"/>
      <c r="G8" s="2"/>
      <c r="H8" s="2"/>
      <c r="I8" s="2"/>
      <c r="J8" s="2"/>
      <c r="K8" s="2"/>
      <c r="L8" s="2"/>
      <c r="M8" s="3"/>
      <c r="N8" s="3"/>
      <c r="O8" s="3"/>
      <c r="P8" s="3"/>
      <c r="Q8" s="3"/>
      <c r="R8" s="3"/>
      <c r="S8" s="3"/>
      <c r="T8" s="3"/>
      <c r="U8" s="3"/>
      <c r="V8" s="3"/>
      <c r="W8" s="3"/>
      <c r="X8" s="3"/>
      <c r="Y8" s="3"/>
      <c r="Z8" s="3"/>
    </row>
    <row r="9" spans="1:26" x14ac:dyDescent="0.25">
      <c r="A9" s="66"/>
      <c r="B9" s="66"/>
      <c r="C9" s="66"/>
      <c r="D9" s="66"/>
      <c r="E9" s="66"/>
      <c r="F9" s="66"/>
      <c r="G9" s="2"/>
      <c r="H9" s="2"/>
      <c r="I9" s="2"/>
      <c r="J9" s="2"/>
      <c r="K9" s="2"/>
      <c r="L9" s="2"/>
      <c r="M9" s="3"/>
      <c r="N9" s="3"/>
      <c r="O9" s="3"/>
      <c r="P9" s="3"/>
      <c r="Q9" s="3"/>
      <c r="R9" s="3"/>
      <c r="S9" s="3"/>
      <c r="T9" s="3"/>
      <c r="U9" s="3"/>
      <c r="V9" s="3"/>
      <c r="W9" s="3"/>
      <c r="X9" s="3"/>
      <c r="Y9" s="3"/>
      <c r="Z9" s="3"/>
    </row>
    <row r="10" spans="1:26" x14ac:dyDescent="0.25">
      <c r="A10" s="101" t="s">
        <v>239</v>
      </c>
      <c r="B10" s="101"/>
      <c r="C10" s="40"/>
      <c r="D10" s="40"/>
      <c r="E10" s="40"/>
      <c r="F10" s="40"/>
      <c r="G10" s="2"/>
      <c r="H10" s="2"/>
      <c r="I10" s="2"/>
      <c r="J10" s="2"/>
      <c r="K10" s="2"/>
      <c r="L10" s="2"/>
      <c r="M10" s="3"/>
      <c r="N10" s="3"/>
      <c r="O10" s="3"/>
      <c r="P10" s="3"/>
      <c r="Q10" s="3"/>
      <c r="R10" s="3"/>
      <c r="S10" s="3"/>
      <c r="T10" s="3"/>
      <c r="U10" s="3"/>
      <c r="V10" s="3"/>
      <c r="W10" s="3"/>
      <c r="X10" s="3"/>
      <c r="Y10" s="3"/>
      <c r="Z10" s="3"/>
    </row>
    <row r="11" spans="1:26" x14ac:dyDescent="0.25">
      <c r="A11" s="302" t="s">
        <v>240</v>
      </c>
      <c r="B11" s="261"/>
      <c r="C11" s="40"/>
      <c r="D11" s="40"/>
      <c r="E11" s="40"/>
      <c r="F11" s="40"/>
      <c r="G11" s="2"/>
      <c r="H11" s="2"/>
      <c r="I11" s="2"/>
      <c r="J11" s="2"/>
      <c r="K11" s="2"/>
      <c r="L11" s="2"/>
      <c r="M11" s="3"/>
      <c r="N11" s="3"/>
      <c r="O11" s="3"/>
      <c r="P11" s="3"/>
      <c r="Q11" s="3"/>
      <c r="R11" s="3"/>
      <c r="S11" s="3"/>
      <c r="T11" s="3"/>
      <c r="U11" s="3"/>
      <c r="V11" s="3"/>
      <c r="W11" s="3"/>
      <c r="X11" s="3"/>
      <c r="Y11" s="3"/>
      <c r="Z11" s="3"/>
    </row>
    <row r="12" spans="1:26" x14ac:dyDescent="0.25">
      <c r="A12" s="40"/>
      <c r="B12" s="40"/>
      <c r="C12" s="40"/>
      <c r="D12" s="40"/>
      <c r="E12" s="40"/>
      <c r="F12" s="40"/>
      <c r="G12" s="2"/>
      <c r="H12" s="2"/>
      <c r="I12" s="2"/>
      <c r="J12" s="2"/>
      <c r="K12" s="2"/>
      <c r="L12" s="2"/>
      <c r="M12" s="3"/>
      <c r="N12" s="3"/>
      <c r="O12" s="3"/>
      <c r="P12" s="3"/>
      <c r="Q12" s="3"/>
      <c r="R12" s="3"/>
      <c r="S12" s="3"/>
      <c r="T12" s="3"/>
      <c r="U12" s="3"/>
      <c r="V12" s="3"/>
      <c r="W12" s="3"/>
      <c r="X12" s="3"/>
      <c r="Y12" s="3"/>
      <c r="Z12" s="3"/>
    </row>
    <row r="13" spans="1:26" ht="15.75" customHeight="1" x14ac:dyDescent="0.25">
      <c r="A13" s="40"/>
      <c r="B13" s="40"/>
      <c r="C13" s="40"/>
      <c r="D13" s="40"/>
      <c r="E13" s="40"/>
      <c r="F13" s="40"/>
      <c r="G13" s="2"/>
      <c r="H13" s="2"/>
      <c r="I13" s="2"/>
      <c r="J13" s="2"/>
      <c r="K13" s="2"/>
      <c r="L13" s="2"/>
      <c r="M13" s="3"/>
      <c r="N13" s="3"/>
      <c r="O13" s="3"/>
      <c r="P13" s="3"/>
      <c r="Q13" s="3"/>
      <c r="R13" s="3"/>
      <c r="S13" s="3"/>
      <c r="T13" s="3"/>
      <c r="U13" s="3"/>
      <c r="V13" s="3"/>
      <c r="W13" s="3"/>
      <c r="X13" s="3"/>
      <c r="Y13" s="3"/>
      <c r="Z13" s="3"/>
    </row>
    <row r="14" spans="1:26" x14ac:dyDescent="0.25">
      <c r="A14" s="313" t="s">
        <v>6</v>
      </c>
      <c r="B14" s="314" t="s">
        <v>7</v>
      </c>
      <c r="C14" s="316" t="s">
        <v>8</v>
      </c>
      <c r="D14" s="318" t="s">
        <v>9</v>
      </c>
      <c r="E14" s="312" t="s">
        <v>10</v>
      </c>
      <c r="F14" s="312" t="s">
        <v>11</v>
      </c>
      <c r="G14" s="312" t="s">
        <v>12</v>
      </c>
      <c r="H14" s="310" t="s">
        <v>13</v>
      </c>
      <c r="I14" s="267"/>
      <c r="J14" s="312" t="s">
        <v>14</v>
      </c>
      <c r="K14" s="312" t="s">
        <v>15</v>
      </c>
      <c r="L14" s="315" t="s">
        <v>16</v>
      </c>
      <c r="M14" s="3"/>
      <c r="N14" s="3"/>
      <c r="O14" s="3"/>
      <c r="P14" s="3"/>
      <c r="Q14" s="3"/>
      <c r="R14" s="3"/>
      <c r="S14" s="3"/>
      <c r="T14" s="3"/>
      <c r="U14" s="3"/>
      <c r="V14" s="3"/>
      <c r="W14" s="3"/>
      <c r="X14" s="3"/>
      <c r="Y14" s="3"/>
      <c r="Z14" s="3"/>
    </row>
    <row r="15" spans="1:26" ht="21.75" customHeight="1" x14ac:dyDescent="0.25">
      <c r="A15" s="277"/>
      <c r="B15" s="288"/>
      <c r="C15" s="317"/>
      <c r="D15" s="319"/>
      <c r="E15" s="275"/>
      <c r="F15" s="275"/>
      <c r="G15" s="275"/>
      <c r="H15" s="129" t="s">
        <v>17</v>
      </c>
      <c r="I15" s="129" t="s">
        <v>18</v>
      </c>
      <c r="J15" s="275"/>
      <c r="K15" s="275"/>
      <c r="L15" s="279"/>
      <c r="M15" s="3"/>
      <c r="N15" s="3"/>
      <c r="O15" s="3"/>
      <c r="P15" s="3"/>
      <c r="Q15" s="3"/>
      <c r="R15" s="3"/>
      <c r="S15" s="3"/>
      <c r="T15" s="3"/>
      <c r="U15" s="3"/>
      <c r="V15" s="3"/>
      <c r="W15" s="3"/>
      <c r="X15" s="3"/>
      <c r="Y15" s="3"/>
      <c r="Z15" s="3"/>
    </row>
    <row r="16" spans="1:26" ht="17.25" customHeight="1" x14ac:dyDescent="0.25">
      <c r="A16" s="130">
        <v>1</v>
      </c>
      <c r="B16" s="131" t="s">
        <v>241</v>
      </c>
      <c r="C16" s="132" t="s">
        <v>242</v>
      </c>
      <c r="D16" s="133" t="s">
        <v>48</v>
      </c>
      <c r="E16" s="230">
        <v>450</v>
      </c>
      <c r="F16" s="134"/>
      <c r="G16" s="135"/>
      <c r="H16" s="136"/>
      <c r="I16" s="137">
        <f t="shared" ref="I16:I22" si="0">H16*G16</f>
        <v>0</v>
      </c>
      <c r="J16" s="137">
        <f t="shared" ref="J16:J22" si="1">G16*E16</f>
        <v>0</v>
      </c>
      <c r="K16" s="110">
        <f t="shared" ref="K16:K22" si="2">I16+G16</f>
        <v>0</v>
      </c>
      <c r="L16" s="15">
        <f t="shared" ref="L16:L22" si="3">ROUND(K16*E16,2)</f>
        <v>0</v>
      </c>
      <c r="M16" s="3"/>
      <c r="N16" s="3"/>
      <c r="O16" s="3"/>
      <c r="P16" s="3"/>
      <c r="Q16" s="3"/>
      <c r="R16" s="3"/>
      <c r="S16" s="3"/>
      <c r="T16" s="3"/>
      <c r="U16" s="3"/>
      <c r="V16" s="3"/>
      <c r="W16" s="3"/>
      <c r="X16" s="3"/>
      <c r="Y16" s="3"/>
      <c r="Z16" s="3"/>
    </row>
    <row r="17" spans="1:26" x14ac:dyDescent="0.25">
      <c r="A17" s="111">
        <v>2</v>
      </c>
      <c r="B17" s="138" t="s">
        <v>243</v>
      </c>
      <c r="C17" s="139" t="s">
        <v>244</v>
      </c>
      <c r="D17" s="139" t="s">
        <v>48</v>
      </c>
      <c r="E17" s="231">
        <v>150</v>
      </c>
      <c r="F17" s="81"/>
      <c r="G17" s="140"/>
      <c r="H17" s="141"/>
      <c r="I17" s="142">
        <f t="shared" si="0"/>
        <v>0</v>
      </c>
      <c r="J17" s="142">
        <f t="shared" si="1"/>
        <v>0</v>
      </c>
      <c r="K17" s="116">
        <f t="shared" si="2"/>
        <v>0</v>
      </c>
      <c r="L17" s="24">
        <f t="shared" si="3"/>
        <v>0</v>
      </c>
      <c r="M17" s="3"/>
      <c r="N17" s="3"/>
      <c r="O17" s="3"/>
      <c r="P17" s="3"/>
      <c r="Q17" s="3"/>
      <c r="R17" s="3"/>
      <c r="S17" s="3"/>
      <c r="T17" s="3"/>
      <c r="U17" s="3"/>
      <c r="V17" s="3"/>
      <c r="W17" s="3"/>
      <c r="X17" s="3"/>
      <c r="Y17" s="3"/>
      <c r="Z17" s="3"/>
    </row>
    <row r="18" spans="1:26" x14ac:dyDescent="0.25">
      <c r="A18" s="111">
        <v>3</v>
      </c>
      <c r="B18" s="138" t="s">
        <v>245</v>
      </c>
      <c r="C18" s="132" t="s">
        <v>242</v>
      </c>
      <c r="D18" s="139" t="s">
        <v>48</v>
      </c>
      <c r="E18" s="231">
        <v>30</v>
      </c>
      <c r="F18" s="81"/>
      <c r="G18" s="140"/>
      <c r="H18" s="141"/>
      <c r="I18" s="142">
        <f t="shared" si="0"/>
        <v>0</v>
      </c>
      <c r="J18" s="142">
        <f t="shared" si="1"/>
        <v>0</v>
      </c>
      <c r="K18" s="116">
        <f t="shared" si="2"/>
        <v>0</v>
      </c>
      <c r="L18" s="24">
        <f t="shared" si="3"/>
        <v>0</v>
      </c>
      <c r="M18" s="3"/>
      <c r="N18" s="3"/>
      <c r="O18" s="3"/>
      <c r="P18" s="3"/>
      <c r="Q18" s="3"/>
      <c r="R18" s="3"/>
      <c r="S18" s="3"/>
      <c r="T18" s="3"/>
      <c r="U18" s="3"/>
      <c r="V18" s="3"/>
      <c r="W18" s="3"/>
      <c r="X18" s="3"/>
      <c r="Y18" s="3"/>
      <c r="Z18" s="3"/>
    </row>
    <row r="19" spans="1:26" x14ac:dyDescent="0.25">
      <c r="A19" s="111">
        <v>4</v>
      </c>
      <c r="B19" s="138" t="s">
        <v>246</v>
      </c>
      <c r="C19" s="143" t="s">
        <v>242</v>
      </c>
      <c r="D19" s="139" t="s">
        <v>48</v>
      </c>
      <c r="E19" s="231">
        <v>30</v>
      </c>
      <c r="F19" s="81"/>
      <c r="G19" s="140"/>
      <c r="H19" s="141"/>
      <c r="I19" s="142">
        <f t="shared" si="0"/>
        <v>0</v>
      </c>
      <c r="J19" s="142">
        <f t="shared" si="1"/>
        <v>0</v>
      </c>
      <c r="K19" s="116">
        <f t="shared" si="2"/>
        <v>0</v>
      </c>
      <c r="L19" s="24">
        <f t="shared" si="3"/>
        <v>0</v>
      </c>
      <c r="M19" s="3"/>
      <c r="N19" s="3"/>
      <c r="O19" s="3"/>
      <c r="P19" s="3"/>
      <c r="Q19" s="3"/>
      <c r="R19" s="3"/>
      <c r="S19" s="3"/>
      <c r="T19" s="3"/>
      <c r="U19" s="3"/>
      <c r="V19" s="3"/>
      <c r="W19" s="3"/>
      <c r="X19" s="3"/>
      <c r="Y19" s="3"/>
      <c r="Z19" s="3"/>
    </row>
    <row r="20" spans="1:26" ht="33.75" customHeight="1" x14ac:dyDescent="0.25">
      <c r="A20" s="111">
        <v>5</v>
      </c>
      <c r="B20" s="138" t="s">
        <v>247</v>
      </c>
      <c r="C20" s="139" t="s">
        <v>248</v>
      </c>
      <c r="D20" s="139" t="s">
        <v>48</v>
      </c>
      <c r="E20" s="231">
        <v>5</v>
      </c>
      <c r="F20" s="81"/>
      <c r="G20" s="140"/>
      <c r="H20" s="141"/>
      <c r="I20" s="142">
        <f t="shared" si="0"/>
        <v>0</v>
      </c>
      <c r="J20" s="142">
        <f t="shared" si="1"/>
        <v>0</v>
      </c>
      <c r="K20" s="116">
        <f t="shared" si="2"/>
        <v>0</v>
      </c>
      <c r="L20" s="24">
        <f t="shared" si="3"/>
        <v>0</v>
      </c>
      <c r="M20" s="3"/>
      <c r="N20" s="3"/>
      <c r="O20" s="3"/>
      <c r="P20" s="3"/>
      <c r="Q20" s="3"/>
      <c r="R20" s="3"/>
      <c r="S20" s="3"/>
      <c r="T20" s="3"/>
      <c r="U20" s="3"/>
      <c r="V20" s="3"/>
      <c r="W20" s="3"/>
      <c r="X20" s="3"/>
      <c r="Y20" s="3"/>
      <c r="Z20" s="3"/>
    </row>
    <row r="21" spans="1:26" ht="51" customHeight="1" x14ac:dyDescent="0.25">
      <c r="A21" s="111">
        <v>6</v>
      </c>
      <c r="B21" s="138" t="s">
        <v>249</v>
      </c>
      <c r="C21" s="139" t="s">
        <v>244</v>
      </c>
      <c r="D21" s="139" t="s">
        <v>48</v>
      </c>
      <c r="E21" s="231">
        <v>25</v>
      </c>
      <c r="F21" s="81"/>
      <c r="G21" s="140"/>
      <c r="H21" s="141"/>
      <c r="I21" s="142">
        <f t="shared" si="0"/>
        <v>0</v>
      </c>
      <c r="J21" s="142">
        <f t="shared" si="1"/>
        <v>0</v>
      </c>
      <c r="K21" s="116">
        <f t="shared" si="2"/>
        <v>0</v>
      </c>
      <c r="L21" s="24">
        <f t="shared" si="3"/>
        <v>0</v>
      </c>
      <c r="M21" s="3"/>
      <c r="N21" s="3"/>
      <c r="O21" s="3"/>
      <c r="P21" s="3"/>
      <c r="Q21" s="3"/>
      <c r="R21" s="3"/>
      <c r="S21" s="3"/>
      <c r="T21" s="3"/>
      <c r="U21" s="3"/>
      <c r="V21" s="3"/>
      <c r="W21" s="3"/>
      <c r="X21" s="3"/>
      <c r="Y21" s="3"/>
      <c r="Z21" s="3"/>
    </row>
    <row r="22" spans="1:26" ht="15.75" customHeight="1" x14ac:dyDescent="0.25">
      <c r="A22" s="111">
        <v>7</v>
      </c>
      <c r="B22" s="138" t="s">
        <v>250</v>
      </c>
      <c r="C22" s="144" t="s">
        <v>244</v>
      </c>
      <c r="D22" s="139" t="s">
        <v>48</v>
      </c>
      <c r="E22" s="231">
        <v>230</v>
      </c>
      <c r="F22" s="81"/>
      <c r="G22" s="140"/>
      <c r="H22" s="136"/>
      <c r="I22" s="142">
        <f t="shared" si="0"/>
        <v>0</v>
      </c>
      <c r="J22" s="142">
        <f t="shared" si="1"/>
        <v>0</v>
      </c>
      <c r="K22" s="145">
        <f t="shared" si="2"/>
        <v>0</v>
      </c>
      <c r="L22" s="146">
        <f t="shared" si="3"/>
        <v>0</v>
      </c>
      <c r="M22" s="3"/>
      <c r="N22" s="3"/>
      <c r="O22" s="3"/>
      <c r="P22" s="3"/>
      <c r="Q22" s="3"/>
      <c r="R22" s="3"/>
      <c r="S22" s="3"/>
      <c r="T22" s="3"/>
      <c r="U22" s="3"/>
      <c r="V22" s="3"/>
      <c r="W22" s="3"/>
      <c r="X22" s="3"/>
      <c r="Y22" s="3"/>
      <c r="Z22" s="3"/>
    </row>
    <row r="23" spans="1:26" ht="15.75" customHeight="1" x14ac:dyDescent="0.25">
      <c r="A23" s="311" t="s">
        <v>72</v>
      </c>
      <c r="B23" s="269"/>
      <c r="C23" s="269"/>
      <c r="D23" s="269"/>
      <c r="E23" s="269"/>
      <c r="F23" s="269"/>
      <c r="G23" s="269"/>
      <c r="H23" s="269"/>
      <c r="I23" s="297"/>
      <c r="J23" s="147">
        <f>SUM(J16:J22)</f>
        <v>0</v>
      </c>
      <c r="K23" s="148" t="s">
        <v>36</v>
      </c>
      <c r="L23" s="149">
        <f>SUM(L16:L22)</f>
        <v>0</v>
      </c>
      <c r="M23" s="3"/>
      <c r="N23" s="3"/>
      <c r="O23" s="3"/>
      <c r="P23" s="3"/>
      <c r="Q23" s="3"/>
      <c r="R23" s="3"/>
      <c r="S23" s="3"/>
      <c r="T23" s="3"/>
      <c r="U23" s="3"/>
      <c r="V23" s="3"/>
      <c r="W23" s="3"/>
      <c r="X23" s="3"/>
      <c r="Y23" s="3"/>
      <c r="Z23" s="3"/>
    </row>
    <row r="24" spans="1:26" ht="9" customHeight="1" x14ac:dyDescent="0.25">
      <c r="A24" s="66"/>
      <c r="B24" s="66"/>
      <c r="C24" s="66"/>
      <c r="D24" s="66"/>
      <c r="E24" s="66"/>
      <c r="F24" s="66"/>
      <c r="G24" s="2"/>
      <c r="H24" s="2"/>
      <c r="I24" s="2"/>
      <c r="J24" s="2"/>
      <c r="K24" s="2"/>
      <c r="L24" s="2"/>
      <c r="M24" s="3"/>
      <c r="N24" s="3"/>
      <c r="O24" s="3"/>
      <c r="P24" s="3"/>
      <c r="Q24" s="3"/>
      <c r="R24" s="3"/>
      <c r="S24" s="3"/>
      <c r="T24" s="3"/>
      <c r="U24" s="3"/>
      <c r="V24" s="3"/>
      <c r="W24" s="3"/>
      <c r="X24" s="3"/>
      <c r="Y24" s="3"/>
      <c r="Z24" s="3"/>
    </row>
    <row r="25" spans="1:26" ht="15.75" customHeight="1" x14ac:dyDescent="0.25">
      <c r="A25" s="66"/>
      <c r="B25" s="271" t="s">
        <v>37</v>
      </c>
      <c r="C25" s="261"/>
      <c r="D25" s="261"/>
      <c r="E25" s="261"/>
      <c r="F25" s="261"/>
      <c r="G25" s="2"/>
      <c r="H25" s="2"/>
      <c r="I25" s="2"/>
      <c r="J25" s="2"/>
      <c r="K25" s="2"/>
      <c r="L25" s="2"/>
      <c r="M25" s="3"/>
      <c r="N25" s="3"/>
      <c r="O25" s="3"/>
      <c r="P25" s="3"/>
      <c r="Q25" s="3"/>
      <c r="R25" s="3"/>
      <c r="S25" s="3"/>
      <c r="T25" s="3"/>
      <c r="U25" s="3"/>
      <c r="V25" s="3"/>
      <c r="W25" s="3"/>
      <c r="X25" s="3"/>
      <c r="Y25" s="3"/>
      <c r="Z25" s="3"/>
    </row>
    <row r="26" spans="1:26" ht="9.75" customHeight="1" x14ac:dyDescent="0.25">
      <c r="A26" s="66"/>
      <c r="B26" s="66"/>
      <c r="C26" s="66"/>
      <c r="D26" s="66"/>
      <c r="E26" s="66"/>
      <c r="F26" s="66"/>
      <c r="G26" s="2"/>
      <c r="H26" s="2"/>
      <c r="I26" s="2"/>
      <c r="J26" s="2"/>
      <c r="K26" s="2"/>
      <c r="L26" s="2"/>
      <c r="M26" s="3"/>
      <c r="N26" s="3"/>
      <c r="O26" s="3"/>
      <c r="P26" s="3"/>
      <c r="Q26" s="3"/>
      <c r="R26" s="3"/>
      <c r="S26" s="3"/>
      <c r="T26" s="3"/>
      <c r="U26" s="3"/>
      <c r="V26" s="3"/>
      <c r="W26" s="3"/>
      <c r="X26" s="3"/>
      <c r="Y26" s="3"/>
      <c r="Z26" s="3"/>
    </row>
    <row r="27" spans="1:26" ht="40.5" customHeight="1" x14ac:dyDescent="0.25">
      <c r="A27" s="272" t="s">
        <v>251</v>
      </c>
      <c r="B27" s="261"/>
      <c r="C27" s="261"/>
      <c r="D27" s="261"/>
      <c r="E27" s="261"/>
      <c r="F27" s="261"/>
      <c r="G27" s="261"/>
      <c r="H27" s="261"/>
      <c r="I27" s="261"/>
      <c r="J27" s="261"/>
      <c r="K27" s="261"/>
      <c r="L27" s="261"/>
      <c r="M27" s="3"/>
      <c r="N27" s="3"/>
      <c r="O27" s="3"/>
      <c r="P27" s="3"/>
      <c r="Q27" s="3"/>
      <c r="R27" s="3"/>
      <c r="S27" s="3"/>
      <c r="T27" s="3"/>
      <c r="U27" s="3"/>
      <c r="V27" s="3"/>
      <c r="W27" s="3"/>
      <c r="X27" s="3"/>
      <c r="Y27" s="3"/>
      <c r="Z27" s="3"/>
    </row>
    <row r="28" spans="1:26" ht="15.75" customHeight="1" x14ac:dyDescent="0.25">
      <c r="A28" s="66"/>
      <c r="B28" s="66"/>
      <c r="C28" s="66"/>
      <c r="D28" s="66"/>
      <c r="E28" s="66"/>
      <c r="F28" s="66"/>
      <c r="G28" s="2"/>
      <c r="H28" s="2"/>
      <c r="I28" s="2"/>
      <c r="J28" s="2"/>
      <c r="K28" s="2"/>
      <c r="L28" s="2"/>
      <c r="M28" s="3"/>
      <c r="N28" s="3"/>
      <c r="O28" s="3"/>
      <c r="P28" s="3"/>
      <c r="Q28" s="3"/>
      <c r="R28" s="3"/>
      <c r="S28" s="3"/>
      <c r="T28" s="3"/>
      <c r="U28" s="3"/>
      <c r="V28" s="3"/>
      <c r="W28" s="3"/>
      <c r="X28" s="3"/>
      <c r="Y28" s="3"/>
      <c r="Z28" s="3"/>
    </row>
    <row r="29" spans="1:26" ht="15.75" customHeight="1" x14ac:dyDescent="0.25">
      <c r="A29" s="35" t="s">
        <v>39</v>
      </c>
      <c r="B29" s="3"/>
      <c r="C29" s="3"/>
      <c r="D29" s="3"/>
      <c r="E29" s="3"/>
      <c r="F29" s="3"/>
      <c r="G29" s="3"/>
      <c r="H29" s="3"/>
      <c r="I29" s="3"/>
      <c r="J29" s="3"/>
      <c r="K29" s="3"/>
      <c r="L29" s="3"/>
      <c r="M29" s="3"/>
      <c r="N29" s="3"/>
      <c r="O29" s="3"/>
      <c r="P29" s="3"/>
      <c r="Q29" s="3"/>
      <c r="R29" s="3"/>
      <c r="S29" s="3"/>
      <c r="T29" s="3"/>
      <c r="U29" s="3"/>
      <c r="V29" s="3"/>
      <c r="W29" s="3"/>
      <c r="X29" s="3"/>
      <c r="Y29" s="3"/>
      <c r="Z29" s="3"/>
    </row>
    <row r="30" spans="1:26" ht="33.75" customHeight="1" x14ac:dyDescent="0.25">
      <c r="A30" s="36" t="s">
        <v>40</v>
      </c>
      <c r="B30" s="3"/>
      <c r="C30" s="3"/>
      <c r="D30" s="3"/>
      <c r="E30" s="3"/>
      <c r="F30" s="300" t="s">
        <v>41</v>
      </c>
      <c r="G30" s="261"/>
      <c r="H30" s="261"/>
      <c r="I30" s="261"/>
      <c r="J30" s="261"/>
      <c r="K30" s="261"/>
      <c r="L30" s="261"/>
      <c r="M30" s="3"/>
      <c r="N30" s="3"/>
      <c r="O30" s="3"/>
      <c r="P30" s="3"/>
      <c r="Q30" s="3"/>
      <c r="R30" s="3"/>
      <c r="S30" s="3"/>
      <c r="T30" s="3"/>
      <c r="U30" s="3"/>
      <c r="V30" s="3"/>
      <c r="W30" s="3"/>
      <c r="X30" s="3"/>
      <c r="Y30" s="3"/>
      <c r="Z30" s="3"/>
    </row>
    <row r="31" spans="1:26" ht="15.75" customHeight="1" x14ac:dyDescent="0.25">
      <c r="A31" s="98"/>
      <c r="B31" s="98"/>
      <c r="C31" s="98"/>
      <c r="D31" s="98"/>
      <c r="E31" s="98"/>
      <c r="F31" s="98"/>
      <c r="G31" s="3"/>
      <c r="H31" s="3"/>
      <c r="I31" s="3"/>
      <c r="J31" s="3"/>
      <c r="K31" s="3"/>
      <c r="L31" s="3"/>
      <c r="M31" s="3"/>
      <c r="N31" s="3"/>
      <c r="O31" s="3"/>
      <c r="P31" s="3"/>
      <c r="Q31" s="3"/>
      <c r="R31" s="3"/>
      <c r="S31" s="3"/>
      <c r="T31" s="3"/>
      <c r="U31" s="3"/>
      <c r="V31" s="3"/>
      <c r="W31" s="3"/>
      <c r="X31" s="3"/>
      <c r="Y31" s="3"/>
      <c r="Z31" s="3"/>
    </row>
    <row r="32" spans="1:26" ht="15.75" customHeight="1" x14ac:dyDescent="0.25">
      <c r="A32" s="98"/>
      <c r="B32" s="98"/>
      <c r="C32" s="98"/>
      <c r="D32" s="98"/>
      <c r="E32" s="98"/>
      <c r="F32" s="98"/>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4:I14"/>
    <mergeCell ref="A23:I23"/>
    <mergeCell ref="B25:F25"/>
    <mergeCell ref="A27:L27"/>
    <mergeCell ref="F30:L30"/>
    <mergeCell ref="J14:J15"/>
    <mergeCell ref="K14:K15"/>
    <mergeCell ref="A14:A15"/>
    <mergeCell ref="B14:B15"/>
    <mergeCell ref="L14:L15"/>
    <mergeCell ref="C14:C15"/>
    <mergeCell ref="D14:D15"/>
    <mergeCell ref="E14:E15"/>
    <mergeCell ref="F14:F15"/>
    <mergeCell ref="G14:G15"/>
    <mergeCell ref="A1:B1"/>
    <mergeCell ref="J1:K1"/>
    <mergeCell ref="A5:B5"/>
    <mergeCell ref="A7:L7"/>
    <mergeCell ref="A11:B11"/>
  </mergeCell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opLeftCell="A4" workbookViewId="0">
      <selection activeCell="L15" sqref="L15"/>
    </sheetView>
  </sheetViews>
  <sheetFormatPr defaultColWidth="14.42578125" defaultRowHeight="15" customHeight="1" x14ac:dyDescent="0.25"/>
  <cols>
    <col min="1" max="1" width="4" customWidth="1"/>
    <col min="2" max="2" width="45.28515625" customWidth="1"/>
    <col min="3" max="3" width="12" customWidth="1"/>
    <col min="4" max="4" width="9.28515625" customWidth="1"/>
    <col min="5" max="5" width="7" customWidth="1"/>
    <col min="6" max="6" width="9.5703125" customWidth="1"/>
    <col min="7" max="7" width="11.28515625" customWidth="1"/>
    <col min="8" max="8" width="3.7109375" customWidth="1"/>
    <col min="9" max="9" width="8.42578125" customWidth="1"/>
    <col min="10" max="10" width="8.7109375" customWidth="1"/>
    <col min="11" max="11" width="11.42578125" customWidth="1"/>
    <col min="12" max="12" width="10" customWidth="1"/>
    <col min="13" max="26" width="8" customWidth="1"/>
  </cols>
  <sheetData>
    <row r="1" spans="1:26" x14ac:dyDescent="0.25">
      <c r="A1" s="260" t="s">
        <v>0</v>
      </c>
      <c r="B1" s="261"/>
      <c r="C1" s="1"/>
      <c r="D1" s="1"/>
      <c r="E1" s="1"/>
      <c r="F1" s="1"/>
      <c r="G1" s="1"/>
      <c r="H1" s="1"/>
      <c r="I1" s="2"/>
      <c r="J1" s="301" t="s">
        <v>397</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8" customHeight="1" x14ac:dyDescent="0.25">
      <c r="A6" s="264" t="s">
        <v>3</v>
      </c>
      <c r="B6" s="261"/>
      <c r="C6" s="261"/>
      <c r="D6" s="261"/>
      <c r="E6" s="261"/>
      <c r="F6" s="261"/>
      <c r="G6" s="261"/>
      <c r="H6" s="261"/>
      <c r="I6" s="261"/>
      <c r="J6" s="261"/>
      <c r="K6" s="261"/>
      <c r="L6" s="261"/>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101" t="s">
        <v>252</v>
      </c>
      <c r="B8" s="101"/>
      <c r="C8" s="101"/>
      <c r="D8" s="40"/>
      <c r="E8" s="40"/>
      <c r="F8" s="40"/>
      <c r="G8" s="3"/>
      <c r="H8" s="3"/>
      <c r="I8" s="3"/>
      <c r="J8" s="3"/>
      <c r="K8" s="3"/>
      <c r="L8" s="3"/>
      <c r="M8" s="3"/>
      <c r="N8" s="3"/>
      <c r="O8" s="3"/>
      <c r="P8" s="3"/>
      <c r="Q8" s="3"/>
      <c r="R8" s="3"/>
      <c r="S8" s="3"/>
      <c r="T8" s="3"/>
      <c r="U8" s="3"/>
      <c r="V8" s="3"/>
      <c r="W8" s="3"/>
      <c r="X8" s="3"/>
      <c r="Y8" s="3"/>
      <c r="Z8" s="3"/>
    </row>
    <row r="9" spans="1:26" x14ac:dyDescent="0.25">
      <c r="A9" s="101" t="s">
        <v>253</v>
      </c>
      <c r="B9" s="101"/>
      <c r="C9" s="101"/>
      <c r="D9" s="40"/>
      <c r="E9" s="40"/>
      <c r="F9" s="40"/>
      <c r="G9" s="3"/>
      <c r="H9" s="3"/>
      <c r="I9" s="3"/>
      <c r="J9" s="3"/>
      <c r="K9" s="3"/>
      <c r="L9" s="3"/>
      <c r="M9" s="3"/>
      <c r="N9" s="3"/>
      <c r="O9" s="3"/>
      <c r="P9" s="3"/>
      <c r="Q9" s="3"/>
      <c r="R9" s="3"/>
      <c r="S9" s="3"/>
      <c r="T9" s="3"/>
      <c r="U9" s="3"/>
      <c r="V9" s="3"/>
      <c r="W9" s="3"/>
      <c r="X9" s="3"/>
      <c r="Y9" s="3"/>
      <c r="Z9" s="3"/>
    </row>
    <row r="10" spans="1:26" ht="15.75" customHeight="1" x14ac:dyDescent="0.25">
      <c r="A10" s="101"/>
      <c r="B10" s="101"/>
      <c r="C10" s="101"/>
      <c r="D10" s="40"/>
      <c r="E10" s="40"/>
      <c r="F10" s="40"/>
      <c r="G10" s="3"/>
      <c r="H10" s="3"/>
      <c r="I10" s="3"/>
      <c r="J10" s="3"/>
      <c r="K10" s="3"/>
      <c r="L10" s="3"/>
      <c r="M10" s="3"/>
      <c r="N10" s="3"/>
      <c r="O10" s="3"/>
      <c r="P10" s="3"/>
      <c r="Q10" s="3"/>
      <c r="R10" s="3"/>
      <c r="S10" s="3"/>
      <c r="T10" s="3"/>
      <c r="U10" s="3"/>
      <c r="V10" s="3"/>
      <c r="W10" s="3"/>
      <c r="X10" s="3"/>
      <c r="Y10" s="3"/>
      <c r="Z10" s="3"/>
    </row>
    <row r="11" spans="1:26" x14ac:dyDescent="0.25">
      <c r="A11" s="276" t="s">
        <v>6</v>
      </c>
      <c r="B11" s="274" t="s">
        <v>7</v>
      </c>
      <c r="C11" s="274" t="s">
        <v>8</v>
      </c>
      <c r="D11" s="274" t="s">
        <v>9</v>
      </c>
      <c r="E11" s="274" t="s">
        <v>10</v>
      </c>
      <c r="F11" s="274" t="s">
        <v>11</v>
      </c>
      <c r="G11" s="274" t="s">
        <v>12</v>
      </c>
      <c r="H11" s="266" t="s">
        <v>77</v>
      </c>
      <c r="I11" s="267"/>
      <c r="J11" s="274" t="s">
        <v>14</v>
      </c>
      <c r="K11" s="274" t="s">
        <v>15</v>
      </c>
      <c r="L11" s="278" t="s">
        <v>16</v>
      </c>
      <c r="M11" s="3"/>
      <c r="N11" s="3"/>
      <c r="O11" s="3"/>
      <c r="P11" s="3"/>
      <c r="Q11" s="3"/>
      <c r="R11" s="3"/>
      <c r="S11" s="3"/>
      <c r="T11" s="3"/>
      <c r="U11" s="3"/>
      <c r="V11" s="3"/>
      <c r="W11" s="3"/>
      <c r="X11" s="3"/>
      <c r="Y11" s="3"/>
      <c r="Z11" s="3"/>
    </row>
    <row r="12" spans="1:26" ht="23.25" customHeight="1" x14ac:dyDescent="0.25">
      <c r="A12" s="295"/>
      <c r="B12" s="296"/>
      <c r="C12" s="296"/>
      <c r="D12" s="296"/>
      <c r="E12" s="296"/>
      <c r="F12" s="296"/>
      <c r="G12" s="296"/>
      <c r="H12" s="150" t="s">
        <v>17</v>
      </c>
      <c r="I12" s="150" t="s">
        <v>18</v>
      </c>
      <c r="J12" s="296"/>
      <c r="K12" s="296"/>
      <c r="L12" s="289"/>
      <c r="M12" s="3"/>
      <c r="N12" s="3"/>
      <c r="O12" s="3"/>
      <c r="P12" s="3"/>
      <c r="Q12" s="3"/>
      <c r="R12" s="3"/>
      <c r="S12" s="3"/>
      <c r="T12" s="3"/>
      <c r="U12" s="3"/>
      <c r="V12" s="3"/>
      <c r="W12" s="3"/>
      <c r="X12" s="3"/>
      <c r="Y12" s="3"/>
      <c r="Z12" s="3"/>
    </row>
    <row r="13" spans="1:26" ht="16.5" customHeight="1" x14ac:dyDescent="0.25">
      <c r="A13" s="103">
        <v>1</v>
      </c>
      <c r="B13" s="151" t="s">
        <v>254</v>
      </c>
      <c r="C13" s="152" t="s">
        <v>255</v>
      </c>
      <c r="D13" s="153" t="s">
        <v>48</v>
      </c>
      <c r="E13" s="153">
        <v>50</v>
      </c>
      <c r="F13" s="105"/>
      <c r="G13" s="154"/>
      <c r="H13" s="155"/>
      <c r="I13" s="156">
        <f t="shared" ref="I13:I19" si="0">H13*G13</f>
        <v>0</v>
      </c>
      <c r="J13" s="154">
        <f t="shared" ref="J13:J60" si="1">G13*E13</f>
        <v>0</v>
      </c>
      <c r="K13" s="154">
        <f>ROUND(I13+G13,2)</f>
        <v>0</v>
      </c>
      <c r="L13" s="157">
        <f>K13*E13</f>
        <v>0</v>
      </c>
      <c r="M13" s="3"/>
      <c r="N13" s="3"/>
      <c r="O13" s="3"/>
      <c r="P13" s="3"/>
      <c r="Q13" s="3"/>
      <c r="R13" s="3"/>
      <c r="S13" s="3"/>
      <c r="T13" s="3"/>
      <c r="U13" s="3"/>
      <c r="V13" s="3"/>
      <c r="W13" s="3"/>
      <c r="X13" s="3"/>
      <c r="Y13" s="3"/>
      <c r="Z13" s="3"/>
    </row>
    <row r="14" spans="1:26" ht="25.5" customHeight="1" x14ac:dyDescent="0.25">
      <c r="A14" s="111">
        <v>2</v>
      </c>
      <c r="B14" s="28" t="s">
        <v>256</v>
      </c>
      <c r="C14" s="158" t="s">
        <v>257</v>
      </c>
      <c r="D14" s="159" t="s">
        <v>48</v>
      </c>
      <c r="E14" s="160">
        <v>1200</v>
      </c>
      <c r="F14" s="19"/>
      <c r="G14" s="116"/>
      <c r="H14" s="161"/>
      <c r="I14" s="114">
        <f t="shared" si="0"/>
        <v>0</v>
      </c>
      <c r="J14" s="116">
        <f t="shared" si="1"/>
        <v>0</v>
      </c>
      <c r="K14" s="162">
        <f>ROUND(I14+G14,2)</f>
        <v>0</v>
      </c>
      <c r="L14" s="163">
        <f>K14*E14</f>
        <v>0</v>
      </c>
      <c r="M14" s="3"/>
      <c r="N14" s="3"/>
      <c r="O14" s="3"/>
      <c r="P14" s="3"/>
      <c r="Q14" s="3"/>
      <c r="R14" s="3"/>
      <c r="S14" s="3"/>
      <c r="T14" s="3"/>
      <c r="U14" s="3"/>
      <c r="V14" s="3"/>
      <c r="W14" s="3"/>
      <c r="X14" s="3"/>
      <c r="Y14" s="3"/>
      <c r="Z14" s="3"/>
    </row>
    <row r="15" spans="1:26" ht="24.75" customHeight="1" x14ac:dyDescent="0.25">
      <c r="A15" s="130">
        <v>3</v>
      </c>
      <c r="B15" s="28" t="s">
        <v>258</v>
      </c>
      <c r="C15" s="132" t="s">
        <v>259</v>
      </c>
      <c r="D15" s="159" t="s">
        <v>21</v>
      </c>
      <c r="E15" s="160">
        <v>30</v>
      </c>
      <c r="F15" s="19"/>
      <c r="G15" s="162"/>
      <c r="H15" s="161"/>
      <c r="I15" s="114">
        <f t="shared" si="0"/>
        <v>0</v>
      </c>
      <c r="J15" s="116">
        <f t="shared" si="1"/>
        <v>0</v>
      </c>
      <c r="K15" s="162">
        <f>ROUND(I15+G15,2)</f>
        <v>0</v>
      </c>
      <c r="L15" s="163">
        <f t="shared" ref="L15:L60" si="2">K15*E15</f>
        <v>0</v>
      </c>
      <c r="M15" s="3"/>
      <c r="N15" s="3"/>
      <c r="O15" s="3"/>
      <c r="P15" s="3"/>
      <c r="Q15" s="3"/>
      <c r="R15" s="3"/>
      <c r="S15" s="3"/>
      <c r="T15" s="3"/>
      <c r="U15" s="3"/>
      <c r="V15" s="3"/>
      <c r="W15" s="3"/>
      <c r="X15" s="3"/>
      <c r="Y15" s="3"/>
      <c r="Z15" s="3"/>
    </row>
    <row r="16" spans="1:26" ht="15.75" customHeight="1" x14ac:dyDescent="0.25">
      <c r="A16" s="111">
        <v>4</v>
      </c>
      <c r="B16" s="28" t="s">
        <v>260</v>
      </c>
      <c r="C16" s="158" t="s">
        <v>261</v>
      </c>
      <c r="D16" s="159" t="s">
        <v>48</v>
      </c>
      <c r="E16" s="160">
        <v>100</v>
      </c>
      <c r="F16" s="19"/>
      <c r="G16" s="162"/>
      <c r="H16" s="161"/>
      <c r="I16" s="114">
        <f t="shared" si="0"/>
        <v>0</v>
      </c>
      <c r="J16" s="116">
        <f t="shared" si="1"/>
        <v>0</v>
      </c>
      <c r="K16" s="162">
        <f t="shared" ref="K16:K60" si="3">ROUND(I16+G16,2)</f>
        <v>0</v>
      </c>
      <c r="L16" s="163">
        <f t="shared" si="2"/>
        <v>0</v>
      </c>
      <c r="M16" s="3"/>
      <c r="N16" s="3"/>
      <c r="O16" s="3"/>
      <c r="P16" s="3"/>
      <c r="Q16" s="3"/>
      <c r="R16" s="3"/>
      <c r="S16" s="3"/>
      <c r="T16" s="3"/>
      <c r="U16" s="3"/>
      <c r="V16" s="3"/>
      <c r="W16" s="3"/>
      <c r="X16" s="3"/>
      <c r="Y16" s="3"/>
      <c r="Z16" s="3"/>
    </row>
    <row r="17" spans="1:26" ht="28.5" customHeight="1" x14ac:dyDescent="0.25">
      <c r="A17" s="130">
        <v>5</v>
      </c>
      <c r="B17" s="27" t="s">
        <v>262</v>
      </c>
      <c r="C17" s="139" t="s">
        <v>263</v>
      </c>
      <c r="D17" s="164" t="s">
        <v>48</v>
      </c>
      <c r="E17" s="160">
        <v>300</v>
      </c>
      <c r="F17" s="19"/>
      <c r="G17" s="162"/>
      <c r="H17" s="165"/>
      <c r="I17" s="114">
        <f t="shared" si="0"/>
        <v>0</v>
      </c>
      <c r="J17" s="116">
        <f t="shared" si="1"/>
        <v>0</v>
      </c>
      <c r="K17" s="162">
        <f t="shared" si="3"/>
        <v>0</v>
      </c>
      <c r="L17" s="163">
        <f t="shared" si="2"/>
        <v>0</v>
      </c>
      <c r="M17" s="3"/>
      <c r="N17" s="3"/>
      <c r="O17" s="3"/>
      <c r="P17" s="3"/>
      <c r="Q17" s="3"/>
      <c r="R17" s="3"/>
      <c r="S17" s="3"/>
      <c r="T17" s="3"/>
      <c r="U17" s="3"/>
      <c r="V17" s="3"/>
      <c r="W17" s="3"/>
      <c r="X17" s="3"/>
      <c r="Y17" s="3"/>
      <c r="Z17" s="3"/>
    </row>
    <row r="18" spans="1:26" ht="36.75" customHeight="1" x14ac:dyDescent="0.25">
      <c r="A18" s="111">
        <v>6</v>
      </c>
      <c r="B18" s="28" t="s">
        <v>264</v>
      </c>
      <c r="C18" s="132" t="s">
        <v>265</v>
      </c>
      <c r="D18" s="159" t="s">
        <v>48</v>
      </c>
      <c r="E18" s="160">
        <v>5</v>
      </c>
      <c r="F18" s="19"/>
      <c r="G18" s="162"/>
      <c r="H18" s="165"/>
      <c r="I18" s="114">
        <f t="shared" si="0"/>
        <v>0</v>
      </c>
      <c r="J18" s="116">
        <f t="shared" si="1"/>
        <v>0</v>
      </c>
      <c r="K18" s="162">
        <f t="shared" si="3"/>
        <v>0</v>
      </c>
      <c r="L18" s="163">
        <f t="shared" si="2"/>
        <v>0</v>
      </c>
      <c r="M18" s="3"/>
      <c r="N18" s="3"/>
      <c r="O18" s="3"/>
      <c r="P18" s="3"/>
      <c r="Q18" s="3"/>
      <c r="R18" s="3"/>
      <c r="S18" s="3"/>
      <c r="T18" s="3"/>
      <c r="U18" s="3"/>
      <c r="V18" s="3"/>
      <c r="W18" s="3"/>
      <c r="X18" s="3"/>
      <c r="Y18" s="3"/>
      <c r="Z18" s="3"/>
    </row>
    <row r="19" spans="1:26" ht="29.25" customHeight="1" x14ac:dyDescent="0.25">
      <c r="A19" s="130">
        <v>7</v>
      </c>
      <c r="B19" s="27" t="s">
        <v>266</v>
      </c>
      <c r="C19" s="139" t="s">
        <v>265</v>
      </c>
      <c r="D19" s="164" t="s">
        <v>48</v>
      </c>
      <c r="E19" s="160">
        <v>50</v>
      </c>
      <c r="F19" s="19"/>
      <c r="G19" s="162"/>
      <c r="H19" s="165"/>
      <c r="I19" s="114">
        <f t="shared" si="0"/>
        <v>0</v>
      </c>
      <c r="J19" s="116">
        <f t="shared" si="1"/>
        <v>0</v>
      </c>
      <c r="K19" s="162">
        <f t="shared" si="3"/>
        <v>0</v>
      </c>
      <c r="L19" s="163">
        <f t="shared" si="2"/>
        <v>0</v>
      </c>
      <c r="M19" s="3"/>
      <c r="N19" s="3"/>
      <c r="O19" s="3"/>
      <c r="P19" s="3"/>
      <c r="Q19" s="3"/>
      <c r="R19" s="3"/>
      <c r="S19" s="3"/>
      <c r="T19" s="3"/>
      <c r="U19" s="3"/>
      <c r="V19" s="3"/>
      <c r="W19" s="3"/>
      <c r="X19" s="3"/>
      <c r="Y19" s="3"/>
      <c r="Z19" s="3"/>
    </row>
    <row r="20" spans="1:26" ht="18" customHeight="1" x14ac:dyDescent="0.25">
      <c r="A20" s="111">
        <v>8</v>
      </c>
      <c r="B20" s="28" t="s">
        <v>267</v>
      </c>
      <c r="C20" s="166" t="s">
        <v>268</v>
      </c>
      <c r="D20" s="159" t="s">
        <v>48</v>
      </c>
      <c r="E20" s="160">
        <v>50</v>
      </c>
      <c r="F20" s="19"/>
      <c r="G20" s="162"/>
      <c r="H20" s="161"/>
      <c r="I20" s="167">
        <v>0</v>
      </c>
      <c r="J20" s="116">
        <f t="shared" si="1"/>
        <v>0</v>
      </c>
      <c r="K20" s="162">
        <f t="shared" si="3"/>
        <v>0</v>
      </c>
      <c r="L20" s="163">
        <f t="shared" si="2"/>
        <v>0</v>
      </c>
      <c r="M20" s="3"/>
      <c r="N20" s="3"/>
      <c r="O20" s="3"/>
      <c r="P20" s="3"/>
      <c r="Q20" s="3"/>
      <c r="R20" s="3"/>
      <c r="S20" s="3"/>
      <c r="T20" s="3"/>
      <c r="U20" s="3"/>
      <c r="V20" s="3"/>
      <c r="W20" s="3"/>
      <c r="X20" s="3"/>
      <c r="Y20" s="3"/>
      <c r="Z20" s="3"/>
    </row>
    <row r="21" spans="1:26" ht="39" customHeight="1" x14ac:dyDescent="0.25">
      <c r="A21" s="130">
        <v>9</v>
      </c>
      <c r="B21" s="28" t="s">
        <v>269</v>
      </c>
      <c r="C21" s="168" t="s">
        <v>270</v>
      </c>
      <c r="D21" s="159" t="s">
        <v>48</v>
      </c>
      <c r="E21" s="160">
        <v>40</v>
      </c>
      <c r="F21" s="19"/>
      <c r="G21" s="162"/>
      <c r="H21" s="165"/>
      <c r="I21" s="114">
        <f t="shared" ref="I21:I60" si="4">H21*G21</f>
        <v>0</v>
      </c>
      <c r="J21" s="116">
        <f t="shared" si="1"/>
        <v>0</v>
      </c>
      <c r="K21" s="162">
        <f t="shared" si="3"/>
        <v>0</v>
      </c>
      <c r="L21" s="163">
        <f t="shared" si="2"/>
        <v>0</v>
      </c>
      <c r="M21" s="3"/>
      <c r="N21" s="3"/>
      <c r="O21" s="3"/>
      <c r="P21" s="3"/>
      <c r="Q21" s="3"/>
      <c r="R21" s="3"/>
      <c r="S21" s="3"/>
      <c r="T21" s="3"/>
      <c r="U21" s="3"/>
      <c r="V21" s="3"/>
      <c r="W21" s="3"/>
      <c r="X21" s="3"/>
      <c r="Y21" s="3"/>
      <c r="Z21" s="3"/>
    </row>
    <row r="22" spans="1:26" ht="36.75" customHeight="1" x14ac:dyDescent="0.25">
      <c r="A22" s="111">
        <v>10</v>
      </c>
      <c r="B22" s="169" t="s">
        <v>271</v>
      </c>
      <c r="C22" s="143" t="s">
        <v>272</v>
      </c>
      <c r="D22" s="170" t="s">
        <v>21</v>
      </c>
      <c r="E22" s="160">
        <v>15</v>
      </c>
      <c r="F22" s="171"/>
      <c r="G22" s="162"/>
      <c r="H22" s="165"/>
      <c r="I22" s="114">
        <f t="shared" si="4"/>
        <v>0</v>
      </c>
      <c r="J22" s="116">
        <f t="shared" si="1"/>
        <v>0</v>
      </c>
      <c r="K22" s="162">
        <f t="shared" si="3"/>
        <v>0</v>
      </c>
      <c r="L22" s="163">
        <f t="shared" si="2"/>
        <v>0</v>
      </c>
      <c r="M22" s="172"/>
      <c r="N22" s="172"/>
      <c r="O22" s="172"/>
      <c r="P22" s="172"/>
      <c r="Q22" s="172"/>
      <c r="R22" s="172"/>
      <c r="S22" s="172"/>
      <c r="T22" s="172"/>
      <c r="U22" s="172"/>
      <c r="V22" s="172"/>
      <c r="W22" s="172"/>
      <c r="X22" s="172"/>
      <c r="Y22" s="172"/>
      <c r="Z22" s="172"/>
    </row>
    <row r="23" spans="1:26" ht="36.75" customHeight="1" x14ac:dyDescent="0.25">
      <c r="A23" s="130">
        <v>11</v>
      </c>
      <c r="B23" s="169" t="s">
        <v>271</v>
      </c>
      <c r="C23" s="173" t="s">
        <v>272</v>
      </c>
      <c r="D23" s="170" t="s">
        <v>48</v>
      </c>
      <c r="E23" s="160">
        <v>20</v>
      </c>
      <c r="F23" s="171"/>
      <c r="G23" s="162"/>
      <c r="H23" s="174"/>
      <c r="I23" s="114">
        <f t="shared" si="4"/>
        <v>0</v>
      </c>
      <c r="J23" s="116">
        <f t="shared" si="1"/>
        <v>0</v>
      </c>
      <c r="K23" s="162">
        <f t="shared" si="3"/>
        <v>0</v>
      </c>
      <c r="L23" s="163">
        <f t="shared" si="2"/>
        <v>0</v>
      </c>
      <c r="M23" s="172"/>
      <c r="N23" s="172"/>
      <c r="O23" s="172"/>
      <c r="P23" s="172"/>
      <c r="Q23" s="172"/>
      <c r="R23" s="172"/>
      <c r="S23" s="172"/>
      <c r="T23" s="172"/>
      <c r="U23" s="172"/>
      <c r="V23" s="172"/>
      <c r="W23" s="172"/>
      <c r="X23" s="172"/>
      <c r="Y23" s="172"/>
      <c r="Z23" s="172"/>
    </row>
    <row r="24" spans="1:26" ht="36.75" customHeight="1" x14ac:dyDescent="0.25">
      <c r="A24" s="111">
        <v>12</v>
      </c>
      <c r="B24" s="169" t="s">
        <v>273</v>
      </c>
      <c r="C24" s="143" t="s">
        <v>274</v>
      </c>
      <c r="D24" s="170" t="s">
        <v>48</v>
      </c>
      <c r="E24" s="160">
        <v>20</v>
      </c>
      <c r="F24" s="19"/>
      <c r="G24" s="162"/>
      <c r="H24" s="165"/>
      <c r="I24" s="114">
        <f t="shared" si="4"/>
        <v>0</v>
      </c>
      <c r="J24" s="116">
        <f t="shared" si="1"/>
        <v>0</v>
      </c>
      <c r="K24" s="162">
        <f t="shared" si="3"/>
        <v>0</v>
      </c>
      <c r="L24" s="163">
        <f t="shared" si="2"/>
        <v>0</v>
      </c>
      <c r="M24" s="3"/>
      <c r="N24" s="3"/>
      <c r="O24" s="3"/>
      <c r="P24" s="3"/>
      <c r="Q24" s="3"/>
      <c r="R24" s="3"/>
      <c r="S24" s="3"/>
      <c r="T24" s="3"/>
      <c r="U24" s="3"/>
      <c r="V24" s="3"/>
      <c r="W24" s="3"/>
      <c r="X24" s="3"/>
      <c r="Y24" s="3"/>
      <c r="Z24" s="3"/>
    </row>
    <row r="25" spans="1:26" ht="36.75" customHeight="1" x14ac:dyDescent="0.25">
      <c r="A25" s="130">
        <v>13</v>
      </c>
      <c r="B25" s="169" t="s">
        <v>275</v>
      </c>
      <c r="C25" s="143" t="s">
        <v>276</v>
      </c>
      <c r="D25" s="170" t="s">
        <v>48</v>
      </c>
      <c r="E25" s="160">
        <v>25</v>
      </c>
      <c r="F25" s="19"/>
      <c r="G25" s="162"/>
      <c r="H25" s="165"/>
      <c r="I25" s="114">
        <f t="shared" si="4"/>
        <v>0</v>
      </c>
      <c r="J25" s="116">
        <f t="shared" si="1"/>
        <v>0</v>
      </c>
      <c r="K25" s="162">
        <f t="shared" si="3"/>
        <v>0</v>
      </c>
      <c r="L25" s="163">
        <f t="shared" si="2"/>
        <v>0</v>
      </c>
      <c r="M25" s="3"/>
      <c r="N25" s="3"/>
      <c r="O25" s="3"/>
      <c r="P25" s="3"/>
      <c r="Q25" s="3"/>
      <c r="R25" s="3"/>
      <c r="S25" s="3"/>
      <c r="T25" s="3"/>
      <c r="U25" s="3"/>
      <c r="V25" s="3"/>
      <c r="W25" s="3"/>
      <c r="X25" s="3"/>
      <c r="Y25" s="3"/>
      <c r="Z25" s="3"/>
    </row>
    <row r="26" spans="1:26" ht="37.5" customHeight="1" x14ac:dyDescent="0.25">
      <c r="A26" s="111">
        <v>14</v>
      </c>
      <c r="B26" s="175" t="s">
        <v>277</v>
      </c>
      <c r="C26" s="143" t="s">
        <v>278</v>
      </c>
      <c r="D26" s="176" t="s">
        <v>48</v>
      </c>
      <c r="E26" s="160">
        <v>1000</v>
      </c>
      <c r="F26" s="19"/>
      <c r="G26" s="162"/>
      <c r="H26" s="165"/>
      <c r="I26" s="114">
        <f t="shared" si="4"/>
        <v>0</v>
      </c>
      <c r="J26" s="116">
        <f t="shared" si="1"/>
        <v>0</v>
      </c>
      <c r="K26" s="162">
        <f t="shared" si="3"/>
        <v>0</v>
      </c>
      <c r="L26" s="163">
        <f t="shared" si="2"/>
        <v>0</v>
      </c>
      <c r="M26" s="3"/>
      <c r="N26" s="3"/>
      <c r="O26" s="3"/>
      <c r="P26" s="3"/>
      <c r="Q26" s="3"/>
      <c r="R26" s="3"/>
      <c r="S26" s="3"/>
      <c r="T26" s="3"/>
      <c r="U26" s="3"/>
      <c r="V26" s="3"/>
      <c r="W26" s="3"/>
      <c r="X26" s="3"/>
      <c r="Y26" s="3"/>
      <c r="Z26" s="3"/>
    </row>
    <row r="27" spans="1:26" ht="42" customHeight="1" x14ac:dyDescent="0.25">
      <c r="A27" s="130">
        <v>15</v>
      </c>
      <c r="B27" s="175" t="s">
        <v>279</v>
      </c>
      <c r="C27" s="143" t="s">
        <v>280</v>
      </c>
      <c r="D27" s="176" t="s">
        <v>48</v>
      </c>
      <c r="E27" s="160">
        <v>1500</v>
      </c>
      <c r="F27" s="19"/>
      <c r="G27" s="162"/>
      <c r="H27" s="165"/>
      <c r="I27" s="114">
        <f t="shared" si="4"/>
        <v>0</v>
      </c>
      <c r="J27" s="116">
        <f t="shared" si="1"/>
        <v>0</v>
      </c>
      <c r="K27" s="162">
        <f t="shared" si="3"/>
        <v>0</v>
      </c>
      <c r="L27" s="163">
        <f t="shared" si="2"/>
        <v>0</v>
      </c>
      <c r="M27" s="3"/>
      <c r="N27" s="3"/>
      <c r="O27" s="3"/>
      <c r="P27" s="3"/>
      <c r="Q27" s="3"/>
      <c r="R27" s="3"/>
      <c r="S27" s="3"/>
      <c r="T27" s="3"/>
      <c r="U27" s="3"/>
      <c r="V27" s="3"/>
      <c r="W27" s="3"/>
      <c r="X27" s="3"/>
      <c r="Y27" s="3"/>
      <c r="Z27" s="3"/>
    </row>
    <row r="28" spans="1:26" ht="28.5" customHeight="1" x14ac:dyDescent="0.25">
      <c r="A28" s="111">
        <v>16</v>
      </c>
      <c r="B28" s="175" t="s">
        <v>281</v>
      </c>
      <c r="C28" s="158" t="s">
        <v>282</v>
      </c>
      <c r="D28" s="176" t="s">
        <v>21</v>
      </c>
      <c r="E28" s="160">
        <v>20</v>
      </c>
      <c r="F28" s="19"/>
      <c r="G28" s="162"/>
      <c r="H28" s="165"/>
      <c r="I28" s="114">
        <f t="shared" si="4"/>
        <v>0</v>
      </c>
      <c r="J28" s="116">
        <f t="shared" si="1"/>
        <v>0</v>
      </c>
      <c r="K28" s="162">
        <f t="shared" si="3"/>
        <v>0</v>
      </c>
      <c r="L28" s="163">
        <f t="shared" si="2"/>
        <v>0</v>
      </c>
      <c r="M28" s="3"/>
      <c r="N28" s="3"/>
      <c r="O28" s="3"/>
      <c r="P28" s="3"/>
      <c r="Q28" s="3"/>
      <c r="R28" s="3"/>
      <c r="S28" s="3"/>
      <c r="T28" s="3"/>
      <c r="U28" s="3"/>
      <c r="V28" s="3"/>
      <c r="W28" s="3"/>
      <c r="X28" s="3"/>
      <c r="Y28" s="3"/>
      <c r="Z28" s="3"/>
    </row>
    <row r="29" spans="1:26" ht="24.75" customHeight="1" x14ac:dyDescent="0.25">
      <c r="A29" s="130">
        <v>17</v>
      </c>
      <c r="B29" s="175" t="s">
        <v>283</v>
      </c>
      <c r="C29" s="143" t="s">
        <v>284</v>
      </c>
      <c r="D29" s="176" t="s">
        <v>48</v>
      </c>
      <c r="E29" s="160">
        <v>8</v>
      </c>
      <c r="F29" s="19"/>
      <c r="G29" s="162"/>
      <c r="H29" s="165"/>
      <c r="I29" s="114">
        <f t="shared" si="4"/>
        <v>0</v>
      </c>
      <c r="J29" s="116">
        <f t="shared" si="1"/>
        <v>0</v>
      </c>
      <c r="K29" s="162">
        <f t="shared" si="3"/>
        <v>0</v>
      </c>
      <c r="L29" s="163">
        <f t="shared" si="2"/>
        <v>0</v>
      </c>
      <c r="M29" s="3"/>
      <c r="N29" s="3"/>
      <c r="O29" s="3"/>
      <c r="P29" s="3"/>
      <c r="Q29" s="3"/>
      <c r="R29" s="3"/>
      <c r="S29" s="3"/>
      <c r="T29" s="3"/>
      <c r="U29" s="3"/>
      <c r="V29" s="3"/>
      <c r="W29" s="3"/>
      <c r="X29" s="3"/>
      <c r="Y29" s="3"/>
      <c r="Z29" s="3"/>
    </row>
    <row r="30" spans="1:26" ht="26.25" customHeight="1" x14ac:dyDescent="0.25">
      <c r="A30" s="111">
        <v>18</v>
      </c>
      <c r="B30" s="175" t="s">
        <v>285</v>
      </c>
      <c r="C30" s="177" t="s">
        <v>286</v>
      </c>
      <c r="D30" s="176" t="s">
        <v>48</v>
      </c>
      <c r="E30" s="160">
        <v>10</v>
      </c>
      <c r="F30" s="19"/>
      <c r="G30" s="162"/>
      <c r="H30" s="165"/>
      <c r="I30" s="114">
        <f t="shared" si="4"/>
        <v>0</v>
      </c>
      <c r="J30" s="116">
        <f t="shared" si="1"/>
        <v>0</v>
      </c>
      <c r="K30" s="162">
        <f t="shared" si="3"/>
        <v>0</v>
      </c>
      <c r="L30" s="163">
        <f t="shared" si="2"/>
        <v>0</v>
      </c>
      <c r="M30" s="3"/>
      <c r="N30" s="3"/>
      <c r="O30" s="3"/>
      <c r="P30" s="3"/>
      <c r="Q30" s="3"/>
      <c r="R30" s="3"/>
      <c r="S30" s="3"/>
      <c r="T30" s="3"/>
      <c r="U30" s="3"/>
      <c r="V30" s="3"/>
      <c r="W30" s="3"/>
      <c r="X30" s="3"/>
      <c r="Y30" s="3"/>
      <c r="Z30" s="3"/>
    </row>
    <row r="31" spans="1:26" ht="26.25" customHeight="1" x14ac:dyDescent="0.25">
      <c r="A31" s="130">
        <v>19</v>
      </c>
      <c r="B31" s="175" t="s">
        <v>287</v>
      </c>
      <c r="C31" s="177" t="s">
        <v>286</v>
      </c>
      <c r="D31" s="176" t="s">
        <v>48</v>
      </c>
      <c r="E31" s="160">
        <v>10</v>
      </c>
      <c r="F31" s="19"/>
      <c r="G31" s="162"/>
      <c r="H31" s="165"/>
      <c r="I31" s="114">
        <f t="shared" si="4"/>
        <v>0</v>
      </c>
      <c r="J31" s="116">
        <f t="shared" si="1"/>
        <v>0</v>
      </c>
      <c r="K31" s="162">
        <f t="shared" si="3"/>
        <v>0</v>
      </c>
      <c r="L31" s="163">
        <f t="shared" si="2"/>
        <v>0</v>
      </c>
      <c r="M31" s="3"/>
      <c r="N31" s="3"/>
      <c r="O31" s="3"/>
      <c r="P31" s="3"/>
      <c r="Q31" s="3"/>
      <c r="R31" s="3"/>
      <c r="S31" s="3"/>
      <c r="T31" s="3"/>
      <c r="U31" s="3"/>
      <c r="V31" s="3"/>
      <c r="W31" s="3"/>
      <c r="X31" s="3"/>
      <c r="Y31" s="3"/>
      <c r="Z31" s="3"/>
    </row>
    <row r="32" spans="1:26" ht="24.75" customHeight="1" x14ac:dyDescent="0.25">
      <c r="A32" s="111">
        <v>20</v>
      </c>
      <c r="B32" s="169" t="s">
        <v>288</v>
      </c>
      <c r="C32" s="177" t="s">
        <v>286</v>
      </c>
      <c r="D32" s="170" t="s">
        <v>21</v>
      </c>
      <c r="E32" s="160">
        <v>100</v>
      </c>
      <c r="F32" s="19"/>
      <c r="G32" s="162"/>
      <c r="H32" s="165"/>
      <c r="I32" s="114">
        <f t="shared" si="4"/>
        <v>0</v>
      </c>
      <c r="J32" s="116">
        <f t="shared" si="1"/>
        <v>0</v>
      </c>
      <c r="K32" s="162">
        <f t="shared" si="3"/>
        <v>0</v>
      </c>
      <c r="L32" s="163">
        <f t="shared" si="2"/>
        <v>0</v>
      </c>
      <c r="M32" s="3"/>
      <c r="N32" s="3"/>
      <c r="O32" s="3"/>
      <c r="P32" s="3"/>
      <c r="Q32" s="3"/>
      <c r="R32" s="3"/>
      <c r="S32" s="3"/>
      <c r="T32" s="3"/>
      <c r="U32" s="3"/>
      <c r="V32" s="3"/>
      <c r="W32" s="3"/>
      <c r="X32" s="3"/>
      <c r="Y32" s="3"/>
      <c r="Z32" s="3"/>
    </row>
    <row r="33" spans="1:26" ht="26.25" customHeight="1" x14ac:dyDescent="0.25">
      <c r="A33" s="130">
        <v>21</v>
      </c>
      <c r="B33" s="169" t="s">
        <v>289</v>
      </c>
      <c r="C33" s="143" t="s">
        <v>290</v>
      </c>
      <c r="D33" s="170" t="s">
        <v>48</v>
      </c>
      <c r="E33" s="160">
        <v>360</v>
      </c>
      <c r="F33" s="19"/>
      <c r="G33" s="162"/>
      <c r="H33" s="165"/>
      <c r="I33" s="114">
        <f t="shared" si="4"/>
        <v>0</v>
      </c>
      <c r="J33" s="116">
        <f t="shared" si="1"/>
        <v>0</v>
      </c>
      <c r="K33" s="162">
        <f t="shared" si="3"/>
        <v>0</v>
      </c>
      <c r="L33" s="163">
        <f t="shared" si="2"/>
        <v>0</v>
      </c>
      <c r="M33" s="3"/>
      <c r="N33" s="3"/>
      <c r="O33" s="3"/>
      <c r="P33" s="3"/>
      <c r="Q33" s="3"/>
      <c r="R33" s="3"/>
      <c r="S33" s="3"/>
      <c r="T33" s="3"/>
      <c r="U33" s="3"/>
      <c r="V33" s="3"/>
      <c r="W33" s="3"/>
      <c r="X33" s="3"/>
      <c r="Y33" s="3"/>
      <c r="Z33" s="3"/>
    </row>
    <row r="34" spans="1:26" ht="24.75" customHeight="1" x14ac:dyDescent="0.25">
      <c r="A34" s="111">
        <v>22</v>
      </c>
      <c r="B34" s="27" t="s">
        <v>291</v>
      </c>
      <c r="C34" s="68" t="s">
        <v>286</v>
      </c>
      <c r="D34" s="164" t="s">
        <v>21</v>
      </c>
      <c r="E34" s="160">
        <v>60</v>
      </c>
      <c r="F34" s="19"/>
      <c r="G34" s="162"/>
      <c r="H34" s="165"/>
      <c r="I34" s="114">
        <f t="shared" si="4"/>
        <v>0</v>
      </c>
      <c r="J34" s="116">
        <f t="shared" si="1"/>
        <v>0</v>
      </c>
      <c r="K34" s="162">
        <f t="shared" si="3"/>
        <v>0</v>
      </c>
      <c r="L34" s="163">
        <f t="shared" si="2"/>
        <v>0</v>
      </c>
      <c r="M34" s="3"/>
      <c r="N34" s="3"/>
      <c r="O34" s="3"/>
      <c r="P34" s="3"/>
      <c r="Q34" s="3"/>
      <c r="R34" s="3"/>
      <c r="S34" s="3"/>
      <c r="T34" s="3"/>
      <c r="U34" s="3"/>
      <c r="V34" s="3"/>
      <c r="W34" s="3"/>
      <c r="X34" s="3"/>
      <c r="Y34" s="3"/>
      <c r="Z34" s="3"/>
    </row>
    <row r="35" spans="1:26" ht="16.5" customHeight="1" x14ac:dyDescent="0.25">
      <c r="A35" s="130">
        <v>23</v>
      </c>
      <c r="B35" s="28" t="s">
        <v>292</v>
      </c>
      <c r="C35" s="158" t="s">
        <v>293</v>
      </c>
      <c r="D35" s="159" t="s">
        <v>48</v>
      </c>
      <c r="E35" s="160">
        <v>150</v>
      </c>
      <c r="F35" s="19"/>
      <c r="G35" s="162"/>
      <c r="H35" s="165"/>
      <c r="I35" s="114">
        <f t="shared" si="4"/>
        <v>0</v>
      </c>
      <c r="J35" s="116">
        <f t="shared" si="1"/>
        <v>0</v>
      </c>
      <c r="K35" s="162">
        <f t="shared" si="3"/>
        <v>0</v>
      </c>
      <c r="L35" s="163">
        <f t="shared" si="2"/>
        <v>0</v>
      </c>
      <c r="M35" s="3"/>
      <c r="N35" s="3"/>
      <c r="O35" s="3"/>
      <c r="P35" s="3"/>
      <c r="Q35" s="3"/>
      <c r="R35" s="3"/>
      <c r="S35" s="3"/>
      <c r="T35" s="3"/>
      <c r="U35" s="3"/>
      <c r="V35" s="3"/>
      <c r="W35" s="3"/>
      <c r="X35" s="3"/>
      <c r="Y35" s="3"/>
      <c r="Z35" s="3"/>
    </row>
    <row r="36" spans="1:26" ht="24.75" customHeight="1" x14ac:dyDescent="0.25">
      <c r="A36" s="111">
        <v>24</v>
      </c>
      <c r="B36" s="28" t="s">
        <v>294</v>
      </c>
      <c r="C36" s="139" t="s">
        <v>295</v>
      </c>
      <c r="D36" s="164" t="s">
        <v>21</v>
      </c>
      <c r="E36" s="160">
        <v>120</v>
      </c>
      <c r="F36" s="19"/>
      <c r="G36" s="162"/>
      <c r="H36" s="165"/>
      <c r="I36" s="114">
        <f t="shared" si="4"/>
        <v>0</v>
      </c>
      <c r="J36" s="116">
        <f t="shared" si="1"/>
        <v>0</v>
      </c>
      <c r="K36" s="162">
        <f t="shared" si="3"/>
        <v>0</v>
      </c>
      <c r="L36" s="163">
        <f t="shared" si="2"/>
        <v>0</v>
      </c>
      <c r="M36" s="3"/>
      <c r="N36" s="3"/>
      <c r="O36" s="3"/>
      <c r="P36" s="3"/>
      <c r="Q36" s="3"/>
      <c r="R36" s="3"/>
      <c r="S36" s="3"/>
      <c r="T36" s="3"/>
      <c r="U36" s="3"/>
      <c r="V36" s="3"/>
      <c r="W36" s="3"/>
      <c r="X36" s="3"/>
      <c r="Y36" s="3"/>
      <c r="Z36" s="3"/>
    </row>
    <row r="37" spans="1:26" ht="38.25" customHeight="1" x14ac:dyDescent="0.25">
      <c r="A37" s="130">
        <v>25</v>
      </c>
      <c r="B37" s="28" t="s">
        <v>296</v>
      </c>
      <c r="C37" s="158" t="s">
        <v>297</v>
      </c>
      <c r="D37" s="159" t="s">
        <v>48</v>
      </c>
      <c r="E37" s="160">
        <v>500</v>
      </c>
      <c r="F37" s="19"/>
      <c r="G37" s="162"/>
      <c r="H37" s="165"/>
      <c r="I37" s="114">
        <f t="shared" si="4"/>
        <v>0</v>
      </c>
      <c r="J37" s="116">
        <f t="shared" si="1"/>
        <v>0</v>
      </c>
      <c r="K37" s="162">
        <f t="shared" si="3"/>
        <v>0</v>
      </c>
      <c r="L37" s="163">
        <f t="shared" si="2"/>
        <v>0</v>
      </c>
      <c r="M37" s="3"/>
      <c r="N37" s="3"/>
      <c r="O37" s="3"/>
      <c r="P37" s="3"/>
      <c r="Q37" s="3"/>
      <c r="R37" s="3"/>
      <c r="S37" s="3"/>
      <c r="T37" s="3"/>
      <c r="U37" s="3"/>
      <c r="V37" s="3"/>
      <c r="W37" s="3"/>
      <c r="X37" s="3"/>
      <c r="Y37" s="3"/>
      <c r="Z37" s="3"/>
    </row>
    <row r="38" spans="1:26" ht="29.25" customHeight="1" x14ac:dyDescent="0.25">
      <c r="A38" s="111">
        <v>26</v>
      </c>
      <c r="B38" s="27" t="s">
        <v>298</v>
      </c>
      <c r="C38" s="139" t="s">
        <v>299</v>
      </c>
      <c r="D38" s="164" t="s">
        <v>48</v>
      </c>
      <c r="E38" s="160">
        <v>400</v>
      </c>
      <c r="F38" s="19"/>
      <c r="G38" s="162"/>
      <c r="H38" s="174"/>
      <c r="I38" s="114">
        <f t="shared" si="4"/>
        <v>0</v>
      </c>
      <c r="J38" s="116">
        <f t="shared" si="1"/>
        <v>0</v>
      </c>
      <c r="K38" s="162">
        <f t="shared" si="3"/>
        <v>0</v>
      </c>
      <c r="L38" s="163">
        <f t="shared" si="2"/>
        <v>0</v>
      </c>
      <c r="M38" s="3"/>
      <c r="N38" s="3"/>
      <c r="O38" s="3"/>
      <c r="P38" s="3"/>
      <c r="Q38" s="3"/>
      <c r="R38" s="3"/>
      <c r="S38" s="3"/>
      <c r="T38" s="3"/>
      <c r="U38" s="3"/>
      <c r="V38" s="3"/>
      <c r="W38" s="3"/>
      <c r="X38" s="3"/>
      <c r="Y38" s="3"/>
      <c r="Z38" s="3"/>
    </row>
    <row r="39" spans="1:26" ht="15.75" customHeight="1" x14ac:dyDescent="0.25">
      <c r="A39" s="130">
        <v>27</v>
      </c>
      <c r="B39" s="28" t="s">
        <v>300</v>
      </c>
      <c r="C39" s="68" t="s">
        <v>301</v>
      </c>
      <c r="D39" s="159" t="s">
        <v>48</v>
      </c>
      <c r="E39" s="160">
        <v>5</v>
      </c>
      <c r="F39" s="19"/>
      <c r="G39" s="162"/>
      <c r="H39" s="165"/>
      <c r="I39" s="114">
        <f t="shared" si="4"/>
        <v>0</v>
      </c>
      <c r="J39" s="116">
        <f t="shared" si="1"/>
        <v>0</v>
      </c>
      <c r="K39" s="162">
        <f t="shared" si="3"/>
        <v>0</v>
      </c>
      <c r="L39" s="163">
        <f t="shared" si="2"/>
        <v>0</v>
      </c>
      <c r="M39" s="3"/>
      <c r="N39" s="3"/>
      <c r="O39" s="3"/>
      <c r="P39" s="3"/>
      <c r="Q39" s="3"/>
      <c r="R39" s="3"/>
      <c r="S39" s="3"/>
      <c r="T39" s="3"/>
      <c r="U39" s="3"/>
      <c r="V39" s="3"/>
      <c r="W39" s="3"/>
      <c r="X39" s="3"/>
      <c r="Y39" s="3"/>
      <c r="Z39" s="3"/>
    </row>
    <row r="40" spans="1:26" ht="28.5" customHeight="1" x14ac:dyDescent="0.25">
      <c r="A40" s="111">
        <v>28</v>
      </c>
      <c r="B40" s="28" t="s">
        <v>302</v>
      </c>
      <c r="C40" s="158" t="s">
        <v>295</v>
      </c>
      <c r="D40" s="159" t="s">
        <v>21</v>
      </c>
      <c r="E40" s="160">
        <v>250</v>
      </c>
      <c r="F40" s="19"/>
      <c r="G40" s="162"/>
      <c r="H40" s="165"/>
      <c r="I40" s="114">
        <f t="shared" si="4"/>
        <v>0</v>
      </c>
      <c r="J40" s="116">
        <f t="shared" si="1"/>
        <v>0</v>
      </c>
      <c r="K40" s="162">
        <f t="shared" si="3"/>
        <v>0</v>
      </c>
      <c r="L40" s="163">
        <f t="shared" si="2"/>
        <v>0</v>
      </c>
      <c r="M40" s="3"/>
      <c r="N40" s="3"/>
      <c r="O40" s="3"/>
      <c r="P40" s="3"/>
      <c r="Q40" s="3"/>
      <c r="R40" s="3"/>
      <c r="S40" s="3"/>
      <c r="T40" s="3"/>
      <c r="U40" s="3"/>
      <c r="V40" s="3"/>
      <c r="W40" s="3"/>
      <c r="X40" s="3"/>
      <c r="Y40" s="3"/>
      <c r="Z40" s="3"/>
    </row>
    <row r="41" spans="1:26" ht="18.75" customHeight="1" x14ac:dyDescent="0.25">
      <c r="A41" s="130">
        <v>29</v>
      </c>
      <c r="B41" s="28" t="s">
        <v>303</v>
      </c>
      <c r="C41" s="178" t="s">
        <v>304</v>
      </c>
      <c r="D41" s="159" t="s">
        <v>48</v>
      </c>
      <c r="E41" s="160">
        <v>200</v>
      </c>
      <c r="F41" s="18"/>
      <c r="G41" s="162"/>
      <c r="H41" s="165"/>
      <c r="I41" s="114">
        <f t="shared" si="4"/>
        <v>0</v>
      </c>
      <c r="J41" s="116">
        <f t="shared" si="1"/>
        <v>0</v>
      </c>
      <c r="K41" s="162">
        <f t="shared" si="3"/>
        <v>0</v>
      </c>
      <c r="L41" s="163">
        <f t="shared" si="2"/>
        <v>0</v>
      </c>
      <c r="M41" s="3"/>
      <c r="N41" s="3"/>
      <c r="O41" s="3"/>
      <c r="P41" s="3"/>
      <c r="Q41" s="3"/>
      <c r="R41" s="3"/>
      <c r="S41" s="3"/>
      <c r="T41" s="3"/>
      <c r="U41" s="3"/>
      <c r="V41" s="3"/>
      <c r="W41" s="3"/>
      <c r="X41" s="3"/>
      <c r="Y41" s="3"/>
      <c r="Z41" s="3"/>
    </row>
    <row r="42" spans="1:26" ht="24.75" customHeight="1" x14ac:dyDescent="0.25">
      <c r="A42" s="111">
        <v>30</v>
      </c>
      <c r="B42" s="169" t="s">
        <v>305</v>
      </c>
      <c r="C42" s="143" t="s">
        <v>84</v>
      </c>
      <c r="D42" s="170" t="s">
        <v>48</v>
      </c>
      <c r="E42" s="160">
        <v>200</v>
      </c>
      <c r="F42" s="18"/>
      <c r="G42" s="162"/>
      <c r="H42" s="174"/>
      <c r="I42" s="114">
        <f t="shared" si="4"/>
        <v>0</v>
      </c>
      <c r="J42" s="116">
        <f t="shared" si="1"/>
        <v>0</v>
      </c>
      <c r="K42" s="162">
        <f t="shared" si="3"/>
        <v>0</v>
      </c>
      <c r="L42" s="163">
        <f t="shared" si="2"/>
        <v>0</v>
      </c>
      <c r="M42" s="3"/>
      <c r="N42" s="3"/>
      <c r="O42" s="3"/>
      <c r="P42" s="3"/>
      <c r="Q42" s="3"/>
      <c r="R42" s="3"/>
      <c r="S42" s="3"/>
      <c r="T42" s="3"/>
      <c r="U42" s="3"/>
      <c r="V42" s="3"/>
      <c r="W42" s="3"/>
      <c r="X42" s="3"/>
      <c r="Y42" s="3"/>
      <c r="Z42" s="3"/>
    </row>
    <row r="43" spans="1:26" ht="39.75" customHeight="1" x14ac:dyDescent="0.25">
      <c r="A43" s="130">
        <v>31</v>
      </c>
      <c r="B43" s="175" t="s">
        <v>306</v>
      </c>
      <c r="C43" s="143" t="s">
        <v>307</v>
      </c>
      <c r="D43" s="176" t="s">
        <v>48</v>
      </c>
      <c r="E43" s="160">
        <v>300</v>
      </c>
      <c r="F43" s="18"/>
      <c r="G43" s="162"/>
      <c r="H43" s="165"/>
      <c r="I43" s="114">
        <f t="shared" si="4"/>
        <v>0</v>
      </c>
      <c r="J43" s="116">
        <f t="shared" si="1"/>
        <v>0</v>
      </c>
      <c r="K43" s="162">
        <f t="shared" si="3"/>
        <v>0</v>
      </c>
      <c r="L43" s="163">
        <f t="shared" si="2"/>
        <v>0</v>
      </c>
      <c r="M43" s="3"/>
      <c r="N43" s="3"/>
      <c r="O43" s="3"/>
      <c r="P43" s="3"/>
      <c r="Q43" s="3"/>
      <c r="R43" s="3"/>
      <c r="S43" s="3"/>
      <c r="T43" s="3"/>
      <c r="U43" s="3"/>
      <c r="V43" s="3"/>
      <c r="W43" s="3"/>
      <c r="X43" s="3"/>
      <c r="Y43" s="3"/>
      <c r="Z43" s="3"/>
    </row>
    <row r="44" spans="1:26" ht="41.25" customHeight="1" x14ac:dyDescent="0.25">
      <c r="A44" s="111">
        <v>32</v>
      </c>
      <c r="B44" s="175" t="s">
        <v>308</v>
      </c>
      <c r="C44" s="143" t="s">
        <v>309</v>
      </c>
      <c r="D44" s="176" t="s">
        <v>48</v>
      </c>
      <c r="E44" s="160">
        <v>60</v>
      </c>
      <c r="F44" s="18"/>
      <c r="G44" s="162"/>
      <c r="H44" s="165"/>
      <c r="I44" s="114">
        <f t="shared" si="4"/>
        <v>0</v>
      </c>
      <c r="J44" s="116">
        <f t="shared" si="1"/>
        <v>0</v>
      </c>
      <c r="K44" s="162">
        <f t="shared" si="3"/>
        <v>0</v>
      </c>
      <c r="L44" s="163">
        <f t="shared" si="2"/>
        <v>0</v>
      </c>
      <c r="M44" s="3"/>
      <c r="N44" s="3"/>
      <c r="O44" s="3"/>
      <c r="P44" s="3"/>
      <c r="Q44" s="3"/>
      <c r="R44" s="3"/>
      <c r="S44" s="3"/>
      <c r="T44" s="3"/>
      <c r="U44" s="3"/>
      <c r="V44" s="3"/>
      <c r="W44" s="3"/>
      <c r="X44" s="3"/>
      <c r="Y44" s="3"/>
      <c r="Z44" s="3"/>
    </row>
    <row r="45" spans="1:26" ht="15.75" customHeight="1" x14ac:dyDescent="0.25">
      <c r="A45" s="130">
        <v>33</v>
      </c>
      <c r="B45" s="175" t="s">
        <v>310</v>
      </c>
      <c r="C45" s="143" t="s">
        <v>309</v>
      </c>
      <c r="D45" s="176" t="s">
        <v>48</v>
      </c>
      <c r="E45" s="160">
        <v>30</v>
      </c>
      <c r="F45" s="18"/>
      <c r="G45" s="162"/>
      <c r="H45" s="165"/>
      <c r="I45" s="114">
        <f t="shared" si="4"/>
        <v>0</v>
      </c>
      <c r="J45" s="116">
        <f t="shared" si="1"/>
        <v>0</v>
      </c>
      <c r="K45" s="162">
        <f t="shared" si="3"/>
        <v>0</v>
      </c>
      <c r="L45" s="163">
        <f t="shared" si="2"/>
        <v>0</v>
      </c>
      <c r="M45" s="3"/>
      <c r="N45" s="3"/>
      <c r="O45" s="3"/>
      <c r="P45" s="3"/>
      <c r="Q45" s="3"/>
      <c r="R45" s="3"/>
      <c r="S45" s="3"/>
      <c r="T45" s="3"/>
      <c r="U45" s="3"/>
      <c r="V45" s="3"/>
      <c r="W45" s="3"/>
      <c r="X45" s="3"/>
      <c r="Y45" s="3"/>
      <c r="Z45" s="3"/>
    </row>
    <row r="46" spans="1:26" ht="26.25" customHeight="1" x14ac:dyDescent="0.25">
      <c r="A46" s="111">
        <v>34</v>
      </c>
      <c r="B46" s="175" t="s">
        <v>311</v>
      </c>
      <c r="C46" s="143" t="s">
        <v>312</v>
      </c>
      <c r="D46" s="176" t="s">
        <v>48</v>
      </c>
      <c r="E46" s="160">
        <v>40</v>
      </c>
      <c r="F46" s="18"/>
      <c r="G46" s="162"/>
      <c r="H46" s="165"/>
      <c r="I46" s="114">
        <f t="shared" si="4"/>
        <v>0</v>
      </c>
      <c r="J46" s="116">
        <f t="shared" si="1"/>
        <v>0</v>
      </c>
      <c r="K46" s="162">
        <f t="shared" si="3"/>
        <v>0</v>
      </c>
      <c r="L46" s="163">
        <f t="shared" si="2"/>
        <v>0</v>
      </c>
      <c r="M46" s="3"/>
      <c r="N46" s="3"/>
      <c r="O46" s="3"/>
      <c r="P46" s="3"/>
      <c r="Q46" s="3"/>
      <c r="R46" s="3"/>
      <c r="S46" s="3"/>
      <c r="T46" s="3"/>
      <c r="U46" s="3"/>
      <c r="V46" s="3"/>
      <c r="W46" s="3"/>
      <c r="X46" s="3"/>
      <c r="Y46" s="3"/>
      <c r="Z46" s="3"/>
    </row>
    <row r="47" spans="1:26" ht="29.25" customHeight="1" x14ac:dyDescent="0.25">
      <c r="A47" s="130">
        <v>35</v>
      </c>
      <c r="B47" s="175" t="s">
        <v>313</v>
      </c>
      <c r="C47" s="143" t="s">
        <v>284</v>
      </c>
      <c r="D47" s="176" t="s">
        <v>48</v>
      </c>
      <c r="E47" s="160">
        <v>50</v>
      </c>
      <c r="F47" s="18"/>
      <c r="G47" s="162"/>
      <c r="H47" s="165"/>
      <c r="I47" s="114">
        <f t="shared" si="4"/>
        <v>0</v>
      </c>
      <c r="J47" s="116">
        <f t="shared" si="1"/>
        <v>0</v>
      </c>
      <c r="K47" s="162">
        <f t="shared" si="3"/>
        <v>0</v>
      </c>
      <c r="L47" s="163">
        <f t="shared" si="2"/>
        <v>0</v>
      </c>
      <c r="M47" s="3"/>
      <c r="N47" s="3"/>
      <c r="O47" s="3"/>
      <c r="P47" s="3"/>
      <c r="Q47" s="3"/>
      <c r="R47" s="3"/>
      <c r="S47" s="3"/>
      <c r="T47" s="3"/>
      <c r="U47" s="3"/>
      <c r="V47" s="3"/>
      <c r="W47" s="3"/>
      <c r="X47" s="3"/>
      <c r="Y47" s="3"/>
      <c r="Z47" s="3"/>
    </row>
    <row r="48" spans="1:26" ht="39.75" customHeight="1" x14ac:dyDescent="0.25">
      <c r="A48" s="111">
        <v>36</v>
      </c>
      <c r="B48" s="28" t="s">
        <v>314</v>
      </c>
      <c r="C48" s="179" t="s">
        <v>315</v>
      </c>
      <c r="D48" s="159" t="s">
        <v>48</v>
      </c>
      <c r="E48" s="160">
        <v>850</v>
      </c>
      <c r="F48" s="18"/>
      <c r="G48" s="162"/>
      <c r="H48" s="165"/>
      <c r="I48" s="114">
        <f t="shared" si="4"/>
        <v>0</v>
      </c>
      <c r="J48" s="116">
        <f t="shared" si="1"/>
        <v>0</v>
      </c>
      <c r="K48" s="162">
        <f t="shared" si="3"/>
        <v>0</v>
      </c>
      <c r="L48" s="163">
        <f t="shared" si="2"/>
        <v>0</v>
      </c>
      <c r="M48" s="3"/>
      <c r="N48" s="3"/>
      <c r="O48" s="3"/>
      <c r="P48" s="3"/>
      <c r="Q48" s="3"/>
      <c r="R48" s="3"/>
      <c r="S48" s="3"/>
      <c r="T48" s="3"/>
      <c r="U48" s="3"/>
      <c r="V48" s="3"/>
      <c r="W48" s="3"/>
      <c r="X48" s="3"/>
      <c r="Y48" s="3"/>
      <c r="Z48" s="3"/>
    </row>
    <row r="49" spans="1:26" ht="24.75" customHeight="1" x14ac:dyDescent="0.25">
      <c r="A49" s="130">
        <v>37</v>
      </c>
      <c r="B49" s="28" t="s">
        <v>316</v>
      </c>
      <c r="C49" s="158" t="s">
        <v>317</v>
      </c>
      <c r="D49" s="159" t="s">
        <v>48</v>
      </c>
      <c r="E49" s="160">
        <v>50</v>
      </c>
      <c r="F49" s="18"/>
      <c r="G49" s="162"/>
      <c r="H49" s="165"/>
      <c r="I49" s="114">
        <f t="shared" si="4"/>
        <v>0</v>
      </c>
      <c r="J49" s="116">
        <f t="shared" si="1"/>
        <v>0</v>
      </c>
      <c r="K49" s="162">
        <f t="shared" si="3"/>
        <v>0</v>
      </c>
      <c r="L49" s="163">
        <f t="shared" si="2"/>
        <v>0</v>
      </c>
      <c r="M49" s="3"/>
      <c r="N49" s="3"/>
      <c r="O49" s="3"/>
      <c r="P49" s="3"/>
      <c r="Q49" s="3"/>
      <c r="R49" s="3"/>
      <c r="S49" s="3"/>
      <c r="T49" s="3"/>
      <c r="U49" s="3"/>
      <c r="V49" s="3"/>
      <c r="W49" s="3"/>
      <c r="X49" s="3"/>
      <c r="Y49" s="3"/>
      <c r="Z49" s="3"/>
    </row>
    <row r="50" spans="1:26" ht="15.75" customHeight="1" x14ac:dyDescent="0.25">
      <c r="A50" s="111">
        <v>38</v>
      </c>
      <c r="B50" s="28" t="s">
        <v>318</v>
      </c>
      <c r="C50" s="158" t="s">
        <v>317</v>
      </c>
      <c r="D50" s="159" t="s">
        <v>21</v>
      </c>
      <c r="E50" s="160">
        <v>20</v>
      </c>
      <c r="F50" s="18"/>
      <c r="G50" s="162"/>
      <c r="H50" s="165"/>
      <c r="I50" s="114">
        <f t="shared" si="4"/>
        <v>0</v>
      </c>
      <c r="J50" s="116">
        <f t="shared" si="1"/>
        <v>0</v>
      </c>
      <c r="K50" s="162">
        <f t="shared" si="3"/>
        <v>0</v>
      </c>
      <c r="L50" s="163">
        <f t="shared" si="2"/>
        <v>0</v>
      </c>
      <c r="M50" s="3"/>
      <c r="N50" s="3"/>
      <c r="O50" s="3"/>
      <c r="P50" s="3"/>
      <c r="Q50" s="3"/>
      <c r="R50" s="3"/>
      <c r="S50" s="3"/>
      <c r="T50" s="3"/>
      <c r="U50" s="3"/>
      <c r="V50" s="3"/>
      <c r="W50" s="3"/>
      <c r="X50" s="3"/>
      <c r="Y50" s="3"/>
      <c r="Z50" s="3"/>
    </row>
    <row r="51" spans="1:26" ht="15.75" customHeight="1" x14ac:dyDescent="0.25">
      <c r="A51" s="130">
        <v>39</v>
      </c>
      <c r="B51" s="28" t="s">
        <v>319</v>
      </c>
      <c r="C51" s="158" t="s">
        <v>317</v>
      </c>
      <c r="D51" s="159" t="s">
        <v>21</v>
      </c>
      <c r="E51" s="160">
        <v>20</v>
      </c>
      <c r="F51" s="18"/>
      <c r="G51" s="162"/>
      <c r="H51" s="165"/>
      <c r="I51" s="114">
        <f t="shared" si="4"/>
        <v>0</v>
      </c>
      <c r="J51" s="116">
        <f t="shared" si="1"/>
        <v>0</v>
      </c>
      <c r="K51" s="162">
        <f t="shared" si="3"/>
        <v>0</v>
      </c>
      <c r="L51" s="163">
        <f t="shared" si="2"/>
        <v>0</v>
      </c>
      <c r="M51" s="3"/>
      <c r="N51" s="3"/>
      <c r="O51" s="3"/>
      <c r="P51" s="3"/>
      <c r="Q51" s="3"/>
      <c r="R51" s="3"/>
      <c r="S51" s="3"/>
      <c r="T51" s="3"/>
      <c r="U51" s="3"/>
      <c r="V51" s="3"/>
      <c r="W51" s="3"/>
      <c r="X51" s="3"/>
      <c r="Y51" s="3"/>
      <c r="Z51" s="3"/>
    </row>
    <row r="52" spans="1:26" ht="24.75" customHeight="1" x14ac:dyDescent="0.25">
      <c r="A52" s="111">
        <v>40</v>
      </c>
      <c r="B52" s="28" t="s">
        <v>320</v>
      </c>
      <c r="C52" s="158" t="s">
        <v>272</v>
      </c>
      <c r="D52" s="159" t="s">
        <v>21</v>
      </c>
      <c r="E52" s="160">
        <v>30</v>
      </c>
      <c r="F52" s="18"/>
      <c r="G52" s="162"/>
      <c r="H52" s="165"/>
      <c r="I52" s="114">
        <f t="shared" si="4"/>
        <v>0</v>
      </c>
      <c r="J52" s="116">
        <f t="shared" si="1"/>
        <v>0</v>
      </c>
      <c r="K52" s="162">
        <f t="shared" si="3"/>
        <v>0</v>
      </c>
      <c r="L52" s="163">
        <f t="shared" si="2"/>
        <v>0</v>
      </c>
      <c r="M52" s="3"/>
      <c r="N52" s="3"/>
      <c r="O52" s="3"/>
      <c r="P52" s="3"/>
      <c r="Q52" s="3"/>
      <c r="R52" s="3"/>
      <c r="S52" s="3"/>
      <c r="T52" s="3"/>
      <c r="U52" s="3"/>
      <c r="V52" s="3"/>
      <c r="W52" s="3"/>
      <c r="X52" s="3"/>
      <c r="Y52" s="3"/>
      <c r="Z52" s="3"/>
    </row>
    <row r="53" spans="1:26" ht="24.75" customHeight="1" x14ac:dyDescent="0.25">
      <c r="A53" s="130">
        <v>41</v>
      </c>
      <c r="B53" s="28" t="s">
        <v>321</v>
      </c>
      <c r="C53" s="168" t="s">
        <v>284</v>
      </c>
      <c r="D53" s="159" t="s">
        <v>322</v>
      </c>
      <c r="E53" s="160">
        <v>100</v>
      </c>
      <c r="F53" s="18"/>
      <c r="G53" s="162"/>
      <c r="H53" s="165"/>
      <c r="I53" s="114">
        <f t="shared" si="4"/>
        <v>0</v>
      </c>
      <c r="J53" s="116">
        <f t="shared" si="1"/>
        <v>0</v>
      </c>
      <c r="K53" s="162">
        <f t="shared" si="3"/>
        <v>0</v>
      </c>
      <c r="L53" s="163">
        <f t="shared" si="2"/>
        <v>0</v>
      </c>
      <c r="M53" s="3"/>
      <c r="N53" s="3"/>
      <c r="O53" s="3"/>
      <c r="P53" s="3"/>
      <c r="Q53" s="3"/>
      <c r="R53" s="3"/>
      <c r="S53" s="3"/>
      <c r="T53" s="3"/>
      <c r="U53" s="3"/>
      <c r="V53" s="3"/>
      <c r="W53" s="3"/>
      <c r="X53" s="3"/>
      <c r="Y53" s="3"/>
      <c r="Z53" s="3"/>
    </row>
    <row r="54" spans="1:26" ht="26.25" customHeight="1" x14ac:dyDescent="0.25">
      <c r="A54" s="111">
        <v>42</v>
      </c>
      <c r="B54" s="175" t="s">
        <v>323</v>
      </c>
      <c r="C54" s="177" t="s">
        <v>324</v>
      </c>
      <c r="D54" s="176" t="s">
        <v>48</v>
      </c>
      <c r="E54" s="160">
        <v>100</v>
      </c>
      <c r="F54" s="18"/>
      <c r="G54" s="162"/>
      <c r="H54" s="165"/>
      <c r="I54" s="114">
        <f t="shared" si="4"/>
        <v>0</v>
      </c>
      <c r="J54" s="116">
        <f t="shared" si="1"/>
        <v>0</v>
      </c>
      <c r="K54" s="162">
        <f t="shared" si="3"/>
        <v>0</v>
      </c>
      <c r="L54" s="163">
        <f t="shared" si="2"/>
        <v>0</v>
      </c>
      <c r="M54" s="3"/>
      <c r="N54" s="3"/>
      <c r="O54" s="3"/>
      <c r="P54" s="3"/>
      <c r="Q54" s="3"/>
      <c r="R54" s="3"/>
      <c r="S54" s="3"/>
      <c r="T54" s="3"/>
      <c r="U54" s="3"/>
      <c r="V54" s="3"/>
      <c r="W54" s="3"/>
      <c r="X54" s="3"/>
      <c r="Y54" s="3"/>
      <c r="Z54" s="3"/>
    </row>
    <row r="55" spans="1:26" ht="28.5" customHeight="1" x14ac:dyDescent="0.25">
      <c r="A55" s="130">
        <v>43</v>
      </c>
      <c r="B55" s="28" t="s">
        <v>325</v>
      </c>
      <c r="C55" s="68" t="s">
        <v>326</v>
      </c>
      <c r="D55" s="159" t="s">
        <v>21</v>
      </c>
      <c r="E55" s="160">
        <v>300</v>
      </c>
      <c r="F55" s="18"/>
      <c r="G55" s="162"/>
      <c r="H55" s="165"/>
      <c r="I55" s="114">
        <f t="shared" si="4"/>
        <v>0</v>
      </c>
      <c r="J55" s="116">
        <f t="shared" si="1"/>
        <v>0</v>
      </c>
      <c r="K55" s="162">
        <f t="shared" si="3"/>
        <v>0</v>
      </c>
      <c r="L55" s="163">
        <f t="shared" si="2"/>
        <v>0</v>
      </c>
      <c r="M55" s="3"/>
      <c r="N55" s="3"/>
      <c r="O55" s="3"/>
      <c r="P55" s="3"/>
      <c r="Q55" s="3"/>
      <c r="R55" s="3"/>
      <c r="S55" s="3"/>
      <c r="T55" s="3"/>
      <c r="U55" s="3"/>
      <c r="V55" s="3"/>
      <c r="W55" s="3"/>
      <c r="X55" s="3"/>
      <c r="Y55" s="3"/>
      <c r="Z55" s="3"/>
    </row>
    <row r="56" spans="1:26" ht="28.5" customHeight="1" x14ac:dyDescent="0.25">
      <c r="A56" s="111">
        <v>44</v>
      </c>
      <c r="B56" s="28" t="s">
        <v>327</v>
      </c>
      <c r="C56" s="158" t="s">
        <v>328</v>
      </c>
      <c r="D56" s="159" t="s">
        <v>48</v>
      </c>
      <c r="E56" s="160">
        <v>50</v>
      </c>
      <c r="F56" s="18"/>
      <c r="G56" s="162"/>
      <c r="H56" s="165"/>
      <c r="I56" s="114">
        <f t="shared" si="4"/>
        <v>0</v>
      </c>
      <c r="J56" s="116">
        <f t="shared" si="1"/>
        <v>0</v>
      </c>
      <c r="K56" s="162">
        <f t="shared" si="3"/>
        <v>0</v>
      </c>
      <c r="L56" s="163">
        <f t="shared" si="2"/>
        <v>0</v>
      </c>
      <c r="M56" s="3"/>
      <c r="N56" s="3"/>
      <c r="O56" s="3"/>
      <c r="P56" s="3"/>
      <c r="Q56" s="3"/>
      <c r="R56" s="3"/>
      <c r="S56" s="3"/>
      <c r="T56" s="3"/>
      <c r="U56" s="3"/>
      <c r="V56" s="3"/>
      <c r="W56" s="3"/>
      <c r="X56" s="3"/>
      <c r="Y56" s="3"/>
      <c r="Z56" s="3"/>
    </row>
    <row r="57" spans="1:26" ht="18.75" customHeight="1" x14ac:dyDescent="0.25">
      <c r="A57" s="130">
        <v>45</v>
      </c>
      <c r="B57" s="28" t="s">
        <v>329</v>
      </c>
      <c r="C57" s="144" t="s">
        <v>295</v>
      </c>
      <c r="D57" s="159" t="s">
        <v>322</v>
      </c>
      <c r="E57" s="160">
        <v>150</v>
      </c>
      <c r="F57" s="18"/>
      <c r="G57" s="162"/>
      <c r="H57" s="165"/>
      <c r="I57" s="114">
        <f t="shared" si="4"/>
        <v>0</v>
      </c>
      <c r="J57" s="116">
        <f t="shared" si="1"/>
        <v>0</v>
      </c>
      <c r="K57" s="162">
        <f t="shared" si="3"/>
        <v>0</v>
      </c>
      <c r="L57" s="163">
        <f t="shared" si="2"/>
        <v>0</v>
      </c>
      <c r="M57" s="3"/>
      <c r="N57" s="3"/>
      <c r="O57" s="3"/>
      <c r="P57" s="3"/>
      <c r="Q57" s="3"/>
      <c r="R57" s="3"/>
      <c r="S57" s="3"/>
      <c r="T57" s="3"/>
      <c r="U57" s="3"/>
      <c r="V57" s="3"/>
      <c r="W57" s="3"/>
      <c r="X57" s="3"/>
      <c r="Y57" s="3"/>
      <c r="Z57" s="3"/>
    </row>
    <row r="58" spans="1:26" ht="24.75" customHeight="1" x14ac:dyDescent="0.25">
      <c r="A58" s="111">
        <v>46</v>
      </c>
      <c r="B58" s="175" t="s">
        <v>330</v>
      </c>
      <c r="C58" s="143" t="s">
        <v>331</v>
      </c>
      <c r="D58" s="176" t="s">
        <v>48</v>
      </c>
      <c r="E58" s="160">
        <v>25</v>
      </c>
      <c r="F58" s="18"/>
      <c r="G58" s="162"/>
      <c r="H58" s="165"/>
      <c r="I58" s="114">
        <f t="shared" si="4"/>
        <v>0</v>
      </c>
      <c r="J58" s="116">
        <f t="shared" si="1"/>
        <v>0</v>
      </c>
      <c r="K58" s="162">
        <f t="shared" si="3"/>
        <v>0</v>
      </c>
      <c r="L58" s="163">
        <f t="shared" si="2"/>
        <v>0</v>
      </c>
      <c r="M58" s="3"/>
      <c r="N58" s="3"/>
      <c r="O58" s="3"/>
      <c r="P58" s="3"/>
      <c r="Q58" s="3"/>
      <c r="R58" s="3"/>
      <c r="S58" s="3"/>
      <c r="T58" s="3"/>
      <c r="U58" s="3"/>
      <c r="V58" s="3"/>
      <c r="W58" s="3"/>
      <c r="X58" s="3"/>
      <c r="Y58" s="3"/>
      <c r="Z58" s="3"/>
    </row>
    <row r="59" spans="1:26" ht="15.75" customHeight="1" x14ac:dyDescent="0.25">
      <c r="A59" s="130">
        <v>47</v>
      </c>
      <c r="B59" s="175" t="s">
        <v>332</v>
      </c>
      <c r="C59" s="177" t="s">
        <v>331</v>
      </c>
      <c r="D59" s="176" t="s">
        <v>48</v>
      </c>
      <c r="E59" s="160">
        <v>25</v>
      </c>
      <c r="F59" s="18"/>
      <c r="G59" s="162"/>
      <c r="H59" s="165"/>
      <c r="I59" s="114">
        <f t="shared" si="4"/>
        <v>0</v>
      </c>
      <c r="J59" s="116">
        <f t="shared" si="1"/>
        <v>0</v>
      </c>
      <c r="K59" s="162">
        <f t="shared" si="3"/>
        <v>0</v>
      </c>
      <c r="L59" s="163">
        <f t="shared" si="2"/>
        <v>0</v>
      </c>
      <c r="M59" s="3"/>
      <c r="N59" s="3"/>
      <c r="O59" s="3"/>
      <c r="P59" s="3"/>
      <c r="Q59" s="3"/>
      <c r="R59" s="3"/>
      <c r="S59" s="3"/>
      <c r="T59" s="3"/>
      <c r="U59" s="3"/>
      <c r="V59" s="3"/>
      <c r="W59" s="3"/>
      <c r="X59" s="3"/>
      <c r="Y59" s="3"/>
      <c r="Z59" s="3"/>
    </row>
    <row r="60" spans="1:26" ht="61.5" customHeight="1" x14ac:dyDescent="0.25">
      <c r="A60" s="111">
        <v>48</v>
      </c>
      <c r="B60" s="180" t="s">
        <v>333</v>
      </c>
      <c r="C60" s="132" t="s">
        <v>334</v>
      </c>
      <c r="D60" s="181" t="s">
        <v>48</v>
      </c>
      <c r="E60" s="160">
        <v>3000</v>
      </c>
      <c r="F60" s="182"/>
      <c r="G60" s="162"/>
      <c r="H60" s="183"/>
      <c r="I60" s="114">
        <f t="shared" si="4"/>
        <v>0</v>
      </c>
      <c r="J60" s="116">
        <f t="shared" si="1"/>
        <v>0</v>
      </c>
      <c r="K60" s="162">
        <f t="shared" si="3"/>
        <v>0</v>
      </c>
      <c r="L60" s="163">
        <f t="shared" si="2"/>
        <v>0</v>
      </c>
      <c r="M60" s="3"/>
      <c r="N60" s="3"/>
      <c r="O60" s="3"/>
      <c r="P60" s="3"/>
      <c r="Q60" s="3"/>
      <c r="R60" s="3"/>
      <c r="S60" s="3"/>
      <c r="T60" s="3"/>
      <c r="U60" s="3"/>
      <c r="V60" s="3"/>
      <c r="W60" s="3"/>
      <c r="X60" s="3"/>
      <c r="Y60" s="3"/>
      <c r="Z60" s="3"/>
    </row>
    <row r="61" spans="1:26" ht="15.75" customHeight="1" x14ac:dyDescent="0.25">
      <c r="A61" s="320" t="s">
        <v>72</v>
      </c>
      <c r="B61" s="269"/>
      <c r="C61" s="269"/>
      <c r="D61" s="269"/>
      <c r="E61" s="269"/>
      <c r="F61" s="269"/>
      <c r="G61" s="269"/>
      <c r="H61" s="269"/>
      <c r="I61" s="270"/>
      <c r="J61" s="184">
        <f>SUM(J13:J60)</f>
        <v>0</v>
      </c>
      <c r="K61" s="185" t="s">
        <v>36</v>
      </c>
      <c r="L61" s="186">
        <f>SUM(L13:L60)</f>
        <v>0</v>
      </c>
      <c r="M61" s="3"/>
      <c r="N61" s="3"/>
      <c r="O61" s="3"/>
      <c r="P61" s="3"/>
      <c r="Q61" s="3"/>
      <c r="R61" s="3"/>
      <c r="S61" s="3"/>
      <c r="T61" s="3"/>
      <c r="U61" s="3"/>
      <c r="V61" s="3"/>
      <c r="W61" s="3"/>
      <c r="X61" s="3"/>
      <c r="Y61" s="3"/>
      <c r="Z61" s="3"/>
    </row>
    <row r="62" spans="1:26" ht="15.75" customHeight="1" x14ac:dyDescent="0.25">
      <c r="A62" s="37"/>
      <c r="B62" s="37"/>
      <c r="C62" s="37"/>
      <c r="D62" s="37"/>
      <c r="E62" s="37"/>
      <c r="F62" s="37"/>
      <c r="G62" s="3"/>
      <c r="H62" s="3"/>
      <c r="I62" s="3"/>
      <c r="J62" s="3"/>
      <c r="K62" s="3"/>
      <c r="L62" s="3"/>
      <c r="M62" s="3"/>
      <c r="N62" s="3"/>
      <c r="O62" s="3"/>
      <c r="P62" s="3"/>
      <c r="Q62" s="3"/>
      <c r="R62" s="3"/>
      <c r="S62" s="3"/>
      <c r="T62" s="3"/>
      <c r="U62" s="3"/>
      <c r="V62" s="3"/>
      <c r="W62" s="3"/>
      <c r="X62" s="3"/>
      <c r="Y62" s="3"/>
      <c r="Z62" s="3"/>
    </row>
    <row r="63" spans="1:26" ht="15.75" customHeight="1" x14ac:dyDescent="0.25">
      <c r="A63" s="36"/>
      <c r="B63" s="282" t="s">
        <v>37</v>
      </c>
      <c r="C63" s="261"/>
      <c r="D63" s="261"/>
      <c r="E63" s="261"/>
      <c r="F63" s="261"/>
      <c r="G63" s="261"/>
      <c r="H63" s="261"/>
      <c r="I63" s="261"/>
      <c r="J63" s="187"/>
      <c r="K63" s="187"/>
      <c r="L63" s="187"/>
      <c r="M63" s="3"/>
      <c r="N63" s="3"/>
      <c r="O63" s="3"/>
      <c r="P63" s="3"/>
      <c r="Q63" s="3"/>
      <c r="R63" s="3"/>
      <c r="S63" s="3"/>
      <c r="T63" s="3"/>
      <c r="U63" s="3"/>
      <c r="V63" s="3"/>
      <c r="W63" s="3"/>
      <c r="X63" s="3"/>
      <c r="Y63" s="3"/>
      <c r="Z63" s="3"/>
    </row>
    <row r="64" spans="1:26" ht="9.75" customHeight="1" x14ac:dyDescent="0.25">
      <c r="A64" s="36"/>
      <c r="B64" s="36"/>
      <c r="C64" s="36"/>
      <c r="D64" s="36"/>
      <c r="E64" s="36"/>
      <c r="F64" s="36"/>
      <c r="G64" s="187"/>
      <c r="H64" s="187"/>
      <c r="I64" s="187"/>
      <c r="J64" s="187"/>
      <c r="K64" s="187"/>
      <c r="L64" s="187"/>
      <c r="M64" s="3"/>
      <c r="N64" s="3"/>
      <c r="O64" s="3"/>
      <c r="P64" s="3"/>
      <c r="Q64" s="3"/>
      <c r="R64" s="3"/>
      <c r="S64" s="3"/>
      <c r="T64" s="3"/>
      <c r="U64" s="3"/>
      <c r="V64" s="3"/>
      <c r="W64" s="3"/>
      <c r="X64" s="3"/>
      <c r="Y64" s="3"/>
      <c r="Z64" s="3"/>
    </row>
    <row r="65" spans="1:26" ht="39" customHeight="1" x14ac:dyDescent="0.25">
      <c r="A65" s="272" t="s">
        <v>335</v>
      </c>
      <c r="B65" s="261"/>
      <c r="C65" s="261"/>
      <c r="D65" s="261"/>
      <c r="E65" s="261"/>
      <c r="F65" s="261"/>
      <c r="G65" s="261"/>
      <c r="H65" s="261"/>
      <c r="I65" s="261"/>
      <c r="J65" s="261"/>
      <c r="K65" s="261"/>
      <c r="L65" s="261"/>
      <c r="M65" s="3"/>
      <c r="N65" s="3"/>
      <c r="O65" s="3"/>
      <c r="P65" s="3"/>
      <c r="Q65" s="3"/>
      <c r="R65" s="3"/>
      <c r="S65" s="3"/>
      <c r="T65" s="3"/>
      <c r="U65" s="3"/>
      <c r="V65" s="3"/>
      <c r="W65" s="3"/>
      <c r="X65" s="3"/>
      <c r="Y65" s="3"/>
      <c r="Z65" s="3"/>
    </row>
    <row r="66" spans="1:26" ht="15.75" customHeight="1" x14ac:dyDescent="0.25">
      <c r="A66" s="37"/>
      <c r="B66" s="37"/>
      <c r="C66" s="37"/>
      <c r="D66" s="37"/>
      <c r="E66" s="37"/>
      <c r="F66" s="37"/>
      <c r="G66" s="3"/>
      <c r="H66" s="3"/>
      <c r="I66" s="3"/>
      <c r="J66" s="3"/>
      <c r="K66" s="3"/>
      <c r="L66" s="3"/>
      <c r="M66" s="3"/>
      <c r="N66" s="3"/>
      <c r="O66" s="3"/>
      <c r="P66" s="3"/>
      <c r="Q66" s="3"/>
      <c r="R66" s="3"/>
      <c r="S66" s="3"/>
      <c r="T66" s="3"/>
      <c r="U66" s="3"/>
      <c r="V66" s="3"/>
      <c r="W66" s="3"/>
      <c r="X66" s="3"/>
      <c r="Y66" s="3"/>
      <c r="Z66" s="3"/>
    </row>
    <row r="67" spans="1:26" ht="17.25" customHeight="1" x14ac:dyDescent="0.25">
      <c r="A67" s="35" t="s">
        <v>39</v>
      </c>
      <c r="B67" s="3"/>
      <c r="C67" s="3"/>
      <c r="D67" s="3"/>
      <c r="E67" s="3"/>
      <c r="F67" s="3"/>
      <c r="G67" s="3"/>
      <c r="H67" s="3"/>
      <c r="I67" s="3"/>
      <c r="J67" s="3"/>
      <c r="K67" s="3"/>
      <c r="L67" s="3"/>
      <c r="M67" s="3"/>
      <c r="N67" s="3"/>
      <c r="O67" s="3"/>
      <c r="P67" s="3"/>
      <c r="Q67" s="3"/>
      <c r="R67" s="3"/>
      <c r="S67" s="3"/>
      <c r="T67" s="3"/>
      <c r="U67" s="3"/>
      <c r="V67" s="3"/>
      <c r="W67" s="3"/>
      <c r="X67" s="3"/>
      <c r="Y67" s="3"/>
      <c r="Z67" s="3"/>
    </row>
    <row r="68" spans="1:26" ht="39" customHeight="1" x14ac:dyDescent="0.25">
      <c r="A68" s="36" t="s">
        <v>40</v>
      </c>
      <c r="B68" s="3"/>
      <c r="C68" s="3"/>
      <c r="D68" s="3"/>
      <c r="E68" s="3"/>
      <c r="F68" s="300" t="s">
        <v>41</v>
      </c>
      <c r="G68" s="261"/>
      <c r="H68" s="261"/>
      <c r="I68" s="261"/>
      <c r="J68" s="261"/>
      <c r="K68" s="261"/>
      <c r="L68" s="261"/>
      <c r="M68" s="3"/>
      <c r="N68" s="3"/>
      <c r="O68" s="3"/>
      <c r="P68" s="3"/>
      <c r="Q68" s="3"/>
      <c r="R68" s="3"/>
      <c r="S68" s="3"/>
      <c r="T68" s="3"/>
      <c r="U68" s="3"/>
      <c r="V68" s="3"/>
      <c r="W68" s="3"/>
      <c r="X68" s="3"/>
      <c r="Y68" s="3"/>
      <c r="Z68" s="3"/>
    </row>
    <row r="69" spans="1:26" ht="15.75" customHeight="1" x14ac:dyDescent="0.25">
      <c r="A69" s="37"/>
      <c r="B69" s="37"/>
      <c r="C69" s="37"/>
      <c r="D69" s="37"/>
      <c r="E69" s="37"/>
      <c r="F69" s="37"/>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9">
    <mergeCell ref="B63:I63"/>
    <mergeCell ref="A65:L65"/>
    <mergeCell ref="F68:L68"/>
    <mergeCell ref="H11:I11"/>
    <mergeCell ref="J11:J12"/>
    <mergeCell ref="K11:K12"/>
    <mergeCell ref="L11:L12"/>
    <mergeCell ref="D11:D12"/>
    <mergeCell ref="E11:E12"/>
    <mergeCell ref="F11:F12"/>
    <mergeCell ref="G11:G12"/>
    <mergeCell ref="A61:I61"/>
    <mergeCell ref="A1:B1"/>
    <mergeCell ref="J1:K1"/>
    <mergeCell ref="A4:B4"/>
    <mergeCell ref="A6:L6"/>
    <mergeCell ref="A11:A12"/>
    <mergeCell ref="B11:B12"/>
    <mergeCell ref="C11:C12"/>
  </mergeCells>
  <pageMargins left="0.7" right="0.7"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7" workbookViewId="0">
      <selection activeCell="L18" sqref="L18"/>
    </sheetView>
  </sheetViews>
  <sheetFormatPr defaultColWidth="14.42578125" defaultRowHeight="15" customHeight="1" x14ac:dyDescent="0.25"/>
  <cols>
    <col min="1" max="1" width="4" customWidth="1"/>
    <col min="2" max="2" width="44.140625" customWidth="1"/>
    <col min="3" max="3" width="10.5703125" customWidth="1"/>
    <col min="4" max="4" width="10.28515625" customWidth="1"/>
    <col min="5" max="5" width="7" customWidth="1"/>
    <col min="6" max="6" width="10.28515625" customWidth="1"/>
    <col min="7" max="7" width="11.140625" customWidth="1"/>
    <col min="8" max="8" width="3.42578125" customWidth="1"/>
    <col min="9" max="9" width="7.140625" customWidth="1"/>
    <col min="10" max="10" width="9.140625" customWidth="1"/>
    <col min="11" max="11" width="11" customWidth="1"/>
    <col min="12" max="12" width="11.140625" customWidth="1"/>
    <col min="13" max="26" width="8" customWidth="1"/>
  </cols>
  <sheetData>
    <row r="1" spans="1:26" x14ac:dyDescent="0.25">
      <c r="A1" s="260" t="s">
        <v>0</v>
      </c>
      <c r="B1" s="261"/>
      <c r="C1" s="1"/>
      <c r="D1" s="1"/>
      <c r="E1" s="1"/>
      <c r="F1" s="1"/>
      <c r="G1" s="1"/>
      <c r="H1" s="1"/>
      <c r="I1" s="2"/>
      <c r="J1" s="301" t="s">
        <v>396</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c r="B3" s="2"/>
      <c r="C3" s="2"/>
      <c r="D3" s="2"/>
      <c r="E3" s="2"/>
      <c r="F3" s="2"/>
      <c r="G3" s="2"/>
      <c r="H3" s="2"/>
      <c r="I3" s="2"/>
      <c r="J3" s="2"/>
      <c r="K3" s="2"/>
      <c r="L3" s="2"/>
      <c r="M3" s="3"/>
      <c r="N3" s="3"/>
      <c r="O3" s="3"/>
      <c r="P3" s="3"/>
      <c r="Q3" s="3"/>
      <c r="R3" s="3"/>
      <c r="S3" s="3"/>
      <c r="T3" s="3"/>
      <c r="U3" s="3"/>
      <c r="V3" s="3"/>
      <c r="W3" s="3"/>
      <c r="X3" s="3"/>
      <c r="Y3" s="3"/>
      <c r="Z3" s="3"/>
    </row>
    <row r="4" spans="1:26" x14ac:dyDescent="0.25">
      <c r="A4" s="2"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60" t="s">
        <v>2</v>
      </c>
      <c r="B5" s="261"/>
      <c r="C5" s="2"/>
      <c r="D5" s="2"/>
      <c r="E5" s="2"/>
      <c r="F5" s="2"/>
      <c r="G5" s="2"/>
      <c r="H5" s="2"/>
      <c r="I5" s="2"/>
      <c r="J5" s="2"/>
      <c r="K5" s="2"/>
      <c r="L5" s="2"/>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ht="18" customHeight="1" x14ac:dyDescent="0.25">
      <c r="A7" s="264" t="s">
        <v>3</v>
      </c>
      <c r="B7" s="261"/>
      <c r="C7" s="261"/>
      <c r="D7" s="261"/>
      <c r="E7" s="261"/>
      <c r="F7" s="261"/>
      <c r="G7" s="261"/>
      <c r="H7" s="261"/>
      <c r="I7" s="261"/>
      <c r="J7" s="261"/>
      <c r="K7" s="261"/>
      <c r="L7" s="261"/>
      <c r="M7" s="3"/>
      <c r="N7" s="3"/>
      <c r="O7" s="3"/>
      <c r="P7" s="3"/>
      <c r="Q7" s="3"/>
      <c r="R7" s="3"/>
      <c r="S7" s="3"/>
      <c r="T7" s="3"/>
      <c r="U7" s="3"/>
      <c r="V7" s="3"/>
      <c r="W7" s="3"/>
      <c r="X7" s="3"/>
      <c r="Y7" s="3"/>
      <c r="Z7" s="3"/>
    </row>
    <row r="8" spans="1:26" x14ac:dyDescent="0.25">
      <c r="A8" s="2"/>
      <c r="B8" s="2"/>
      <c r="C8" s="2"/>
      <c r="D8" s="2"/>
      <c r="E8" s="2"/>
      <c r="F8" s="2"/>
      <c r="G8" s="2"/>
      <c r="H8" s="2"/>
      <c r="I8" s="2"/>
      <c r="J8" s="2"/>
      <c r="K8" s="2"/>
      <c r="L8" s="2"/>
      <c r="M8" s="3"/>
      <c r="N8" s="3"/>
      <c r="O8" s="3"/>
      <c r="P8" s="3"/>
      <c r="Q8" s="3"/>
      <c r="R8" s="3"/>
      <c r="S8" s="3"/>
      <c r="T8" s="3"/>
      <c r="U8" s="3"/>
      <c r="V8" s="3"/>
      <c r="W8" s="3"/>
      <c r="X8" s="3"/>
      <c r="Y8" s="3"/>
      <c r="Z8" s="3"/>
    </row>
    <row r="9" spans="1:26" x14ac:dyDescent="0.25">
      <c r="A9" s="101" t="s">
        <v>336</v>
      </c>
      <c r="B9" s="188"/>
      <c r="C9" s="40"/>
      <c r="D9" s="40"/>
      <c r="E9" s="40"/>
      <c r="F9" s="40"/>
      <c r="G9" s="3"/>
      <c r="H9" s="3"/>
      <c r="I9" s="3"/>
      <c r="J9" s="3"/>
      <c r="K9" s="3"/>
      <c r="L9" s="3"/>
      <c r="M9" s="3"/>
      <c r="N9" s="3"/>
      <c r="O9" s="3"/>
      <c r="P9" s="3"/>
      <c r="Q9" s="3"/>
      <c r="R9" s="3"/>
      <c r="S9" s="3"/>
      <c r="T9" s="3"/>
      <c r="U9" s="3"/>
      <c r="V9" s="3"/>
      <c r="W9" s="3"/>
      <c r="X9" s="3"/>
      <c r="Y9" s="3"/>
      <c r="Z9" s="3"/>
    </row>
    <row r="10" spans="1:26" x14ac:dyDescent="0.25">
      <c r="A10" s="302" t="s">
        <v>337</v>
      </c>
      <c r="B10" s="261"/>
      <c r="C10" s="40"/>
      <c r="D10" s="40"/>
      <c r="E10" s="40"/>
      <c r="F10" s="40"/>
      <c r="G10" s="3"/>
      <c r="H10" s="3"/>
      <c r="I10" s="3"/>
      <c r="J10" s="3"/>
      <c r="K10" s="3"/>
      <c r="L10" s="3"/>
      <c r="M10" s="3"/>
      <c r="N10" s="3"/>
      <c r="O10" s="3"/>
      <c r="P10" s="3"/>
      <c r="Q10" s="3"/>
      <c r="R10" s="3"/>
      <c r="S10" s="3"/>
      <c r="T10" s="3"/>
      <c r="U10" s="3"/>
      <c r="V10" s="3"/>
      <c r="W10" s="3"/>
      <c r="X10" s="3"/>
      <c r="Y10" s="3"/>
      <c r="Z10" s="3"/>
    </row>
    <row r="11" spans="1:26" ht="15.75" customHeight="1" x14ac:dyDescent="0.25">
      <c r="A11" s="40"/>
      <c r="B11" s="188"/>
      <c r="C11" s="40"/>
      <c r="D11" s="40"/>
      <c r="E11" s="40"/>
      <c r="F11" s="40"/>
      <c r="G11" s="3"/>
      <c r="H11" s="3"/>
      <c r="I11" s="3"/>
      <c r="J11" s="3"/>
      <c r="K11" s="3"/>
      <c r="L11" s="3"/>
      <c r="M11" s="3"/>
      <c r="N11" s="3"/>
      <c r="O11" s="3"/>
      <c r="P11" s="3"/>
      <c r="Q11" s="3"/>
      <c r="R11" s="3"/>
      <c r="S11" s="3"/>
      <c r="T11" s="3"/>
      <c r="U11" s="3"/>
      <c r="V11" s="3"/>
      <c r="W11" s="3"/>
      <c r="X11" s="3"/>
      <c r="Y11" s="3"/>
      <c r="Z11" s="3"/>
    </row>
    <row r="12" spans="1:26" x14ac:dyDescent="0.25">
      <c r="A12" s="335" t="s">
        <v>6</v>
      </c>
      <c r="B12" s="329" t="s">
        <v>7</v>
      </c>
      <c r="C12" s="329" t="s">
        <v>8</v>
      </c>
      <c r="D12" s="329" t="s">
        <v>9</v>
      </c>
      <c r="E12" s="329" t="s">
        <v>10</v>
      </c>
      <c r="F12" s="329" t="s">
        <v>11</v>
      </c>
      <c r="G12" s="329" t="s">
        <v>12</v>
      </c>
      <c r="H12" s="330" t="s">
        <v>77</v>
      </c>
      <c r="I12" s="267"/>
      <c r="J12" s="329" t="s">
        <v>14</v>
      </c>
      <c r="K12" s="329" t="s">
        <v>15</v>
      </c>
      <c r="L12" s="336" t="s">
        <v>16</v>
      </c>
      <c r="M12" s="3"/>
      <c r="N12" s="3"/>
      <c r="O12" s="3"/>
      <c r="P12" s="3"/>
      <c r="Q12" s="3"/>
      <c r="R12" s="3"/>
      <c r="S12" s="3"/>
      <c r="T12" s="3"/>
      <c r="U12" s="3"/>
      <c r="V12" s="3"/>
      <c r="W12" s="3"/>
      <c r="X12" s="3"/>
      <c r="Y12" s="3"/>
      <c r="Z12" s="3"/>
    </row>
    <row r="13" spans="1:26" ht="20.25" customHeight="1" x14ac:dyDescent="0.25">
      <c r="A13" s="277"/>
      <c r="B13" s="275"/>
      <c r="C13" s="275"/>
      <c r="D13" s="275"/>
      <c r="E13" s="275"/>
      <c r="F13" s="275"/>
      <c r="G13" s="275"/>
      <c r="H13" s="189" t="s">
        <v>17</v>
      </c>
      <c r="I13" s="189" t="s">
        <v>18</v>
      </c>
      <c r="J13" s="275"/>
      <c r="K13" s="275"/>
      <c r="L13" s="279"/>
      <c r="M13" s="3"/>
      <c r="N13" s="3"/>
      <c r="O13" s="3"/>
      <c r="P13" s="3"/>
      <c r="Q13" s="3"/>
      <c r="R13" s="3"/>
      <c r="S13" s="3"/>
      <c r="T13" s="3"/>
      <c r="U13" s="3"/>
      <c r="V13" s="3"/>
      <c r="W13" s="3"/>
      <c r="X13" s="3"/>
      <c r="Y13" s="3"/>
      <c r="Z13" s="3"/>
    </row>
    <row r="14" spans="1:26" ht="25.5" x14ac:dyDescent="0.25">
      <c r="A14" s="7">
        <v>1</v>
      </c>
      <c r="B14" s="190" t="s">
        <v>338</v>
      </c>
      <c r="C14" s="12" t="s">
        <v>339</v>
      </c>
      <c r="D14" s="12" t="s">
        <v>48</v>
      </c>
      <c r="E14" s="232">
        <v>160</v>
      </c>
      <c r="F14" s="12"/>
      <c r="G14" s="191"/>
      <c r="H14" s="174"/>
      <c r="I14" s="137">
        <f t="shared" ref="I14:I17" si="0">H14*G14</f>
        <v>0</v>
      </c>
      <c r="J14" s="137">
        <f t="shared" ref="J14:J17" si="1">G14*E14</f>
        <v>0</v>
      </c>
      <c r="K14" s="137">
        <f>I14+G14</f>
        <v>0</v>
      </c>
      <c r="L14" s="15">
        <f t="shared" ref="L14:L17" si="2">K14*E14</f>
        <v>0</v>
      </c>
      <c r="M14" s="3"/>
      <c r="N14" s="3"/>
      <c r="O14" s="3"/>
      <c r="P14" s="3"/>
      <c r="Q14" s="3"/>
      <c r="R14" s="3"/>
      <c r="S14" s="3"/>
      <c r="T14" s="3"/>
      <c r="U14" s="3"/>
      <c r="V14" s="3"/>
      <c r="W14" s="3"/>
      <c r="X14" s="3"/>
      <c r="Y14" s="3"/>
      <c r="Z14" s="3"/>
    </row>
    <row r="15" spans="1:26" x14ac:dyDescent="0.25">
      <c r="A15" s="16">
        <v>2</v>
      </c>
      <c r="B15" s="192" t="s">
        <v>340</v>
      </c>
      <c r="C15" s="21" t="s">
        <v>339</v>
      </c>
      <c r="D15" s="21" t="s">
        <v>48</v>
      </c>
      <c r="E15" s="233">
        <v>150</v>
      </c>
      <c r="F15" s="21"/>
      <c r="G15" s="191"/>
      <c r="H15" s="174"/>
      <c r="I15" s="137">
        <f t="shared" si="0"/>
        <v>0</v>
      </c>
      <c r="J15" s="137">
        <f t="shared" si="1"/>
        <v>0</v>
      </c>
      <c r="K15" s="137">
        <f>I15+G15</f>
        <v>0</v>
      </c>
      <c r="L15" s="15">
        <f t="shared" si="2"/>
        <v>0</v>
      </c>
      <c r="M15" s="3"/>
      <c r="N15" s="3"/>
      <c r="O15" s="3"/>
      <c r="P15" s="3"/>
      <c r="Q15" s="3"/>
      <c r="R15" s="3"/>
      <c r="S15" s="3"/>
      <c r="T15" s="3"/>
      <c r="U15" s="3"/>
      <c r="V15" s="3"/>
      <c r="W15" s="3"/>
      <c r="X15" s="3"/>
      <c r="Y15" s="3"/>
      <c r="Z15" s="3"/>
    </row>
    <row r="16" spans="1:26" ht="25.5" customHeight="1" x14ac:dyDescent="0.25">
      <c r="A16" s="16">
        <v>3</v>
      </c>
      <c r="B16" s="192" t="s">
        <v>341</v>
      </c>
      <c r="C16" s="21" t="s">
        <v>342</v>
      </c>
      <c r="D16" s="21" t="s">
        <v>48</v>
      </c>
      <c r="E16" s="233">
        <v>250</v>
      </c>
      <c r="F16" s="21"/>
      <c r="G16" s="191"/>
      <c r="H16" s="174"/>
      <c r="I16" s="137">
        <f t="shared" si="0"/>
        <v>0</v>
      </c>
      <c r="J16" s="137">
        <f t="shared" si="1"/>
        <v>0</v>
      </c>
      <c r="K16" s="137">
        <f>I16+G16</f>
        <v>0</v>
      </c>
      <c r="L16" s="15">
        <f t="shared" si="2"/>
        <v>0</v>
      </c>
      <c r="M16" s="3"/>
      <c r="N16" s="3"/>
      <c r="O16" s="3"/>
      <c r="P16" s="3"/>
      <c r="Q16" s="3"/>
      <c r="R16" s="3"/>
      <c r="S16" s="3"/>
      <c r="T16" s="3"/>
      <c r="U16" s="3"/>
      <c r="V16" s="3"/>
      <c r="W16" s="3"/>
      <c r="X16" s="3"/>
      <c r="Y16" s="3"/>
      <c r="Z16" s="3"/>
    </row>
    <row r="17" spans="1:26" ht="24.75" customHeight="1" x14ac:dyDescent="0.25">
      <c r="A17" s="16">
        <v>4</v>
      </c>
      <c r="B17" s="193" t="s">
        <v>343</v>
      </c>
      <c r="C17" s="194" t="s">
        <v>339</v>
      </c>
      <c r="D17" s="195" t="s">
        <v>48</v>
      </c>
      <c r="E17" s="233">
        <v>30</v>
      </c>
      <c r="F17" s="21"/>
      <c r="G17" s="191"/>
      <c r="H17" s="174"/>
      <c r="I17" s="137">
        <f t="shared" si="0"/>
        <v>0</v>
      </c>
      <c r="J17" s="137">
        <f t="shared" si="1"/>
        <v>0</v>
      </c>
      <c r="K17" s="137">
        <f>I17+G17</f>
        <v>0</v>
      </c>
      <c r="L17" s="15">
        <f t="shared" si="2"/>
        <v>0</v>
      </c>
      <c r="M17" s="3"/>
      <c r="N17" s="3"/>
      <c r="O17" s="3"/>
      <c r="P17" s="3"/>
      <c r="Q17" s="3"/>
      <c r="R17" s="3"/>
      <c r="S17" s="3"/>
      <c r="T17" s="3"/>
      <c r="U17" s="3"/>
      <c r="V17" s="3"/>
      <c r="W17" s="3"/>
      <c r="X17" s="3"/>
      <c r="Y17" s="3"/>
      <c r="Z17" s="3"/>
    </row>
    <row r="18" spans="1:26" ht="15.75" customHeight="1" x14ac:dyDescent="0.25">
      <c r="A18" s="320" t="s">
        <v>72</v>
      </c>
      <c r="B18" s="269"/>
      <c r="C18" s="269"/>
      <c r="D18" s="269"/>
      <c r="E18" s="269"/>
      <c r="F18" s="269"/>
      <c r="G18" s="269"/>
      <c r="H18" s="269"/>
      <c r="I18" s="270"/>
      <c r="J18" s="184">
        <f>SUM(J14:J17)</f>
        <v>0</v>
      </c>
      <c r="K18" s="196" t="s">
        <v>36</v>
      </c>
      <c r="L18" s="186">
        <f>SUM(L14:L17)</f>
        <v>0</v>
      </c>
      <c r="M18" s="3"/>
      <c r="N18" s="3"/>
      <c r="O18" s="3"/>
      <c r="P18" s="3"/>
      <c r="Q18" s="3"/>
      <c r="R18" s="3"/>
      <c r="S18" s="3"/>
      <c r="T18" s="3"/>
      <c r="U18" s="3"/>
      <c r="V18" s="3"/>
      <c r="W18" s="3"/>
      <c r="X18" s="3"/>
      <c r="Y18" s="3"/>
      <c r="Z18" s="3"/>
    </row>
    <row r="19" spans="1:26" x14ac:dyDescent="0.25">
      <c r="A19" s="37"/>
      <c r="B19" s="37"/>
      <c r="C19" s="37"/>
      <c r="D19" s="37"/>
      <c r="E19" s="37"/>
      <c r="F19" s="37"/>
      <c r="G19" s="3"/>
      <c r="H19" s="3"/>
      <c r="I19" s="3"/>
      <c r="J19" s="3"/>
      <c r="K19" s="3"/>
      <c r="L19" s="3"/>
      <c r="M19" s="3"/>
      <c r="N19" s="3"/>
      <c r="O19" s="3"/>
      <c r="P19" s="3"/>
      <c r="Q19" s="3"/>
      <c r="R19" s="3"/>
      <c r="S19" s="3"/>
      <c r="T19" s="3"/>
      <c r="U19" s="3"/>
      <c r="V19" s="3"/>
      <c r="W19" s="3"/>
      <c r="X19" s="3"/>
      <c r="Y19" s="3"/>
      <c r="Z19" s="3"/>
    </row>
    <row r="20" spans="1:26" x14ac:dyDescent="0.25">
      <c r="A20" s="37"/>
      <c r="B20" s="271" t="s">
        <v>37</v>
      </c>
      <c r="C20" s="261"/>
      <c r="D20" s="261"/>
      <c r="E20" s="261"/>
      <c r="F20" s="261"/>
      <c r="G20" s="3"/>
      <c r="H20" s="3"/>
      <c r="I20" s="3"/>
      <c r="J20" s="3"/>
      <c r="K20" s="3"/>
      <c r="L20" s="3"/>
      <c r="M20" s="3"/>
      <c r="N20" s="3"/>
      <c r="O20" s="3"/>
      <c r="P20" s="3"/>
      <c r="Q20" s="3"/>
      <c r="R20" s="3"/>
      <c r="S20" s="3"/>
      <c r="T20" s="3"/>
      <c r="U20" s="3"/>
      <c r="V20" s="3"/>
      <c r="W20" s="3"/>
      <c r="X20" s="3"/>
      <c r="Y20" s="3"/>
      <c r="Z20" s="3"/>
    </row>
    <row r="21" spans="1:26" ht="15.75" customHeight="1" x14ac:dyDescent="0.25">
      <c r="A21" s="37"/>
      <c r="B21" s="37"/>
      <c r="C21" s="37"/>
      <c r="D21" s="37"/>
      <c r="E21" s="37"/>
      <c r="F21" s="37"/>
      <c r="G21" s="3"/>
      <c r="H21" s="3"/>
      <c r="I21" s="3"/>
      <c r="J21" s="3"/>
      <c r="K21" s="3"/>
      <c r="L21" s="3"/>
      <c r="M21" s="3"/>
      <c r="N21" s="3"/>
      <c r="O21" s="3"/>
      <c r="P21" s="3"/>
      <c r="Q21" s="3"/>
      <c r="R21" s="3"/>
      <c r="S21" s="3"/>
      <c r="T21" s="3"/>
      <c r="U21" s="3"/>
      <c r="V21" s="3"/>
      <c r="W21" s="3"/>
      <c r="X21" s="3"/>
      <c r="Y21" s="3"/>
      <c r="Z21" s="3"/>
    </row>
    <row r="22" spans="1:26" ht="15.75" customHeight="1" x14ac:dyDescent="0.25">
      <c r="A22" s="37"/>
      <c r="B22" s="197" t="s">
        <v>344</v>
      </c>
      <c r="C22" s="37"/>
      <c r="D22" s="37"/>
      <c r="E22" s="37"/>
      <c r="F22" s="37"/>
      <c r="G22" s="3"/>
      <c r="H22" s="3"/>
      <c r="I22" s="3"/>
      <c r="J22" s="3"/>
      <c r="K22" s="3"/>
      <c r="L22" s="3"/>
      <c r="M22" s="3"/>
      <c r="N22" s="3"/>
      <c r="O22" s="3"/>
      <c r="P22" s="3"/>
      <c r="Q22" s="3"/>
      <c r="R22" s="3"/>
      <c r="S22" s="3"/>
      <c r="T22" s="3"/>
      <c r="U22" s="3"/>
      <c r="V22" s="3"/>
      <c r="W22" s="3"/>
      <c r="X22" s="3"/>
      <c r="Y22" s="3"/>
      <c r="Z22" s="3"/>
    </row>
    <row r="23" spans="1:26" ht="48.75" customHeight="1" x14ac:dyDescent="0.25">
      <c r="A23" s="331" t="s">
        <v>345</v>
      </c>
      <c r="B23" s="332"/>
      <c r="C23" s="333" t="s">
        <v>346</v>
      </c>
      <c r="D23" s="334"/>
      <c r="E23" s="334"/>
      <c r="F23" s="334"/>
      <c r="G23" s="334"/>
      <c r="H23" s="334"/>
      <c r="I23" s="334"/>
      <c r="J23" s="334"/>
      <c r="K23" s="334"/>
      <c r="L23" s="332"/>
      <c r="M23" s="3"/>
      <c r="N23" s="3"/>
      <c r="O23" s="3"/>
      <c r="P23" s="3"/>
      <c r="Q23" s="3"/>
      <c r="R23" s="3"/>
      <c r="S23" s="3"/>
      <c r="T23" s="3"/>
      <c r="U23" s="3"/>
      <c r="V23" s="3"/>
      <c r="W23" s="3"/>
      <c r="X23" s="3"/>
      <c r="Y23" s="3"/>
      <c r="Z23" s="3"/>
    </row>
    <row r="24" spans="1:26" ht="15.75" customHeight="1" x14ac:dyDescent="0.25">
      <c r="A24" s="337" t="s">
        <v>347</v>
      </c>
      <c r="B24" s="323"/>
      <c r="C24" s="322" t="s">
        <v>348</v>
      </c>
      <c r="D24" s="261"/>
      <c r="E24" s="261"/>
      <c r="F24" s="261"/>
      <c r="G24" s="261"/>
      <c r="H24" s="261"/>
      <c r="I24" s="261"/>
      <c r="J24" s="261"/>
      <c r="K24" s="261"/>
      <c r="L24" s="323"/>
      <c r="M24" s="3"/>
      <c r="N24" s="3"/>
      <c r="O24" s="3"/>
      <c r="P24" s="3"/>
      <c r="Q24" s="3"/>
      <c r="R24" s="3"/>
      <c r="S24" s="3"/>
      <c r="T24" s="3"/>
      <c r="U24" s="3"/>
      <c r="V24" s="3"/>
      <c r="W24" s="3"/>
      <c r="X24" s="3"/>
      <c r="Y24" s="3"/>
      <c r="Z24" s="3"/>
    </row>
    <row r="25" spans="1:26" ht="15.75" customHeight="1" x14ac:dyDescent="0.25">
      <c r="A25" s="327" t="s">
        <v>349</v>
      </c>
      <c r="B25" s="323"/>
      <c r="C25" s="322" t="s">
        <v>350</v>
      </c>
      <c r="D25" s="261"/>
      <c r="E25" s="261"/>
      <c r="F25" s="261"/>
      <c r="G25" s="261"/>
      <c r="H25" s="261"/>
      <c r="I25" s="261"/>
      <c r="J25" s="261"/>
      <c r="K25" s="261"/>
      <c r="L25" s="323"/>
      <c r="M25" s="3"/>
      <c r="N25" s="3"/>
      <c r="O25" s="3"/>
      <c r="P25" s="3"/>
      <c r="Q25" s="3"/>
      <c r="R25" s="3"/>
      <c r="S25" s="3"/>
      <c r="T25" s="3"/>
      <c r="U25" s="3"/>
      <c r="V25" s="3"/>
      <c r="W25" s="3"/>
      <c r="X25" s="3"/>
      <c r="Y25" s="3"/>
      <c r="Z25" s="3"/>
    </row>
    <row r="26" spans="1:26" ht="15.75" customHeight="1" x14ac:dyDescent="0.25">
      <c r="A26" s="327" t="s">
        <v>351</v>
      </c>
      <c r="B26" s="323"/>
      <c r="C26" s="322" t="s">
        <v>352</v>
      </c>
      <c r="D26" s="261"/>
      <c r="E26" s="261"/>
      <c r="F26" s="261"/>
      <c r="G26" s="261"/>
      <c r="H26" s="261"/>
      <c r="I26" s="261"/>
      <c r="J26" s="261"/>
      <c r="K26" s="261"/>
      <c r="L26" s="323"/>
      <c r="M26" s="3"/>
      <c r="N26" s="3"/>
      <c r="O26" s="3"/>
      <c r="P26" s="3"/>
      <c r="Q26" s="3"/>
      <c r="R26" s="3"/>
      <c r="S26" s="3"/>
      <c r="T26" s="3"/>
      <c r="U26" s="3"/>
      <c r="V26" s="3"/>
      <c r="W26" s="3"/>
      <c r="X26" s="3"/>
      <c r="Y26" s="3"/>
      <c r="Z26" s="3"/>
    </row>
    <row r="27" spans="1:26" ht="54.75" customHeight="1" x14ac:dyDescent="0.25">
      <c r="A27" s="327" t="s">
        <v>353</v>
      </c>
      <c r="B27" s="323"/>
      <c r="C27" s="322" t="s">
        <v>354</v>
      </c>
      <c r="D27" s="261"/>
      <c r="E27" s="261"/>
      <c r="F27" s="261"/>
      <c r="G27" s="261"/>
      <c r="H27" s="261"/>
      <c r="I27" s="261"/>
      <c r="J27" s="261"/>
      <c r="K27" s="261"/>
      <c r="L27" s="323"/>
      <c r="M27" s="3"/>
      <c r="N27" s="3"/>
      <c r="O27" s="3"/>
      <c r="P27" s="3"/>
      <c r="Q27" s="3"/>
      <c r="R27" s="3"/>
      <c r="S27" s="3"/>
      <c r="T27" s="3"/>
      <c r="U27" s="3"/>
      <c r="V27" s="3"/>
      <c r="W27" s="3"/>
      <c r="X27" s="3"/>
      <c r="Y27" s="3"/>
      <c r="Z27" s="3"/>
    </row>
    <row r="28" spans="1:26" ht="15.75" customHeight="1" x14ac:dyDescent="0.25">
      <c r="A28" s="327" t="s">
        <v>355</v>
      </c>
      <c r="B28" s="323"/>
      <c r="C28" s="322" t="s">
        <v>356</v>
      </c>
      <c r="D28" s="261"/>
      <c r="E28" s="261"/>
      <c r="F28" s="261"/>
      <c r="G28" s="261"/>
      <c r="H28" s="261"/>
      <c r="I28" s="261"/>
      <c r="J28" s="261"/>
      <c r="K28" s="261"/>
      <c r="L28" s="323"/>
      <c r="M28" s="3"/>
      <c r="N28" s="3"/>
      <c r="O28" s="3"/>
      <c r="P28" s="3"/>
      <c r="Q28" s="3"/>
      <c r="R28" s="3"/>
      <c r="S28" s="3"/>
      <c r="T28" s="3"/>
      <c r="U28" s="3"/>
      <c r="V28" s="3"/>
      <c r="W28" s="3"/>
      <c r="X28" s="3"/>
      <c r="Y28" s="3"/>
      <c r="Z28" s="3"/>
    </row>
    <row r="29" spans="1:26" ht="15.75" customHeight="1" x14ac:dyDescent="0.25">
      <c r="A29" s="327" t="s">
        <v>357</v>
      </c>
      <c r="B29" s="323"/>
      <c r="C29" s="322" t="s">
        <v>358</v>
      </c>
      <c r="D29" s="261"/>
      <c r="E29" s="261"/>
      <c r="F29" s="261"/>
      <c r="G29" s="261"/>
      <c r="H29" s="261"/>
      <c r="I29" s="261"/>
      <c r="J29" s="261"/>
      <c r="K29" s="261"/>
      <c r="L29" s="323"/>
      <c r="M29" s="3"/>
      <c r="N29" s="3"/>
      <c r="O29" s="3"/>
      <c r="P29" s="3"/>
      <c r="Q29" s="3"/>
      <c r="R29" s="3"/>
      <c r="S29" s="3"/>
      <c r="T29" s="3"/>
      <c r="U29" s="3"/>
      <c r="V29" s="3"/>
      <c r="W29" s="3"/>
      <c r="X29" s="3"/>
      <c r="Y29" s="3"/>
      <c r="Z29" s="3"/>
    </row>
    <row r="30" spans="1:26" ht="15.75" customHeight="1" x14ac:dyDescent="0.25">
      <c r="A30" s="327" t="s">
        <v>359</v>
      </c>
      <c r="B30" s="323"/>
      <c r="C30" s="322" t="s">
        <v>360</v>
      </c>
      <c r="D30" s="261"/>
      <c r="E30" s="261"/>
      <c r="F30" s="261"/>
      <c r="G30" s="261"/>
      <c r="H30" s="261"/>
      <c r="I30" s="261"/>
      <c r="J30" s="261"/>
      <c r="K30" s="261"/>
      <c r="L30" s="323"/>
      <c r="M30" s="3"/>
      <c r="N30" s="3"/>
      <c r="O30" s="3"/>
      <c r="P30" s="3"/>
      <c r="Q30" s="3"/>
      <c r="R30" s="3"/>
      <c r="S30" s="3"/>
      <c r="T30" s="3"/>
      <c r="U30" s="3"/>
      <c r="V30" s="3"/>
      <c r="W30" s="3"/>
      <c r="X30" s="3"/>
      <c r="Y30" s="3"/>
      <c r="Z30" s="3"/>
    </row>
    <row r="31" spans="1:26" ht="15.75" customHeight="1" x14ac:dyDescent="0.25">
      <c r="A31" s="328" t="s">
        <v>361</v>
      </c>
      <c r="B31" s="326"/>
      <c r="C31" s="324" t="s">
        <v>362</v>
      </c>
      <c r="D31" s="325"/>
      <c r="E31" s="325"/>
      <c r="F31" s="325"/>
      <c r="G31" s="325"/>
      <c r="H31" s="325"/>
      <c r="I31" s="325"/>
      <c r="J31" s="325"/>
      <c r="K31" s="325"/>
      <c r="L31" s="326"/>
      <c r="M31" s="3"/>
      <c r="N31" s="3"/>
      <c r="O31" s="3"/>
      <c r="P31" s="3"/>
      <c r="Q31" s="3"/>
      <c r="R31" s="3"/>
      <c r="S31" s="3"/>
      <c r="T31" s="3"/>
      <c r="U31" s="3"/>
      <c r="V31" s="3"/>
      <c r="W31" s="3"/>
      <c r="X31" s="3"/>
      <c r="Y31" s="3"/>
      <c r="Z31" s="3"/>
    </row>
    <row r="32" spans="1:26" ht="15.75" customHeight="1" x14ac:dyDescent="0.25">
      <c r="A32" s="198"/>
      <c r="B32" s="198"/>
      <c r="C32" s="199"/>
      <c r="D32" s="199"/>
      <c r="E32" s="199"/>
      <c r="F32" s="199"/>
      <c r="G32" s="199"/>
      <c r="H32" s="199"/>
      <c r="I32" s="199"/>
      <c r="J32" s="199"/>
      <c r="K32" s="199"/>
      <c r="L32" s="3"/>
      <c r="M32" s="3"/>
      <c r="N32" s="3"/>
      <c r="O32" s="3"/>
      <c r="P32" s="3"/>
      <c r="Q32" s="3"/>
      <c r="R32" s="3"/>
      <c r="S32" s="3"/>
      <c r="T32" s="3"/>
      <c r="U32" s="3"/>
      <c r="V32" s="3"/>
      <c r="W32" s="3"/>
      <c r="X32" s="3"/>
      <c r="Y32" s="3"/>
      <c r="Z32" s="3"/>
    </row>
    <row r="33" spans="1:26" ht="15.75" customHeight="1" x14ac:dyDescent="0.25">
      <c r="A33" s="198"/>
      <c r="B33" s="198"/>
      <c r="C33" s="199"/>
      <c r="D33" s="199"/>
      <c r="E33" s="199"/>
      <c r="F33" s="199"/>
      <c r="G33" s="199"/>
      <c r="H33" s="199"/>
      <c r="I33" s="199"/>
      <c r="J33" s="199"/>
      <c r="K33" s="199"/>
      <c r="L33" s="3"/>
      <c r="M33" s="3"/>
      <c r="N33" s="3"/>
      <c r="O33" s="3"/>
      <c r="P33" s="3"/>
      <c r="Q33" s="3"/>
      <c r="R33" s="3"/>
      <c r="S33" s="3"/>
      <c r="T33" s="3"/>
      <c r="U33" s="3"/>
      <c r="V33" s="3"/>
      <c r="W33" s="3"/>
      <c r="X33" s="3"/>
      <c r="Y33" s="3"/>
      <c r="Z33" s="3"/>
    </row>
    <row r="34" spans="1:26" ht="15.75" customHeight="1" x14ac:dyDescent="0.25">
      <c r="A34" s="198"/>
      <c r="B34" s="198"/>
      <c r="C34" s="199"/>
      <c r="D34" s="199"/>
      <c r="E34" s="199"/>
      <c r="F34" s="199"/>
      <c r="G34" s="199"/>
      <c r="H34" s="199"/>
      <c r="I34" s="199"/>
      <c r="J34" s="199"/>
      <c r="K34" s="199"/>
      <c r="L34" s="3"/>
      <c r="M34" s="3"/>
      <c r="N34" s="3"/>
      <c r="O34" s="3"/>
      <c r="P34" s="3"/>
      <c r="Q34" s="3"/>
      <c r="R34" s="3"/>
      <c r="S34" s="3"/>
      <c r="T34" s="3"/>
      <c r="U34" s="3"/>
      <c r="V34" s="3"/>
      <c r="W34" s="3"/>
      <c r="X34" s="3"/>
      <c r="Y34" s="3"/>
      <c r="Z34" s="3"/>
    </row>
    <row r="35" spans="1:26" ht="48" customHeight="1" x14ac:dyDescent="0.25">
      <c r="A35" s="321" t="s">
        <v>363</v>
      </c>
      <c r="B35" s="261"/>
      <c r="C35" s="261"/>
      <c r="D35" s="261"/>
      <c r="E35" s="261"/>
      <c r="F35" s="261"/>
      <c r="G35" s="261"/>
      <c r="H35" s="261"/>
      <c r="I35" s="261"/>
      <c r="J35" s="261"/>
      <c r="K35" s="261"/>
      <c r="L35" s="261"/>
      <c r="M35" s="3"/>
      <c r="N35" s="3"/>
      <c r="O35" s="3"/>
      <c r="P35" s="3"/>
      <c r="Q35" s="3"/>
      <c r="R35" s="3"/>
      <c r="S35" s="3"/>
      <c r="T35" s="3"/>
      <c r="U35" s="3"/>
      <c r="V35" s="3"/>
      <c r="W35" s="3"/>
      <c r="X35" s="3"/>
      <c r="Y35" s="3"/>
      <c r="Z35" s="3"/>
    </row>
    <row r="36" spans="1:26" ht="15.75" customHeight="1" x14ac:dyDescent="0.25">
      <c r="A36" s="37"/>
      <c r="B36" s="37"/>
      <c r="C36" s="37"/>
      <c r="D36" s="37"/>
      <c r="E36" s="37"/>
      <c r="F36" s="37"/>
      <c r="G36" s="3"/>
      <c r="H36" s="3"/>
      <c r="I36" s="3"/>
      <c r="J36" s="3"/>
      <c r="K36" s="3"/>
      <c r="L36" s="3"/>
      <c r="M36" s="3"/>
      <c r="N36" s="3"/>
      <c r="O36" s="3"/>
      <c r="P36" s="3"/>
      <c r="Q36" s="3"/>
      <c r="R36" s="3"/>
      <c r="S36" s="3"/>
      <c r="T36" s="3"/>
      <c r="U36" s="3"/>
      <c r="V36" s="3"/>
      <c r="W36" s="3"/>
      <c r="X36" s="3"/>
      <c r="Y36" s="3"/>
      <c r="Z36" s="3"/>
    </row>
    <row r="37" spans="1:26" ht="15.75" customHeight="1" x14ac:dyDescent="0.25">
      <c r="A37" s="35" t="s">
        <v>39</v>
      </c>
      <c r="B37" s="3"/>
      <c r="C37" s="3"/>
      <c r="D37" s="3"/>
      <c r="E37" s="3"/>
      <c r="F37" s="3"/>
      <c r="G37" s="3"/>
      <c r="H37" s="3"/>
      <c r="I37" s="3"/>
      <c r="J37" s="3"/>
      <c r="K37" s="3"/>
      <c r="L37" s="3"/>
      <c r="M37" s="3"/>
      <c r="N37" s="3"/>
      <c r="O37" s="3"/>
      <c r="P37" s="3"/>
      <c r="Q37" s="3"/>
      <c r="R37" s="3"/>
      <c r="S37" s="3"/>
      <c r="T37" s="3"/>
      <c r="U37" s="3"/>
      <c r="V37" s="3"/>
      <c r="W37" s="3"/>
      <c r="X37" s="3"/>
      <c r="Y37" s="3"/>
      <c r="Z37" s="3"/>
    </row>
    <row r="38" spans="1:26" ht="36" customHeight="1" x14ac:dyDescent="0.25">
      <c r="A38" s="36" t="s">
        <v>40</v>
      </c>
      <c r="B38" s="3"/>
      <c r="C38" s="3"/>
      <c r="D38" s="3"/>
      <c r="E38" s="3"/>
      <c r="F38" s="273" t="s">
        <v>41</v>
      </c>
      <c r="G38" s="261"/>
      <c r="H38" s="261"/>
      <c r="I38" s="261"/>
      <c r="J38" s="261"/>
      <c r="K38" s="261"/>
      <c r="L38" s="261"/>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8">
    <mergeCell ref="A1:B1"/>
    <mergeCell ref="J1:K1"/>
    <mergeCell ref="A5:B5"/>
    <mergeCell ref="A7:L7"/>
    <mergeCell ref="A10:B10"/>
    <mergeCell ref="C24:L24"/>
    <mergeCell ref="A24:B24"/>
    <mergeCell ref="A25:B25"/>
    <mergeCell ref="A26:B26"/>
    <mergeCell ref="A27:B27"/>
    <mergeCell ref="G12:G13"/>
    <mergeCell ref="H12:I12"/>
    <mergeCell ref="A18:I18"/>
    <mergeCell ref="B20:F20"/>
    <mergeCell ref="A23:B23"/>
    <mergeCell ref="C23:L23"/>
    <mergeCell ref="K12:K13"/>
    <mergeCell ref="A12:A13"/>
    <mergeCell ref="B12:B13"/>
    <mergeCell ref="L12:L13"/>
    <mergeCell ref="C12:C13"/>
    <mergeCell ref="D12:D13"/>
    <mergeCell ref="E12:E13"/>
    <mergeCell ref="F12:F13"/>
    <mergeCell ref="J12:J13"/>
    <mergeCell ref="A35:L35"/>
    <mergeCell ref="F38:L38"/>
    <mergeCell ref="C25:L25"/>
    <mergeCell ref="C26:L26"/>
    <mergeCell ref="C27:L27"/>
    <mergeCell ref="C28:L28"/>
    <mergeCell ref="C29:L29"/>
    <mergeCell ref="C30:L30"/>
    <mergeCell ref="C31:L31"/>
    <mergeCell ref="A29:B29"/>
    <mergeCell ref="A30:B30"/>
    <mergeCell ref="A31:B31"/>
    <mergeCell ref="A28:B28"/>
  </mergeCells>
  <pageMargins left="0.7" right="0.7" top="0.75" bottom="0.75" header="0" footer="0"/>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L24" sqref="L24"/>
    </sheetView>
  </sheetViews>
  <sheetFormatPr defaultColWidth="14.42578125" defaultRowHeight="15" customHeight="1" x14ac:dyDescent="0.25"/>
  <cols>
    <col min="1" max="1" width="3.85546875" customWidth="1"/>
    <col min="2" max="2" width="47.140625" customWidth="1"/>
    <col min="3" max="3" width="11.28515625" customWidth="1"/>
    <col min="4" max="4" width="9.7109375" customWidth="1"/>
    <col min="5" max="5" width="7" customWidth="1"/>
    <col min="6" max="6" width="11.7109375" customWidth="1"/>
    <col min="7" max="7" width="11.28515625" customWidth="1"/>
    <col min="8" max="8" width="4.7109375" customWidth="1"/>
    <col min="9" max="9" width="7.85546875" customWidth="1"/>
    <col min="10" max="10" width="9" customWidth="1"/>
    <col min="11" max="11" width="11.7109375" customWidth="1"/>
    <col min="12" max="12" width="8.7109375" customWidth="1"/>
    <col min="13" max="26" width="8" customWidth="1"/>
  </cols>
  <sheetData>
    <row r="1" spans="1:26" x14ac:dyDescent="0.25">
      <c r="A1" s="260" t="s">
        <v>0</v>
      </c>
      <c r="B1" s="261"/>
      <c r="C1" s="1"/>
      <c r="D1" s="1"/>
      <c r="E1" s="1"/>
      <c r="F1" s="1"/>
      <c r="G1" s="1"/>
      <c r="H1" s="1"/>
      <c r="I1" s="2"/>
      <c r="J1" s="301" t="s">
        <v>396</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4.25" customHeight="1" x14ac:dyDescent="0.25">
      <c r="A6" s="264" t="s">
        <v>3</v>
      </c>
      <c r="B6" s="261"/>
      <c r="C6" s="261"/>
      <c r="D6" s="261"/>
      <c r="E6" s="261"/>
      <c r="F6" s="261"/>
      <c r="G6" s="261"/>
      <c r="H6" s="261"/>
      <c r="I6" s="261"/>
      <c r="J6" s="261"/>
      <c r="K6" s="261"/>
      <c r="L6" s="261"/>
      <c r="M6" s="3"/>
      <c r="N6" s="3"/>
      <c r="O6" s="3"/>
      <c r="P6" s="3"/>
      <c r="Q6" s="3"/>
      <c r="R6" s="3"/>
      <c r="S6" s="3"/>
      <c r="T6" s="3"/>
      <c r="U6" s="3"/>
      <c r="V6" s="3"/>
      <c r="W6" s="3"/>
      <c r="X6" s="3"/>
      <c r="Y6" s="3"/>
      <c r="Z6" s="3"/>
    </row>
    <row r="7" spans="1:26" x14ac:dyDescent="0.25">
      <c r="A7" s="37"/>
      <c r="B7" s="37"/>
      <c r="C7" s="37"/>
      <c r="D7" s="37"/>
      <c r="E7" s="37"/>
      <c r="F7" s="37"/>
      <c r="G7" s="3"/>
      <c r="H7" s="3"/>
      <c r="I7" s="3"/>
      <c r="J7" s="3"/>
      <c r="K7" s="3"/>
      <c r="L7" s="3"/>
      <c r="M7" s="3"/>
      <c r="N7" s="3"/>
      <c r="O7" s="3"/>
      <c r="P7" s="3"/>
      <c r="Q7" s="3"/>
      <c r="R7" s="3"/>
      <c r="S7" s="3"/>
      <c r="T7" s="3"/>
      <c r="U7" s="3"/>
      <c r="V7" s="3"/>
      <c r="W7" s="3"/>
      <c r="X7" s="3"/>
      <c r="Y7" s="3"/>
      <c r="Z7" s="3"/>
    </row>
    <row r="8" spans="1:26" ht="15.75" customHeight="1" x14ac:dyDescent="0.25">
      <c r="A8" s="101" t="s">
        <v>364</v>
      </c>
      <c r="B8" s="40"/>
      <c r="C8" s="40"/>
      <c r="D8" s="40"/>
      <c r="E8" s="40"/>
      <c r="F8" s="40"/>
      <c r="G8" s="3"/>
      <c r="H8" s="3"/>
      <c r="I8" s="3"/>
      <c r="J8" s="3"/>
      <c r="K8" s="3"/>
      <c r="L8" s="3"/>
      <c r="M8" s="3"/>
      <c r="N8" s="3"/>
      <c r="O8" s="3"/>
      <c r="P8" s="3"/>
      <c r="Q8" s="3"/>
      <c r="R8" s="3"/>
      <c r="S8" s="3"/>
      <c r="T8" s="3"/>
      <c r="U8" s="3"/>
      <c r="V8" s="3"/>
      <c r="W8" s="3"/>
      <c r="X8" s="3"/>
      <c r="Y8" s="3"/>
      <c r="Z8" s="3"/>
    </row>
    <row r="9" spans="1:26" x14ac:dyDescent="0.25">
      <c r="A9" s="302" t="s">
        <v>365</v>
      </c>
      <c r="B9" s="261"/>
      <c r="C9" s="40"/>
      <c r="D9" s="40"/>
      <c r="E9" s="40"/>
      <c r="F9" s="40"/>
      <c r="G9" s="3"/>
      <c r="H9" s="3"/>
      <c r="I9" s="3"/>
      <c r="J9" s="3"/>
      <c r="K9" s="3"/>
      <c r="L9" s="3"/>
      <c r="M9" s="3"/>
      <c r="N9" s="3"/>
      <c r="O9" s="3"/>
      <c r="P9" s="3"/>
      <c r="Q9" s="3"/>
      <c r="R9" s="3"/>
      <c r="S9" s="3"/>
      <c r="T9" s="3"/>
      <c r="U9" s="3"/>
      <c r="V9" s="3"/>
      <c r="W9" s="3"/>
      <c r="X9" s="3"/>
      <c r="Y9" s="3"/>
      <c r="Z9" s="3"/>
    </row>
    <row r="10" spans="1:26" ht="8.25" customHeight="1" x14ac:dyDescent="0.25">
      <c r="A10" s="101"/>
      <c r="B10" s="40"/>
      <c r="C10" s="40"/>
      <c r="D10" s="40"/>
      <c r="E10" s="40"/>
      <c r="F10" s="40"/>
      <c r="G10" s="3"/>
      <c r="H10" s="3"/>
      <c r="I10" s="3"/>
      <c r="J10" s="3"/>
      <c r="K10" s="3"/>
      <c r="L10" s="3"/>
      <c r="M10" s="3"/>
      <c r="N10" s="3"/>
      <c r="O10" s="3"/>
      <c r="P10" s="3"/>
      <c r="Q10" s="3"/>
      <c r="R10" s="3"/>
      <c r="S10" s="3"/>
      <c r="T10" s="3"/>
      <c r="U10" s="3"/>
      <c r="V10" s="3"/>
      <c r="W10" s="3"/>
      <c r="X10" s="3"/>
      <c r="Y10" s="3"/>
      <c r="Z10" s="3"/>
    </row>
    <row r="11" spans="1:26" ht="31.5" customHeight="1" x14ac:dyDescent="0.25">
      <c r="A11" s="276" t="s">
        <v>6</v>
      </c>
      <c r="B11" s="274" t="s">
        <v>7</v>
      </c>
      <c r="C11" s="274" t="s">
        <v>8</v>
      </c>
      <c r="D11" s="274" t="s">
        <v>9</v>
      </c>
      <c r="E11" s="274" t="s">
        <v>10</v>
      </c>
      <c r="F11" s="274" t="s">
        <v>11</v>
      </c>
      <c r="G11" s="274" t="s">
        <v>12</v>
      </c>
      <c r="H11" s="266" t="s">
        <v>13</v>
      </c>
      <c r="I11" s="267"/>
      <c r="J11" s="274" t="s">
        <v>14</v>
      </c>
      <c r="K11" s="274" t="s">
        <v>15</v>
      </c>
      <c r="L11" s="278" t="s">
        <v>16</v>
      </c>
      <c r="M11" s="3"/>
      <c r="N11" s="3"/>
      <c r="O11" s="3"/>
      <c r="P11" s="3"/>
      <c r="Q11" s="3"/>
      <c r="R11" s="3"/>
      <c r="S11" s="3"/>
      <c r="T11" s="3"/>
      <c r="U11" s="3"/>
      <c r="V11" s="3"/>
      <c r="W11" s="3"/>
      <c r="X11" s="3"/>
      <c r="Y11" s="3"/>
      <c r="Z11" s="3"/>
    </row>
    <row r="12" spans="1:26" ht="12.75" customHeight="1" x14ac:dyDescent="0.25">
      <c r="A12" s="295"/>
      <c r="B12" s="296"/>
      <c r="C12" s="296"/>
      <c r="D12" s="296"/>
      <c r="E12" s="296"/>
      <c r="F12" s="296"/>
      <c r="G12" s="296"/>
      <c r="H12" s="150" t="s">
        <v>17</v>
      </c>
      <c r="I12" s="150" t="s">
        <v>18</v>
      </c>
      <c r="J12" s="296"/>
      <c r="K12" s="296"/>
      <c r="L12" s="289"/>
      <c r="M12" s="3"/>
      <c r="N12" s="3"/>
      <c r="O12" s="3"/>
      <c r="P12" s="3"/>
      <c r="Q12" s="3"/>
      <c r="R12" s="3"/>
      <c r="S12" s="3"/>
      <c r="T12" s="3"/>
      <c r="U12" s="3"/>
      <c r="V12" s="3"/>
      <c r="W12" s="3"/>
      <c r="X12" s="3"/>
      <c r="Y12" s="3"/>
      <c r="Z12" s="3"/>
    </row>
    <row r="13" spans="1:26" ht="15.75" customHeight="1" x14ac:dyDescent="0.25">
      <c r="A13" s="200">
        <v>1</v>
      </c>
      <c r="B13" s="201" t="s">
        <v>366</v>
      </c>
      <c r="C13" s="105" t="s">
        <v>367</v>
      </c>
      <c r="D13" s="239" t="s">
        <v>48</v>
      </c>
      <c r="E13" s="240">
        <v>60</v>
      </c>
      <c r="F13" s="239"/>
      <c r="G13" s="241"/>
      <c r="H13" s="242"/>
      <c r="I13" s="243">
        <f t="shared" ref="I13:I23" si="0">H13*G13</f>
        <v>0</v>
      </c>
      <c r="J13" s="243">
        <f t="shared" ref="J13:J23" si="1">G13*E13</f>
        <v>0</v>
      </c>
      <c r="K13" s="243">
        <f t="shared" ref="K13:K23" si="2">G13+I13</f>
        <v>0</v>
      </c>
      <c r="L13" s="235">
        <f t="shared" ref="L13:L23" si="3">ROUND(K13*E13,2)</f>
        <v>0</v>
      </c>
      <c r="M13" s="3"/>
      <c r="N13" s="3"/>
      <c r="O13" s="3"/>
      <c r="P13" s="3"/>
      <c r="Q13" s="3"/>
      <c r="R13" s="3"/>
      <c r="S13" s="3"/>
      <c r="T13" s="3"/>
      <c r="U13" s="3"/>
      <c r="V13" s="3"/>
      <c r="W13" s="3"/>
      <c r="X13" s="3"/>
      <c r="Y13" s="3"/>
      <c r="Z13" s="3"/>
    </row>
    <row r="14" spans="1:26" ht="15.75" customHeight="1" x14ac:dyDescent="0.25">
      <c r="A14" s="202">
        <v>2</v>
      </c>
      <c r="B14" s="203" t="s">
        <v>368</v>
      </c>
      <c r="C14" s="19" t="s">
        <v>367</v>
      </c>
      <c r="D14" s="244" t="s">
        <v>48</v>
      </c>
      <c r="E14" s="245">
        <v>5</v>
      </c>
      <c r="F14" s="244"/>
      <c r="G14" s="246"/>
      <c r="H14" s="247"/>
      <c r="I14" s="236">
        <f t="shared" si="0"/>
        <v>0</v>
      </c>
      <c r="J14" s="236">
        <f t="shared" si="1"/>
        <v>0</v>
      </c>
      <c r="K14" s="236">
        <f t="shared" si="2"/>
        <v>0</v>
      </c>
      <c r="L14" s="237">
        <f t="shared" si="3"/>
        <v>0</v>
      </c>
      <c r="M14" s="3"/>
      <c r="N14" s="3"/>
      <c r="O14" s="3"/>
      <c r="P14" s="3"/>
      <c r="Q14" s="3"/>
      <c r="R14" s="3"/>
      <c r="S14" s="3"/>
      <c r="T14" s="3"/>
      <c r="U14" s="3"/>
      <c r="V14" s="3"/>
      <c r="W14" s="3"/>
      <c r="X14" s="3"/>
      <c r="Y14" s="3"/>
      <c r="Z14" s="3"/>
    </row>
    <row r="15" spans="1:26" ht="15.75" customHeight="1" x14ac:dyDescent="0.25">
      <c r="A15" s="202">
        <v>3</v>
      </c>
      <c r="B15" s="17" t="s">
        <v>369</v>
      </c>
      <c r="C15" s="19" t="s">
        <v>367</v>
      </c>
      <c r="D15" s="244" t="s">
        <v>48</v>
      </c>
      <c r="E15" s="245">
        <v>5</v>
      </c>
      <c r="F15" s="244"/>
      <c r="G15" s="246"/>
      <c r="H15" s="247"/>
      <c r="I15" s="236">
        <f t="shared" si="0"/>
        <v>0</v>
      </c>
      <c r="J15" s="236">
        <f t="shared" si="1"/>
        <v>0</v>
      </c>
      <c r="K15" s="236">
        <f t="shared" si="2"/>
        <v>0</v>
      </c>
      <c r="L15" s="237">
        <f t="shared" si="3"/>
        <v>0</v>
      </c>
      <c r="M15" s="3"/>
      <c r="N15" s="3"/>
      <c r="O15" s="3"/>
      <c r="P15" s="3"/>
      <c r="Q15" s="3"/>
      <c r="R15" s="3"/>
      <c r="S15" s="3"/>
      <c r="T15" s="3"/>
      <c r="U15" s="3"/>
      <c r="V15" s="3"/>
      <c r="W15" s="3"/>
      <c r="X15" s="3"/>
      <c r="Y15" s="3"/>
      <c r="Z15" s="3"/>
    </row>
    <row r="16" spans="1:26" ht="17.25" customHeight="1" x14ac:dyDescent="0.25">
      <c r="A16" s="202">
        <v>4</v>
      </c>
      <c r="B16" s="203" t="s">
        <v>370</v>
      </c>
      <c r="C16" s="19" t="s">
        <v>367</v>
      </c>
      <c r="D16" s="244" t="s">
        <v>48</v>
      </c>
      <c r="E16" s="245">
        <v>80</v>
      </c>
      <c r="F16" s="244"/>
      <c r="G16" s="246"/>
      <c r="H16" s="247"/>
      <c r="I16" s="236">
        <f t="shared" si="0"/>
        <v>0</v>
      </c>
      <c r="J16" s="236">
        <f t="shared" si="1"/>
        <v>0</v>
      </c>
      <c r="K16" s="236">
        <f t="shared" si="2"/>
        <v>0</v>
      </c>
      <c r="L16" s="237">
        <f t="shared" si="3"/>
        <v>0</v>
      </c>
      <c r="M16" s="3"/>
      <c r="N16" s="3"/>
      <c r="O16" s="3"/>
      <c r="P16" s="3"/>
      <c r="Q16" s="3"/>
      <c r="R16" s="3"/>
      <c r="S16" s="3"/>
      <c r="T16" s="3"/>
      <c r="U16" s="3"/>
      <c r="V16" s="3"/>
      <c r="W16" s="3"/>
      <c r="X16" s="3"/>
      <c r="Y16" s="3"/>
      <c r="Z16" s="3"/>
    </row>
    <row r="17" spans="1:26" ht="24.75" customHeight="1" x14ac:dyDescent="0.25">
      <c r="A17" s="202">
        <v>5</v>
      </c>
      <c r="B17" s="17" t="s">
        <v>371</v>
      </c>
      <c r="C17" s="18" t="s">
        <v>367</v>
      </c>
      <c r="D17" s="244" t="s">
        <v>48</v>
      </c>
      <c r="E17" s="245">
        <v>80</v>
      </c>
      <c r="F17" s="244"/>
      <c r="G17" s="246"/>
      <c r="H17" s="247"/>
      <c r="I17" s="236">
        <f t="shared" si="0"/>
        <v>0</v>
      </c>
      <c r="J17" s="236">
        <f t="shared" si="1"/>
        <v>0</v>
      </c>
      <c r="K17" s="236">
        <f t="shared" si="2"/>
        <v>0</v>
      </c>
      <c r="L17" s="237">
        <f t="shared" si="3"/>
        <v>0</v>
      </c>
      <c r="M17" s="3"/>
      <c r="N17" s="3"/>
      <c r="O17" s="3"/>
      <c r="P17" s="3"/>
      <c r="Q17" s="3"/>
      <c r="R17" s="3"/>
      <c r="S17" s="3"/>
      <c r="T17" s="3"/>
      <c r="U17" s="3"/>
      <c r="V17" s="3"/>
      <c r="W17" s="3"/>
      <c r="X17" s="3"/>
      <c r="Y17" s="3"/>
      <c r="Z17" s="3"/>
    </row>
    <row r="18" spans="1:26" ht="16.5" customHeight="1" x14ac:dyDescent="0.25">
      <c r="A18" s="202">
        <v>6</v>
      </c>
      <c r="B18" s="17" t="s">
        <v>372</v>
      </c>
      <c r="C18" s="19" t="s">
        <v>367</v>
      </c>
      <c r="D18" s="244" t="s">
        <v>48</v>
      </c>
      <c r="E18" s="245">
        <v>80</v>
      </c>
      <c r="F18" s="244"/>
      <c r="G18" s="246"/>
      <c r="H18" s="247"/>
      <c r="I18" s="236">
        <f t="shared" si="0"/>
        <v>0</v>
      </c>
      <c r="J18" s="236">
        <f t="shared" si="1"/>
        <v>0</v>
      </c>
      <c r="K18" s="236">
        <f t="shared" si="2"/>
        <v>0</v>
      </c>
      <c r="L18" s="237">
        <f t="shared" si="3"/>
        <v>0</v>
      </c>
      <c r="M18" s="3"/>
      <c r="N18" s="3"/>
      <c r="O18" s="3"/>
      <c r="P18" s="3"/>
      <c r="Q18" s="3"/>
      <c r="R18" s="3"/>
      <c r="S18" s="3"/>
      <c r="T18" s="3"/>
      <c r="U18" s="3"/>
      <c r="V18" s="3"/>
      <c r="W18" s="3"/>
      <c r="X18" s="3"/>
      <c r="Y18" s="3"/>
      <c r="Z18" s="3"/>
    </row>
    <row r="19" spans="1:26" ht="24.75" customHeight="1" x14ac:dyDescent="0.25">
      <c r="A19" s="202">
        <v>7</v>
      </c>
      <c r="B19" s="17" t="s">
        <v>373</v>
      </c>
      <c r="C19" s="18" t="s">
        <v>367</v>
      </c>
      <c r="D19" s="244" t="s">
        <v>48</v>
      </c>
      <c r="E19" s="245">
        <v>80</v>
      </c>
      <c r="F19" s="244"/>
      <c r="G19" s="246"/>
      <c r="H19" s="247"/>
      <c r="I19" s="236">
        <f t="shared" si="0"/>
        <v>0</v>
      </c>
      <c r="J19" s="236">
        <f t="shared" si="1"/>
        <v>0</v>
      </c>
      <c r="K19" s="236">
        <f t="shared" si="2"/>
        <v>0</v>
      </c>
      <c r="L19" s="237">
        <f t="shared" si="3"/>
        <v>0</v>
      </c>
      <c r="M19" s="3"/>
      <c r="N19" s="3"/>
      <c r="O19" s="3"/>
      <c r="P19" s="3"/>
      <c r="Q19" s="3"/>
      <c r="R19" s="3"/>
      <c r="S19" s="3"/>
      <c r="T19" s="3"/>
      <c r="U19" s="3"/>
      <c r="V19" s="3"/>
      <c r="W19" s="3"/>
      <c r="X19" s="3"/>
      <c r="Y19" s="3"/>
      <c r="Z19" s="3"/>
    </row>
    <row r="20" spans="1:26" ht="24.75" customHeight="1" x14ac:dyDescent="0.25">
      <c r="A20" s="202">
        <v>8</v>
      </c>
      <c r="B20" s="17" t="s">
        <v>374</v>
      </c>
      <c r="C20" s="19" t="s">
        <v>367</v>
      </c>
      <c r="D20" s="244" t="s">
        <v>48</v>
      </c>
      <c r="E20" s="245">
        <v>60</v>
      </c>
      <c r="F20" s="244"/>
      <c r="G20" s="246"/>
      <c r="H20" s="247"/>
      <c r="I20" s="236">
        <f t="shared" si="0"/>
        <v>0</v>
      </c>
      <c r="J20" s="236">
        <f t="shared" si="1"/>
        <v>0</v>
      </c>
      <c r="K20" s="236">
        <f t="shared" si="2"/>
        <v>0</v>
      </c>
      <c r="L20" s="237">
        <f t="shared" si="3"/>
        <v>0</v>
      </c>
      <c r="M20" s="3"/>
      <c r="N20" s="3"/>
      <c r="O20" s="3"/>
      <c r="P20" s="3"/>
      <c r="Q20" s="3"/>
      <c r="R20" s="3"/>
      <c r="S20" s="3"/>
      <c r="T20" s="3"/>
      <c r="U20" s="3"/>
      <c r="V20" s="3"/>
      <c r="W20" s="3"/>
      <c r="X20" s="3"/>
      <c r="Y20" s="3"/>
      <c r="Z20" s="3"/>
    </row>
    <row r="21" spans="1:26" ht="15.75" customHeight="1" x14ac:dyDescent="0.25">
      <c r="A21" s="202">
        <v>10</v>
      </c>
      <c r="B21" s="17" t="s">
        <v>375</v>
      </c>
      <c r="C21" s="19" t="s">
        <v>367</v>
      </c>
      <c r="D21" s="244" t="s">
        <v>48</v>
      </c>
      <c r="E21" s="245">
        <v>200</v>
      </c>
      <c r="F21" s="244"/>
      <c r="G21" s="246"/>
      <c r="H21" s="247"/>
      <c r="I21" s="236">
        <f t="shared" si="0"/>
        <v>0</v>
      </c>
      <c r="J21" s="236">
        <f t="shared" si="1"/>
        <v>0</v>
      </c>
      <c r="K21" s="236">
        <f t="shared" si="2"/>
        <v>0</v>
      </c>
      <c r="L21" s="237">
        <f t="shared" si="3"/>
        <v>0</v>
      </c>
      <c r="M21" s="3"/>
      <c r="N21" s="3"/>
      <c r="O21" s="3"/>
      <c r="P21" s="3"/>
      <c r="Q21" s="3"/>
      <c r="R21" s="3"/>
      <c r="S21" s="3"/>
      <c r="T21" s="3"/>
      <c r="U21" s="3"/>
      <c r="V21" s="3"/>
      <c r="W21" s="3"/>
      <c r="X21" s="3"/>
      <c r="Y21" s="3"/>
      <c r="Z21" s="3"/>
    </row>
    <row r="22" spans="1:26" ht="15.75" customHeight="1" x14ac:dyDescent="0.25">
      <c r="A22" s="202">
        <v>11</v>
      </c>
      <c r="B22" s="203" t="s">
        <v>376</v>
      </c>
      <c r="C22" s="19" t="s">
        <v>367</v>
      </c>
      <c r="D22" s="244" t="s">
        <v>48</v>
      </c>
      <c r="E22" s="245">
        <v>50</v>
      </c>
      <c r="F22" s="244"/>
      <c r="G22" s="246"/>
      <c r="H22" s="247"/>
      <c r="I22" s="236">
        <f t="shared" si="0"/>
        <v>0</v>
      </c>
      <c r="J22" s="236">
        <f t="shared" si="1"/>
        <v>0</v>
      </c>
      <c r="K22" s="236">
        <f t="shared" si="2"/>
        <v>0</v>
      </c>
      <c r="L22" s="237">
        <f t="shared" si="3"/>
        <v>0</v>
      </c>
      <c r="M22" s="3"/>
      <c r="N22" s="3"/>
      <c r="O22" s="3"/>
      <c r="P22" s="3"/>
      <c r="Q22" s="3"/>
      <c r="R22" s="3"/>
      <c r="S22" s="3"/>
      <c r="T22" s="3"/>
      <c r="U22" s="3"/>
      <c r="V22" s="3"/>
      <c r="W22" s="3"/>
      <c r="X22" s="3"/>
      <c r="Y22" s="3"/>
      <c r="Z22" s="3"/>
    </row>
    <row r="23" spans="1:26" ht="15.75" customHeight="1" x14ac:dyDescent="0.25">
      <c r="A23" s="204">
        <v>12</v>
      </c>
      <c r="B23" s="205" t="s">
        <v>377</v>
      </c>
      <c r="C23" s="120" t="s">
        <v>367</v>
      </c>
      <c r="D23" s="248" t="s">
        <v>48</v>
      </c>
      <c r="E23" s="249">
        <v>140</v>
      </c>
      <c r="F23" s="248"/>
      <c r="G23" s="250"/>
      <c r="H23" s="251"/>
      <c r="I23" s="236">
        <f t="shared" si="0"/>
        <v>0</v>
      </c>
      <c r="J23" s="236">
        <f t="shared" si="1"/>
        <v>0</v>
      </c>
      <c r="K23" s="236">
        <f t="shared" si="2"/>
        <v>0</v>
      </c>
      <c r="L23" s="237">
        <f t="shared" si="3"/>
        <v>0</v>
      </c>
      <c r="M23" s="3"/>
      <c r="N23" s="3"/>
      <c r="O23" s="3"/>
      <c r="P23" s="3"/>
      <c r="Q23" s="3"/>
      <c r="R23" s="3"/>
      <c r="S23" s="3"/>
      <c r="T23" s="3"/>
      <c r="U23" s="3"/>
      <c r="V23" s="3"/>
      <c r="W23" s="3"/>
      <c r="X23" s="3"/>
      <c r="Y23" s="3"/>
      <c r="Z23" s="3"/>
    </row>
    <row r="24" spans="1:26" ht="15.75" customHeight="1" x14ac:dyDescent="0.25">
      <c r="A24" s="338" t="s">
        <v>72</v>
      </c>
      <c r="B24" s="269"/>
      <c r="C24" s="269"/>
      <c r="D24" s="269"/>
      <c r="E24" s="269"/>
      <c r="F24" s="269"/>
      <c r="G24" s="269"/>
      <c r="H24" s="269"/>
      <c r="I24" s="270"/>
      <c r="J24" s="206">
        <f>SUM(J13:J23)</f>
        <v>0</v>
      </c>
      <c r="K24" s="207" t="s">
        <v>36</v>
      </c>
      <c r="L24" s="208">
        <f>SUM(L13:L23)</f>
        <v>0</v>
      </c>
      <c r="M24" s="3"/>
      <c r="N24" s="3"/>
      <c r="O24" s="3"/>
      <c r="P24" s="3"/>
      <c r="Q24" s="3"/>
      <c r="R24" s="3"/>
      <c r="S24" s="3"/>
      <c r="T24" s="3"/>
      <c r="U24" s="3"/>
      <c r="V24" s="3"/>
      <c r="W24" s="3"/>
      <c r="X24" s="3"/>
      <c r="Y24" s="3"/>
      <c r="Z24" s="3"/>
    </row>
    <row r="25" spans="1:26" ht="15.75" customHeight="1" x14ac:dyDescent="0.25">
      <c r="A25" s="37"/>
      <c r="B25" s="37"/>
      <c r="C25" s="37"/>
      <c r="D25" s="37"/>
      <c r="E25" s="37"/>
      <c r="F25" s="37"/>
      <c r="G25" s="3"/>
      <c r="H25" s="3"/>
      <c r="I25" s="3"/>
      <c r="J25" s="3"/>
      <c r="K25" s="3"/>
      <c r="L25" s="3"/>
      <c r="M25" s="3"/>
      <c r="N25" s="3"/>
      <c r="O25" s="3"/>
      <c r="P25" s="3"/>
      <c r="Q25" s="3"/>
      <c r="R25" s="3"/>
      <c r="S25" s="3"/>
      <c r="T25" s="3"/>
      <c r="U25" s="3"/>
      <c r="V25" s="3"/>
      <c r="W25" s="3"/>
      <c r="X25" s="3"/>
      <c r="Y25" s="3"/>
      <c r="Z25" s="3"/>
    </row>
    <row r="26" spans="1:26" ht="15.75" customHeight="1" x14ac:dyDescent="0.25">
      <c r="A26" s="36"/>
      <c r="B26" s="282" t="s">
        <v>37</v>
      </c>
      <c r="C26" s="261"/>
      <c r="D26" s="261"/>
      <c r="E26" s="261"/>
      <c r="F26" s="261"/>
      <c r="G26" s="187"/>
      <c r="H26" s="187"/>
      <c r="I26" s="187"/>
      <c r="J26" s="187"/>
      <c r="K26" s="187"/>
      <c r="L26" s="187"/>
      <c r="M26" s="3"/>
      <c r="N26" s="3"/>
      <c r="O26" s="3"/>
      <c r="P26" s="3"/>
      <c r="Q26" s="3"/>
      <c r="R26" s="3"/>
      <c r="S26" s="3"/>
      <c r="T26" s="3"/>
      <c r="U26" s="3"/>
      <c r="V26" s="3"/>
      <c r="W26" s="3"/>
      <c r="X26" s="3"/>
      <c r="Y26" s="3"/>
      <c r="Z26" s="3"/>
    </row>
    <row r="27" spans="1:26" ht="6.75" customHeight="1" x14ac:dyDescent="0.25">
      <c r="A27" s="36"/>
      <c r="B27" s="36"/>
      <c r="C27" s="36"/>
      <c r="D27" s="36"/>
      <c r="E27" s="36"/>
      <c r="F27" s="36"/>
      <c r="G27" s="187"/>
      <c r="H27" s="187"/>
      <c r="I27" s="187"/>
      <c r="J27" s="187"/>
      <c r="K27" s="187"/>
      <c r="L27" s="187"/>
      <c r="M27" s="3"/>
      <c r="N27" s="3"/>
      <c r="O27" s="3"/>
      <c r="P27" s="3"/>
      <c r="Q27" s="3"/>
      <c r="R27" s="3"/>
      <c r="S27" s="3"/>
      <c r="T27" s="3"/>
      <c r="U27" s="3"/>
      <c r="V27" s="3"/>
      <c r="W27" s="3"/>
      <c r="X27" s="3"/>
      <c r="Y27" s="3"/>
      <c r="Z27" s="3"/>
    </row>
    <row r="28" spans="1:26" ht="42.75" customHeight="1" x14ac:dyDescent="0.25">
      <c r="A28" s="272" t="s">
        <v>378</v>
      </c>
      <c r="B28" s="261"/>
      <c r="C28" s="261"/>
      <c r="D28" s="261"/>
      <c r="E28" s="261"/>
      <c r="F28" s="261"/>
      <c r="G28" s="261"/>
      <c r="H28" s="261"/>
      <c r="I28" s="261"/>
      <c r="J28" s="261"/>
      <c r="K28" s="261"/>
      <c r="L28" s="261"/>
      <c r="M28" s="3"/>
      <c r="N28" s="3"/>
      <c r="O28" s="3"/>
      <c r="P28" s="3"/>
      <c r="Q28" s="3"/>
      <c r="R28" s="3"/>
      <c r="S28" s="3"/>
      <c r="T28" s="3"/>
      <c r="U28" s="3"/>
      <c r="V28" s="3"/>
      <c r="W28" s="3"/>
      <c r="X28" s="3"/>
      <c r="Y28" s="3"/>
      <c r="Z28" s="3"/>
    </row>
    <row r="29" spans="1:26" ht="8.25" customHeight="1" x14ac:dyDescent="0.25">
      <c r="A29" s="37"/>
      <c r="B29" s="37"/>
      <c r="C29" s="37"/>
      <c r="D29" s="37"/>
      <c r="E29" s="37"/>
      <c r="F29" s="37"/>
      <c r="G29" s="3"/>
      <c r="H29" s="3"/>
      <c r="I29" s="3"/>
      <c r="J29" s="3"/>
      <c r="K29" s="3"/>
      <c r="L29" s="3"/>
      <c r="M29" s="3"/>
      <c r="N29" s="3"/>
      <c r="O29" s="3"/>
      <c r="P29" s="3"/>
      <c r="Q29" s="3"/>
      <c r="R29" s="3"/>
      <c r="S29" s="3"/>
      <c r="T29" s="3"/>
      <c r="U29" s="3"/>
      <c r="V29" s="3"/>
      <c r="W29" s="3"/>
      <c r="X29" s="3"/>
      <c r="Y29" s="3"/>
      <c r="Z29" s="3"/>
    </row>
    <row r="30" spans="1:26" ht="15.75" customHeight="1" x14ac:dyDescent="0.25">
      <c r="A30" s="209" t="s">
        <v>39</v>
      </c>
      <c r="B30" s="3"/>
      <c r="C30" s="3"/>
      <c r="D30" s="3"/>
      <c r="E30" s="3"/>
      <c r="F30" s="3"/>
      <c r="G30" s="3"/>
      <c r="H30" s="3"/>
      <c r="I30" s="3"/>
      <c r="J30" s="3"/>
      <c r="K30" s="3"/>
      <c r="L30" s="3"/>
      <c r="M30" s="3"/>
      <c r="N30" s="3"/>
      <c r="O30" s="3"/>
      <c r="P30" s="3"/>
      <c r="Q30" s="3"/>
      <c r="R30" s="3"/>
      <c r="S30" s="3"/>
      <c r="T30" s="3"/>
      <c r="U30" s="3"/>
      <c r="V30" s="3"/>
      <c r="W30" s="3"/>
      <c r="X30" s="3"/>
      <c r="Y30" s="3"/>
      <c r="Z30" s="3"/>
    </row>
    <row r="31" spans="1:26" ht="39" customHeight="1" x14ac:dyDescent="0.25">
      <c r="A31" s="36" t="s">
        <v>40</v>
      </c>
      <c r="B31" s="3"/>
      <c r="C31" s="3"/>
      <c r="D31" s="3"/>
      <c r="E31" s="3"/>
      <c r="F31" s="273" t="s">
        <v>41</v>
      </c>
      <c r="G31" s="261"/>
      <c r="H31" s="261"/>
      <c r="I31" s="261"/>
      <c r="J31" s="261"/>
      <c r="K31" s="261"/>
      <c r="L31" s="261"/>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1:I11"/>
    <mergeCell ref="A24:I24"/>
    <mergeCell ref="B26:F26"/>
    <mergeCell ref="A28:L28"/>
    <mergeCell ref="F31:L31"/>
    <mergeCell ref="J11:J12"/>
    <mergeCell ref="K11:K12"/>
    <mergeCell ref="A11:A12"/>
    <mergeCell ref="B11:B12"/>
    <mergeCell ref="L11:L12"/>
    <mergeCell ref="C11:C12"/>
    <mergeCell ref="D11:D12"/>
    <mergeCell ref="E11:E12"/>
    <mergeCell ref="F11:F12"/>
    <mergeCell ref="G11:G12"/>
    <mergeCell ref="A1:B1"/>
    <mergeCell ref="J1:K1"/>
    <mergeCell ref="A4:B4"/>
    <mergeCell ref="A6:L6"/>
    <mergeCell ref="A9:B9"/>
  </mergeCells>
  <pageMargins left="0.7" right="0.7" top="0.75" bottom="0.75" header="0" footer="0"/>
  <pageSetup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L16" sqref="L16"/>
    </sheetView>
  </sheetViews>
  <sheetFormatPr defaultColWidth="14.42578125" defaultRowHeight="15" customHeight="1" x14ac:dyDescent="0.25"/>
  <cols>
    <col min="1" max="1" width="3.85546875" customWidth="1"/>
    <col min="2" max="2" width="47.140625" customWidth="1"/>
    <col min="3" max="3" width="11.28515625" customWidth="1"/>
    <col min="4" max="4" width="9.7109375" customWidth="1"/>
    <col min="5" max="5" width="7" customWidth="1"/>
    <col min="6" max="6" width="11.42578125" customWidth="1"/>
    <col min="7" max="7" width="12" customWidth="1"/>
    <col min="8" max="8" width="3.5703125" customWidth="1"/>
    <col min="9" max="10" width="8.28515625" customWidth="1"/>
    <col min="11" max="12" width="11.140625" customWidth="1"/>
    <col min="13" max="26" width="8" customWidth="1"/>
  </cols>
  <sheetData>
    <row r="1" spans="1:26" x14ac:dyDescent="0.25">
      <c r="A1" s="260" t="s">
        <v>0</v>
      </c>
      <c r="B1" s="261"/>
      <c r="C1" s="1"/>
      <c r="D1" s="1"/>
      <c r="E1" s="1"/>
      <c r="F1" s="1"/>
      <c r="G1" s="1"/>
      <c r="H1" s="1"/>
      <c r="I1" s="2"/>
      <c r="J1" s="301" t="s">
        <v>396</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ht="18" customHeight="1" x14ac:dyDescent="0.25">
      <c r="A5" s="264" t="s">
        <v>3</v>
      </c>
      <c r="B5" s="261"/>
      <c r="C5" s="261"/>
      <c r="D5" s="261"/>
      <c r="E5" s="261"/>
      <c r="F5" s="261"/>
      <c r="G5" s="261"/>
      <c r="H5" s="261"/>
      <c r="I5" s="261"/>
      <c r="J5" s="261"/>
      <c r="K5" s="261"/>
      <c r="L5" s="261"/>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302" t="s">
        <v>379</v>
      </c>
      <c r="B7" s="261"/>
      <c r="C7" s="261"/>
      <c r="D7" s="40"/>
      <c r="E7" s="40"/>
      <c r="F7" s="40"/>
      <c r="G7" s="3"/>
      <c r="H7" s="3"/>
      <c r="I7" s="3"/>
      <c r="J7" s="3"/>
      <c r="K7" s="3"/>
      <c r="L7" s="3"/>
      <c r="M7" s="3"/>
      <c r="N7" s="3"/>
      <c r="O7" s="3"/>
      <c r="P7" s="3"/>
      <c r="Q7" s="3"/>
      <c r="R7" s="3"/>
      <c r="S7" s="3"/>
      <c r="T7" s="3"/>
      <c r="U7" s="3"/>
      <c r="V7" s="3"/>
      <c r="W7" s="3"/>
      <c r="X7" s="3"/>
      <c r="Y7" s="3"/>
      <c r="Z7" s="3"/>
    </row>
    <row r="8" spans="1:26" x14ac:dyDescent="0.25">
      <c r="A8" s="339" t="s">
        <v>380</v>
      </c>
      <c r="B8" s="261"/>
      <c r="C8" s="101"/>
      <c r="D8" s="40"/>
      <c r="E8" s="40"/>
      <c r="F8" s="40"/>
      <c r="G8" s="3"/>
      <c r="H8" s="3"/>
      <c r="I8" s="3"/>
      <c r="J8" s="3"/>
      <c r="K8" s="3"/>
      <c r="L8" s="3"/>
      <c r="M8" s="3"/>
      <c r="N8" s="3"/>
      <c r="O8" s="3"/>
      <c r="P8" s="3"/>
      <c r="Q8" s="3"/>
      <c r="R8" s="3"/>
      <c r="S8" s="3"/>
      <c r="T8" s="3"/>
      <c r="U8" s="3"/>
      <c r="V8" s="3"/>
      <c r="W8" s="3"/>
      <c r="X8" s="3"/>
      <c r="Y8" s="3"/>
      <c r="Z8" s="3"/>
    </row>
    <row r="9" spans="1:26" ht="9.75" customHeight="1" x14ac:dyDescent="0.25">
      <c r="A9" s="101"/>
      <c r="B9" s="101"/>
      <c r="C9" s="101"/>
      <c r="D9" s="40"/>
      <c r="E9" s="40"/>
      <c r="F9" s="40"/>
      <c r="G9" s="3"/>
      <c r="H9" s="3"/>
      <c r="I9" s="3"/>
      <c r="J9" s="3"/>
      <c r="K9" s="3"/>
      <c r="L9" s="3"/>
      <c r="M9" s="3"/>
      <c r="N9" s="3"/>
      <c r="O9" s="3"/>
      <c r="P9" s="3"/>
      <c r="Q9" s="3"/>
      <c r="R9" s="3"/>
      <c r="S9" s="3"/>
      <c r="T9" s="3"/>
      <c r="U9" s="3"/>
      <c r="V9" s="3"/>
      <c r="W9" s="3"/>
      <c r="X9" s="3"/>
      <c r="Y9" s="3"/>
      <c r="Z9" s="3"/>
    </row>
    <row r="10" spans="1:26" ht="35.25" customHeight="1" x14ac:dyDescent="0.25">
      <c r="A10" s="313" t="s">
        <v>6</v>
      </c>
      <c r="B10" s="312" t="s">
        <v>7</v>
      </c>
      <c r="C10" s="312" t="s">
        <v>8</v>
      </c>
      <c r="D10" s="312" t="s">
        <v>9</v>
      </c>
      <c r="E10" s="312" t="s">
        <v>10</v>
      </c>
      <c r="F10" s="312" t="s">
        <v>11</v>
      </c>
      <c r="G10" s="312" t="s">
        <v>12</v>
      </c>
      <c r="H10" s="310" t="s">
        <v>381</v>
      </c>
      <c r="I10" s="267"/>
      <c r="J10" s="312" t="s">
        <v>14</v>
      </c>
      <c r="K10" s="312" t="s">
        <v>15</v>
      </c>
      <c r="L10" s="315" t="s">
        <v>16</v>
      </c>
      <c r="M10" s="3"/>
      <c r="N10" s="3"/>
      <c r="O10" s="3"/>
      <c r="P10" s="3"/>
      <c r="Q10" s="3"/>
      <c r="R10" s="3"/>
      <c r="S10" s="3"/>
      <c r="T10" s="3"/>
      <c r="U10" s="3"/>
      <c r="V10" s="3"/>
      <c r="W10" s="3"/>
      <c r="X10" s="3"/>
      <c r="Y10" s="3"/>
      <c r="Z10" s="3"/>
    </row>
    <row r="11" spans="1:26" ht="14.25" customHeight="1" x14ac:dyDescent="0.25">
      <c r="A11" s="295"/>
      <c r="B11" s="296"/>
      <c r="C11" s="296"/>
      <c r="D11" s="296"/>
      <c r="E11" s="296"/>
      <c r="F11" s="296"/>
      <c r="G11" s="296"/>
      <c r="H11" s="210" t="s">
        <v>17</v>
      </c>
      <c r="I11" s="211" t="s">
        <v>18</v>
      </c>
      <c r="J11" s="296"/>
      <c r="K11" s="296"/>
      <c r="L11" s="289"/>
      <c r="M11" s="3"/>
      <c r="N11" s="3"/>
      <c r="O11" s="3"/>
      <c r="P11" s="3"/>
      <c r="Q11" s="3"/>
      <c r="R11" s="3"/>
      <c r="S11" s="3"/>
      <c r="T11" s="3"/>
      <c r="U11" s="3"/>
      <c r="V11" s="3"/>
      <c r="W11" s="3"/>
      <c r="X11" s="3"/>
      <c r="Y11" s="3"/>
      <c r="Z11" s="3"/>
    </row>
    <row r="12" spans="1:26" ht="26.25" customHeight="1" x14ac:dyDescent="0.25">
      <c r="A12" s="212">
        <v>1</v>
      </c>
      <c r="B12" s="213" t="s">
        <v>382</v>
      </c>
      <c r="C12" s="214" t="s">
        <v>383</v>
      </c>
      <c r="D12" s="214" t="s">
        <v>48</v>
      </c>
      <c r="E12" s="239">
        <v>75</v>
      </c>
      <c r="F12" s="239"/>
      <c r="G12" s="243"/>
      <c r="H12" s="243"/>
      <c r="I12" s="243">
        <f>H12*G12</f>
        <v>0</v>
      </c>
      <c r="J12" s="243">
        <f>G12*E12</f>
        <v>0</v>
      </c>
      <c r="K12" s="243">
        <f>I12+G12</f>
        <v>0</v>
      </c>
      <c r="L12" s="235">
        <f>ROUND(K12*E12,2)</f>
        <v>0</v>
      </c>
      <c r="M12" s="3"/>
      <c r="N12" s="3"/>
      <c r="O12" s="3"/>
      <c r="P12" s="3"/>
      <c r="Q12" s="3"/>
      <c r="R12" s="3"/>
      <c r="S12" s="3"/>
      <c r="T12" s="3"/>
      <c r="U12" s="3"/>
      <c r="V12" s="3"/>
      <c r="W12" s="3"/>
      <c r="X12" s="3"/>
      <c r="Y12" s="3"/>
      <c r="Z12" s="3"/>
    </row>
    <row r="13" spans="1:26" ht="26.25" customHeight="1" x14ac:dyDescent="0.25">
      <c r="A13" s="16">
        <v>2</v>
      </c>
      <c r="B13" s="192" t="s">
        <v>384</v>
      </c>
      <c r="C13" s="21" t="s">
        <v>385</v>
      </c>
      <c r="D13" s="21" t="s">
        <v>71</v>
      </c>
      <c r="E13" s="256">
        <v>650</v>
      </c>
      <c r="F13" s="256"/>
      <c r="G13" s="236"/>
      <c r="H13" s="236"/>
      <c r="I13" s="236">
        <f>H13*G13</f>
        <v>0</v>
      </c>
      <c r="J13" s="236">
        <f>G13*E13</f>
        <v>0</v>
      </c>
      <c r="K13" s="236">
        <f>I13+G13</f>
        <v>0</v>
      </c>
      <c r="L13" s="237">
        <f t="shared" ref="L13:L15" si="0">K13*E13</f>
        <v>0</v>
      </c>
      <c r="M13" s="3"/>
      <c r="N13" s="3"/>
      <c r="O13" s="3"/>
      <c r="P13" s="3"/>
      <c r="Q13" s="3"/>
      <c r="R13" s="3"/>
      <c r="S13" s="3"/>
      <c r="T13" s="3"/>
      <c r="U13" s="3"/>
      <c r="V13" s="3"/>
      <c r="W13" s="3"/>
      <c r="X13" s="3"/>
      <c r="Y13" s="3"/>
      <c r="Z13" s="3"/>
    </row>
    <row r="14" spans="1:26" ht="26.25" customHeight="1" x14ac:dyDescent="0.25">
      <c r="A14" s="16">
        <v>3</v>
      </c>
      <c r="B14" s="192" t="s">
        <v>386</v>
      </c>
      <c r="C14" s="21" t="s">
        <v>385</v>
      </c>
      <c r="D14" s="21" t="s">
        <v>48</v>
      </c>
      <c r="E14" s="256">
        <v>350</v>
      </c>
      <c r="F14" s="256"/>
      <c r="G14" s="236"/>
      <c r="H14" s="236"/>
      <c r="I14" s="236">
        <f t="shared" ref="I14:I15" si="1">H14*G14</f>
        <v>0</v>
      </c>
      <c r="J14" s="236">
        <f t="shared" ref="J14:J15" si="2">G14*E14</f>
        <v>0</v>
      </c>
      <c r="K14" s="236">
        <f>I14+G14</f>
        <v>0</v>
      </c>
      <c r="L14" s="237">
        <f t="shared" si="0"/>
        <v>0</v>
      </c>
      <c r="M14" s="3"/>
      <c r="N14" s="3"/>
      <c r="O14" s="3"/>
      <c r="P14" s="3"/>
      <c r="Q14" s="3"/>
      <c r="R14" s="3"/>
      <c r="S14" s="3"/>
      <c r="T14" s="3"/>
      <c r="U14" s="3"/>
      <c r="V14" s="3"/>
      <c r="W14" s="3"/>
      <c r="X14" s="3"/>
      <c r="Y14" s="3"/>
      <c r="Z14" s="3"/>
    </row>
    <row r="15" spans="1:26" ht="25.5" customHeight="1" x14ac:dyDescent="0.25">
      <c r="A15" s="215">
        <v>4</v>
      </c>
      <c r="B15" s="216" t="s">
        <v>387</v>
      </c>
      <c r="C15" s="217" t="s">
        <v>388</v>
      </c>
      <c r="D15" s="217" t="s">
        <v>48</v>
      </c>
      <c r="E15" s="257">
        <v>450</v>
      </c>
      <c r="F15" s="257"/>
      <c r="G15" s="258"/>
      <c r="H15" s="252"/>
      <c r="I15" s="236">
        <f t="shared" si="1"/>
        <v>0</v>
      </c>
      <c r="J15" s="236">
        <f t="shared" si="2"/>
        <v>0</v>
      </c>
      <c r="K15" s="252">
        <f>I15+G15</f>
        <v>0</v>
      </c>
      <c r="L15" s="259">
        <f t="shared" si="0"/>
        <v>0</v>
      </c>
      <c r="M15" s="3"/>
      <c r="N15" s="3"/>
      <c r="O15" s="3"/>
      <c r="P15" s="3"/>
      <c r="Q15" s="3"/>
      <c r="R15" s="3"/>
      <c r="S15" s="3"/>
      <c r="T15" s="3"/>
      <c r="U15" s="3"/>
      <c r="V15" s="3"/>
      <c r="W15" s="3"/>
      <c r="X15" s="3"/>
      <c r="Y15" s="3"/>
      <c r="Z15" s="3"/>
    </row>
    <row r="16" spans="1:26" ht="15.75" customHeight="1" x14ac:dyDescent="0.25">
      <c r="A16" s="341" t="s">
        <v>72</v>
      </c>
      <c r="B16" s="269"/>
      <c r="C16" s="269"/>
      <c r="D16" s="269"/>
      <c r="E16" s="269"/>
      <c r="F16" s="270"/>
      <c r="G16" s="218" t="s">
        <v>389</v>
      </c>
      <c r="H16" s="218"/>
      <c r="I16" s="218"/>
      <c r="J16" s="253">
        <f>SUM(J12:J15)</f>
        <v>0</v>
      </c>
      <c r="K16" s="254"/>
      <c r="L16" s="255">
        <f>SUM(L12:L15)</f>
        <v>0</v>
      </c>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3"/>
      <c r="B18" s="340" t="s">
        <v>37</v>
      </c>
      <c r="C18" s="261"/>
      <c r="D18" s="261"/>
      <c r="E18" s="261"/>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39" customHeight="1" x14ac:dyDescent="0.25">
      <c r="A20" s="321" t="s">
        <v>390</v>
      </c>
      <c r="B20" s="261"/>
      <c r="C20" s="261"/>
      <c r="D20" s="261"/>
      <c r="E20" s="261"/>
      <c r="F20" s="261"/>
      <c r="G20" s="261"/>
      <c r="H20" s="261"/>
      <c r="I20" s="261"/>
      <c r="J20" s="261"/>
      <c r="K20" s="261"/>
      <c r="L20" s="261"/>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09" t="s">
        <v>39</v>
      </c>
      <c r="B23" s="3"/>
      <c r="C23" s="3"/>
      <c r="D23" s="3"/>
      <c r="E23" s="3"/>
      <c r="F23" s="3"/>
      <c r="G23" s="3"/>
      <c r="H23" s="3"/>
      <c r="I23" s="3"/>
      <c r="J23" s="3"/>
      <c r="K23" s="3"/>
      <c r="L23" s="3"/>
      <c r="M23" s="3"/>
      <c r="N23" s="3"/>
      <c r="O23" s="3"/>
      <c r="P23" s="3"/>
      <c r="Q23" s="3"/>
      <c r="R23" s="3"/>
      <c r="S23" s="3"/>
      <c r="T23" s="3"/>
      <c r="U23" s="3"/>
      <c r="V23" s="3"/>
      <c r="W23" s="3"/>
      <c r="X23" s="3"/>
      <c r="Y23" s="3"/>
      <c r="Z23" s="3"/>
    </row>
    <row r="24" spans="1:26" ht="34.5" customHeight="1" x14ac:dyDescent="0.25">
      <c r="A24" s="36" t="s">
        <v>40</v>
      </c>
      <c r="B24" s="3"/>
      <c r="C24" s="3"/>
      <c r="D24" s="3"/>
      <c r="E24" s="3"/>
      <c r="F24" s="273" t="s">
        <v>41</v>
      </c>
      <c r="G24" s="261"/>
      <c r="H24" s="261"/>
      <c r="I24" s="261"/>
      <c r="J24" s="261"/>
      <c r="K24" s="261"/>
      <c r="L24" s="261"/>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1">
    <mergeCell ref="B18:E18"/>
    <mergeCell ref="A20:L20"/>
    <mergeCell ref="F24:L24"/>
    <mergeCell ref="F10:F11"/>
    <mergeCell ref="G10:G11"/>
    <mergeCell ref="H10:I10"/>
    <mergeCell ref="J10:J11"/>
    <mergeCell ref="K10:K11"/>
    <mergeCell ref="L10:L11"/>
    <mergeCell ref="B10:B11"/>
    <mergeCell ref="C10:C11"/>
    <mergeCell ref="D10:D11"/>
    <mergeCell ref="E10:E11"/>
    <mergeCell ref="A16:F16"/>
    <mergeCell ref="A8:B8"/>
    <mergeCell ref="A10:A11"/>
    <mergeCell ref="A1:B1"/>
    <mergeCell ref="J1:K1"/>
    <mergeCell ref="A4:B4"/>
    <mergeCell ref="A5:L5"/>
    <mergeCell ref="A7:C7"/>
  </mergeCells>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I</vt:lpstr>
      <vt:lpstr>Część II</vt:lpstr>
      <vt:lpstr>Część III</vt:lpstr>
      <vt:lpstr>Część IV</vt:lpstr>
      <vt:lpstr>Część V</vt:lpstr>
      <vt:lpstr>Część VI</vt:lpstr>
      <vt:lpstr>Część VII</vt:lpstr>
      <vt:lpstr>Część VIII</vt:lpstr>
      <vt:lpstr>Część 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Kot</dc:creator>
  <cp:lastModifiedBy>Nowe</cp:lastModifiedBy>
  <dcterms:created xsi:type="dcterms:W3CDTF">2015-11-25T09:53:18Z</dcterms:created>
  <dcterms:modified xsi:type="dcterms:W3CDTF">2022-10-27T07:42:15Z</dcterms:modified>
</cp:coreProperties>
</file>