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1" sheetId="1" r:id="rId1"/>
    <sheet name="Sheet3" sheetId="2" r:id="rId2"/>
  </sheets>
  <definedNames>
    <definedName name="_xlnm.Print_Area" localSheetId="0">'1'!$A$1:$N$76</definedName>
  </definedNames>
  <calcPr fullCalcOnLoad="1"/>
</workbook>
</file>

<file path=xl/sharedStrings.xml><?xml version="1.0" encoding="utf-8"?>
<sst xmlns="http://schemas.openxmlformats.org/spreadsheetml/2006/main" count="151" uniqueCount="88">
  <si>
    <t>lp</t>
  </si>
  <si>
    <t>NAZWA TOWARU</t>
  </si>
  <si>
    <t>PŻ DŁUGOPOLE</t>
  </si>
  <si>
    <t>PŻ JAN</t>
  </si>
  <si>
    <t>PŻ WOJCIECH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</si>
  <si>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</si>
  <si>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</si>
  <si>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</si>
  <si>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</si>
  <si>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</si>
  <si>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</si>
  <si>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Baleron gotowany</t>
  </si>
  <si>
    <t>kg</t>
  </si>
  <si>
    <t>Boczek gotowany</t>
  </si>
  <si>
    <t>Boczek gotowany wędzony</t>
  </si>
  <si>
    <t>Boczek surowy</t>
  </si>
  <si>
    <t>Boczek wędzony surowy</t>
  </si>
  <si>
    <t>Flaki wołowe cięte suche</t>
  </si>
  <si>
    <t>Frankfurterki</t>
  </si>
  <si>
    <t>Gulasz wołowy</t>
  </si>
  <si>
    <t>Kabanosy  wieprzowe</t>
  </si>
  <si>
    <t>Kabanosy drobiowe</t>
  </si>
  <si>
    <t>Karczek wieprzowy b/k</t>
  </si>
  <si>
    <t>Kaszanka jęczmienna</t>
  </si>
  <si>
    <t>Kiełbasa biała parzona</t>
  </si>
  <si>
    <t>Kiełbasa golonkowa</t>
  </si>
  <si>
    <t>Kiełbasa krakowska parzona</t>
  </si>
  <si>
    <t>Kiełbasa krakowska podsuszana</t>
  </si>
  <si>
    <t>Kiełbasa litewska</t>
  </si>
  <si>
    <t>Kiełbasa mortadela</t>
  </si>
  <si>
    <t>Kiełbasa rawska</t>
  </si>
  <si>
    <t>Kiełbasa salami-podsuszane</t>
  </si>
  <si>
    <t>Kiełbasa szynkowa</t>
  </si>
  <si>
    <t>Kiełbasa śląska</t>
  </si>
  <si>
    <t>Kiełbasa zwyczajna</t>
  </si>
  <si>
    <t>Kości wieprzowe kl.II</t>
  </si>
  <si>
    <t>Kości wieprzowe wędzone</t>
  </si>
  <si>
    <t>Krupnioki śląskie</t>
  </si>
  <si>
    <t>Łopatka wieprzowa b/k</t>
  </si>
  <si>
    <t>Łopatka wołowa b/k</t>
  </si>
  <si>
    <t>Mięso gulaszowe wieprzowe</t>
  </si>
  <si>
    <t>Ogonówka wędzona</t>
  </si>
  <si>
    <t>Parówki wiedeńskie</t>
  </si>
  <si>
    <t>Pasztet drobiowy 50g</t>
  </si>
  <si>
    <t>szt</t>
  </si>
  <si>
    <t>Pasztet drobiowy 160 g</t>
  </si>
  <si>
    <t>szt.</t>
  </si>
  <si>
    <t>Pasztet zapiekany</t>
  </si>
  <si>
    <t xml:space="preserve">Pasztet ziołowy </t>
  </si>
  <si>
    <t>Pasztetowa lux – podwędzana w jelicie</t>
  </si>
  <si>
    <t>Pieczeń rzymska</t>
  </si>
  <si>
    <t>Piersi z indyka wędzone</t>
  </si>
  <si>
    <t>Podgardle wędzone</t>
  </si>
  <si>
    <t>Polędwica drobiowa bez dodatku wieprzowiny</t>
  </si>
  <si>
    <t>Polędwica sopocka</t>
  </si>
  <si>
    <t>Polędwiczki wieprzowe</t>
  </si>
  <si>
    <t>Rolada drobiowa</t>
  </si>
  <si>
    <t>Salceson włoski</t>
  </si>
  <si>
    <t>Salceson włoski luksusowy</t>
  </si>
  <si>
    <t>Schab wieprzowy b/k</t>
  </si>
  <si>
    <t>Serdelki-Kiełbasa parówkowa</t>
  </si>
  <si>
    <t>Słonina świeża</t>
  </si>
  <si>
    <t>Szynka drobiowa</t>
  </si>
  <si>
    <t>Szynka gotowana</t>
  </si>
  <si>
    <t>Szynka gotowana prasowana</t>
  </si>
  <si>
    <t>Szynka konserwowa</t>
  </si>
  <si>
    <t>Szynka mozaikowa</t>
  </si>
  <si>
    <t>Szynka szlachecka</t>
  </si>
  <si>
    <t>Szynka tyrolska</t>
  </si>
  <si>
    <t>Szynka wędzona</t>
  </si>
  <si>
    <t>Szynka z indyka</t>
  </si>
  <si>
    <t>Wątroba wieprzowa</t>
  </si>
  <si>
    <t>Wędzonka krotoszyńska</t>
  </si>
  <si>
    <t>Wołowina b/k</t>
  </si>
  <si>
    <t>Żeberka wieprzowe</t>
  </si>
  <si>
    <t>Żywiecka drobiowa bez dodatku wieprzowiny</t>
  </si>
  <si>
    <t>Żywiecka wieprzowa</t>
  </si>
  <si>
    <t>Ozory wieprzowe</t>
  </si>
  <si>
    <t>Smalec w kostce</t>
  </si>
  <si>
    <t>---------------</t>
  </si>
  <si>
    <t>CENA JEDN. NETTO</t>
  </si>
  <si>
    <t>L.p.</t>
  </si>
  <si>
    <t xml:space="preserve">Sukcesywne dostawy mięsa i produktów mięsnych </t>
  </si>
  <si>
    <t>Szynka surowa b/k "kulka"</t>
  </si>
  <si>
    <t xml:space="preserve">                                                                                                                                          RAZEM / OGÓŁEM:</t>
  </si>
  <si>
    <t xml:space="preserve">ELEKTRONICZNY PODPIS WYKONAWCY lub 
osoby uprawnionej do składania oświadczeń woli 
 w imieniu Wykonawcy, w postaci:
- kwalifikowanego podpisu elektronicznego,
- LUB podpisu zaufanego, 
- LUB podpisu osobistego e-dowód. 
</t>
  </si>
  <si>
    <r>
      <rPr>
        <b/>
        <sz val="11"/>
        <color indexed="8"/>
        <rFont val="Tahoma"/>
        <family val="2"/>
      </rPr>
      <t xml:space="preserve">UWAGA !!! </t>
    </r>
    <r>
      <rPr>
        <sz val="11"/>
        <color indexed="8"/>
        <rFont val="Tahoma"/>
        <family val="2"/>
      </rPr>
      <t>Szczegółowy opis i warunki realizacji przedmiotu zamówienia stanowi zał. nr 2 i 6 do SWZ</t>
    </r>
  </si>
  <si>
    <t>SZACUNKOWA ILOŚĆ RAZEM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</si>
</sst>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#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33" borderId="0" xfId="0" applyFont="1" applyFill="1" applyBorder="1" applyAlignment="1">
      <alignment vertical="center"/>
    </xf>
    <xf numFmtId="0" fontId="3" fillId="0" borderId="0" xfId="53">
      <alignment/>
      <protection/>
    </xf>
    <xf numFmtId="0" fontId="3" fillId="33" borderId="0" xfId="53" applyFill="1">
      <alignment/>
      <protection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1" fillId="33" borderId="0" xfId="0" applyFont="1" applyFill="1" applyAlignment="1">
      <alignment/>
    </xf>
    <xf numFmtId="167" fontId="10" fillId="33" borderId="11" xfId="53" applyNumberFormat="1" applyFont="1" applyFill="1" applyBorder="1" applyAlignment="1">
      <alignment vertical="center"/>
      <protection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4" fontId="10" fillId="35" borderId="11" xfId="53" applyNumberFormat="1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9" fillId="0" borderId="11" xfId="53" applyNumberFormat="1" applyFont="1" applyBorder="1" applyAlignment="1">
      <alignment horizontal="justify" vertical="center"/>
      <protection/>
    </xf>
    <xf numFmtId="3" fontId="10" fillId="36" borderId="11" xfId="53" applyNumberFormat="1" applyFont="1" applyFill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/>
      <protection/>
    </xf>
    <xf numFmtId="167" fontId="10" fillId="0" borderId="11" xfId="54" applyNumberFormat="1" applyFont="1" applyFill="1" applyBorder="1" applyAlignment="1">
      <alignment vertical="center" wrapText="1"/>
      <protection/>
    </xf>
    <xf numFmtId="9" fontId="10" fillId="34" borderId="11" xfId="53" applyNumberFormat="1" applyFont="1" applyFill="1" applyBorder="1" applyAlignment="1">
      <alignment horizontal="center" vertical="center"/>
      <protection/>
    </xf>
    <xf numFmtId="167" fontId="9" fillId="0" borderId="11" xfId="53" applyNumberFormat="1" applyFont="1" applyBorder="1" applyAlignment="1">
      <alignment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5" fillId="34" borderId="11" xfId="53" applyFont="1" applyFill="1" applyBorder="1" applyAlignment="1">
      <alignment horizontal="center" vertical="center"/>
      <protection/>
    </xf>
    <xf numFmtId="3" fontId="10" fillId="36" borderId="11" xfId="53" applyNumberFormat="1" applyFont="1" applyFill="1" applyBorder="1" applyAlignment="1">
      <alignment horizontal="center" vertical="center"/>
      <protection/>
    </xf>
    <xf numFmtId="3" fontId="8" fillId="34" borderId="11" xfId="53" applyNumberFormat="1" applyFont="1" applyFill="1" applyBorder="1" applyAlignment="1">
      <alignment horizontal="center" vertical="center" wrapText="1"/>
      <protection/>
    </xf>
    <xf numFmtId="3" fontId="8" fillId="35" borderId="11" xfId="53" applyNumberFormat="1" applyFont="1" applyFill="1" applyBorder="1" applyAlignment="1">
      <alignment horizontal="center" vertical="center" wrapText="1"/>
      <protection/>
    </xf>
    <xf numFmtId="3" fontId="8" fillId="35" borderId="11" xfId="54" applyNumberFormat="1" applyFont="1" applyFill="1" applyBorder="1" applyAlignment="1">
      <alignment horizontal="center" vertical="center"/>
      <protection/>
    </xf>
    <xf numFmtId="3" fontId="8" fillId="34" borderId="11" xfId="53" applyNumberFormat="1" applyFont="1" applyFill="1" applyBorder="1" applyAlignment="1">
      <alignment horizontal="center" vertical="center"/>
      <protection/>
    </xf>
    <xf numFmtId="3" fontId="8" fillId="35" borderId="11" xfId="53" applyNumberFormat="1" applyFont="1" applyFill="1" applyBorder="1" applyAlignment="1">
      <alignment horizontal="center" vertical="center"/>
      <protection/>
    </xf>
    <xf numFmtId="3" fontId="8" fillId="37" borderId="11" xfId="54" applyNumberFormat="1" applyFont="1" applyFill="1" applyBorder="1" applyAlignment="1">
      <alignment horizontal="center" vertical="center"/>
      <protection/>
    </xf>
    <xf numFmtId="4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4" fontId="9" fillId="33" borderId="11" xfId="53" applyNumberFormat="1" applyFont="1" applyFill="1" applyBorder="1" applyAlignment="1">
      <alignment horizontal="left" vertical="center" wrapText="1"/>
      <protection/>
    </xf>
    <xf numFmtId="0" fontId="8" fillId="34" borderId="11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 wrapText="1"/>
    </xf>
    <xf numFmtId="0" fontId="10" fillId="35" borderId="11" xfId="54" applyFont="1" applyFill="1" applyBorder="1" applyAlignment="1">
      <alignment horizontal="center" vertical="center" wrapText="1"/>
      <protection/>
    </xf>
    <xf numFmtId="167" fontId="10" fillId="34" borderId="11" xfId="54" applyNumberFormat="1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67" fontId="10" fillId="33" borderId="11" xfId="54" applyNumberFormat="1" applyFont="1" applyFill="1" applyBorder="1" applyAlignment="1">
      <alignment horizontal="center" vertical="center" wrapText="1"/>
      <protection/>
    </xf>
    <xf numFmtId="167" fontId="10" fillId="35" borderId="11" xfId="54" applyNumberFormat="1" applyFont="1" applyFill="1" applyBorder="1" applyAlignment="1">
      <alignment horizontal="center" vertical="center" wrapText="1"/>
      <protection/>
    </xf>
    <xf numFmtId="0" fontId="11" fillId="34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0" fillId="33" borderId="11" xfId="54" applyFont="1" applyFill="1" applyBorder="1" applyAlignment="1">
      <alignment horizontal="left" vertical="center" wrapText="1"/>
      <protection/>
    </xf>
    <xf numFmtId="0" fontId="9" fillId="35" borderId="17" xfId="54" applyFont="1" applyFill="1" applyBorder="1" applyAlignment="1">
      <alignment horizontal="center" vertical="center" textRotation="88" wrapText="1"/>
      <protection/>
    </xf>
    <xf numFmtId="0" fontId="9" fillId="35" borderId="18" xfId="54" applyFont="1" applyFill="1" applyBorder="1" applyAlignment="1">
      <alignment horizontal="center" vertical="center" textRotation="88" wrapText="1"/>
      <protection/>
    </xf>
    <xf numFmtId="0" fontId="8" fillId="34" borderId="17" xfId="54" applyFont="1" applyFill="1" applyBorder="1" applyAlignment="1">
      <alignment horizontal="center" vertical="center" textRotation="88" wrapText="1"/>
      <protection/>
    </xf>
    <xf numFmtId="0" fontId="8" fillId="34" borderId="18" xfId="54" applyFont="1" applyFill="1" applyBorder="1" applyAlignment="1">
      <alignment horizontal="center" vertical="center" textRotation="88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zoomScalePageLayoutView="0" workbookViewId="0" topLeftCell="B1">
      <selection activeCell="J4" sqref="J4"/>
    </sheetView>
  </sheetViews>
  <sheetFormatPr defaultColWidth="9.00390625" defaultRowHeight="14.25"/>
  <cols>
    <col min="1" max="1" width="3.125" style="0" hidden="1" customWidth="1"/>
    <col min="2" max="2" width="3.25390625" style="5" customWidth="1"/>
    <col min="3" max="3" width="21.125" style="35" customWidth="1"/>
    <col min="4" max="4" width="0.12890625" style="11" customWidth="1"/>
    <col min="5" max="5" width="6.00390625" style="12" hidden="1" customWidth="1"/>
    <col min="6" max="6" width="6.00390625" style="14" hidden="1" customWidth="1"/>
    <col min="7" max="7" width="7.00390625" style="11" hidden="1" customWidth="1"/>
    <col min="8" max="8" width="10.25390625" style="8" customWidth="1"/>
    <col min="9" max="9" width="4.875" style="5" customWidth="1"/>
    <col min="10" max="10" width="8.25390625" style="11" customWidth="1"/>
    <col min="11" max="11" width="11.00390625" style="9" customWidth="1"/>
    <col min="12" max="12" width="9.50390625" style="11" customWidth="1"/>
    <col min="13" max="13" width="10.75390625" style="5" customWidth="1"/>
    <col min="14" max="14" width="13.625" style="5" customWidth="1"/>
    <col min="15" max="15" width="10.75390625" style="0" customWidth="1"/>
  </cols>
  <sheetData>
    <row r="1" spans="2:15" ht="33" customHeight="1">
      <c r="B1" s="7"/>
      <c r="C1" s="47" t="s">
        <v>82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</row>
    <row r="2" spans="1:15" ht="24.75" customHeight="1">
      <c r="A2" s="48" t="s">
        <v>0</v>
      </c>
      <c r="B2" s="36" t="s">
        <v>81</v>
      </c>
      <c r="C2" s="49" t="s">
        <v>1</v>
      </c>
      <c r="D2" s="50" t="s">
        <v>2</v>
      </c>
      <c r="E2" s="50" t="s">
        <v>3</v>
      </c>
      <c r="F2" s="52" t="s">
        <v>4</v>
      </c>
      <c r="G2" s="50" t="s">
        <v>5</v>
      </c>
      <c r="H2" s="36" t="s">
        <v>87</v>
      </c>
      <c r="I2" s="36" t="s">
        <v>6</v>
      </c>
      <c r="J2" s="37" t="s">
        <v>80</v>
      </c>
      <c r="K2" s="42" t="s">
        <v>7</v>
      </c>
      <c r="L2" s="43" t="s">
        <v>8</v>
      </c>
      <c r="M2" s="42" t="s">
        <v>9</v>
      </c>
      <c r="N2" s="42" t="s">
        <v>10</v>
      </c>
      <c r="O2" s="2"/>
    </row>
    <row r="3" spans="1:15" ht="55.5" customHeight="1">
      <c r="A3" s="48"/>
      <c r="B3" s="36"/>
      <c r="C3" s="49"/>
      <c r="D3" s="51"/>
      <c r="E3" s="51"/>
      <c r="F3" s="53"/>
      <c r="G3" s="51"/>
      <c r="H3" s="36"/>
      <c r="I3" s="36"/>
      <c r="J3" s="37"/>
      <c r="K3" s="42"/>
      <c r="L3" s="43"/>
      <c r="M3" s="42"/>
      <c r="N3" s="42"/>
      <c r="O3" s="2"/>
    </row>
    <row r="4" spans="1:15" ht="24.75" customHeight="1">
      <c r="A4" s="15">
        <v>1</v>
      </c>
      <c r="B4" s="16">
        <v>1</v>
      </c>
      <c r="C4" s="31" t="s">
        <v>11</v>
      </c>
      <c r="D4" s="25">
        <v>50</v>
      </c>
      <c r="E4" s="26">
        <v>90</v>
      </c>
      <c r="F4" s="25">
        <v>20</v>
      </c>
      <c r="G4" s="27">
        <v>10</v>
      </c>
      <c r="H4" s="17">
        <f>SUM(D4:G4)/2</f>
        <v>85</v>
      </c>
      <c r="I4" s="18" t="s">
        <v>12</v>
      </c>
      <c r="J4" s="19"/>
      <c r="K4" s="10">
        <f>J4*H4</f>
        <v>0</v>
      </c>
      <c r="L4" s="20">
        <v>0</v>
      </c>
      <c r="M4" s="21">
        <f>L4*K4</f>
        <v>0</v>
      </c>
      <c r="N4" s="21">
        <f>M4+K4</f>
        <v>0</v>
      </c>
      <c r="O4" s="2"/>
    </row>
    <row r="5" spans="1:15" ht="24.75" customHeight="1">
      <c r="A5" s="15">
        <v>2</v>
      </c>
      <c r="B5" s="16">
        <v>2</v>
      </c>
      <c r="C5" s="31" t="s">
        <v>13</v>
      </c>
      <c r="D5" s="25">
        <v>10</v>
      </c>
      <c r="E5" s="26">
        <v>80</v>
      </c>
      <c r="F5" s="25">
        <v>5</v>
      </c>
      <c r="G5" s="27">
        <v>10</v>
      </c>
      <c r="H5" s="24">
        <f aca="true" t="shared" si="0" ref="H5:H69">SUM(D5:G5)/2</f>
        <v>52.5</v>
      </c>
      <c r="I5" s="18" t="s">
        <v>12</v>
      </c>
      <c r="J5" s="19"/>
      <c r="K5" s="10">
        <f aca="true" t="shared" si="1" ref="K5:K68">J5*H5</f>
        <v>0</v>
      </c>
      <c r="L5" s="20">
        <v>0</v>
      </c>
      <c r="M5" s="21">
        <f aca="true" t="shared" si="2" ref="M5:M67">L5*K5</f>
        <v>0</v>
      </c>
      <c r="N5" s="21">
        <f aca="true" t="shared" si="3" ref="N5:N67">M5+K5</f>
        <v>0</v>
      </c>
      <c r="O5" s="2"/>
    </row>
    <row r="6" spans="1:15" ht="24.75" customHeight="1">
      <c r="A6" s="15">
        <v>3</v>
      </c>
      <c r="B6" s="16">
        <v>3</v>
      </c>
      <c r="C6" s="31" t="s">
        <v>14</v>
      </c>
      <c r="D6" s="25">
        <v>10</v>
      </c>
      <c r="E6" s="26">
        <v>20</v>
      </c>
      <c r="F6" s="25">
        <v>20</v>
      </c>
      <c r="G6" s="27">
        <v>10</v>
      </c>
      <c r="H6" s="24">
        <f t="shared" si="0"/>
        <v>30</v>
      </c>
      <c r="I6" s="18" t="s">
        <v>12</v>
      </c>
      <c r="J6" s="19"/>
      <c r="K6" s="10">
        <f t="shared" si="1"/>
        <v>0</v>
      </c>
      <c r="L6" s="20">
        <v>0</v>
      </c>
      <c r="M6" s="21">
        <f t="shared" si="2"/>
        <v>0</v>
      </c>
      <c r="N6" s="21">
        <f t="shared" si="3"/>
        <v>0</v>
      </c>
      <c r="O6" s="2"/>
    </row>
    <row r="7" spans="1:15" ht="24.75" customHeight="1">
      <c r="A7" s="15">
        <v>4</v>
      </c>
      <c r="B7" s="16">
        <v>4</v>
      </c>
      <c r="C7" s="31" t="s">
        <v>15</v>
      </c>
      <c r="D7" s="25">
        <v>10</v>
      </c>
      <c r="E7" s="26">
        <v>0</v>
      </c>
      <c r="F7" s="25">
        <v>0</v>
      </c>
      <c r="G7" s="27">
        <v>0</v>
      </c>
      <c r="H7" s="24">
        <f t="shared" si="0"/>
        <v>5</v>
      </c>
      <c r="I7" s="18" t="s">
        <v>12</v>
      </c>
      <c r="J7" s="19"/>
      <c r="K7" s="10">
        <f t="shared" si="1"/>
        <v>0</v>
      </c>
      <c r="L7" s="20">
        <v>0</v>
      </c>
      <c r="M7" s="21">
        <f t="shared" si="2"/>
        <v>0</v>
      </c>
      <c r="N7" s="21">
        <f t="shared" si="3"/>
        <v>0</v>
      </c>
      <c r="O7" s="2"/>
    </row>
    <row r="8" spans="1:15" ht="24.75" customHeight="1">
      <c r="A8" s="15">
        <v>5</v>
      </c>
      <c r="B8" s="16">
        <v>5</v>
      </c>
      <c r="C8" s="31" t="s">
        <v>16</v>
      </c>
      <c r="D8" s="25">
        <v>0</v>
      </c>
      <c r="E8" s="26">
        <v>0</v>
      </c>
      <c r="F8" s="25">
        <v>5</v>
      </c>
      <c r="G8" s="27">
        <v>10</v>
      </c>
      <c r="H8" s="24">
        <f t="shared" si="0"/>
        <v>7.5</v>
      </c>
      <c r="I8" s="18" t="s">
        <v>12</v>
      </c>
      <c r="J8" s="19"/>
      <c r="K8" s="10">
        <f t="shared" si="1"/>
        <v>0</v>
      </c>
      <c r="L8" s="20">
        <v>0</v>
      </c>
      <c r="M8" s="21">
        <f t="shared" si="2"/>
        <v>0</v>
      </c>
      <c r="N8" s="21">
        <f t="shared" si="3"/>
        <v>0</v>
      </c>
      <c r="O8" s="2"/>
    </row>
    <row r="9" spans="1:15" ht="24.75" customHeight="1">
      <c r="A9" s="15">
        <v>6</v>
      </c>
      <c r="B9" s="16">
        <v>6</v>
      </c>
      <c r="C9" s="31" t="s">
        <v>17</v>
      </c>
      <c r="D9" s="25">
        <v>200</v>
      </c>
      <c r="E9" s="26">
        <v>30</v>
      </c>
      <c r="F9" s="25">
        <v>20</v>
      </c>
      <c r="G9" s="27">
        <v>18</v>
      </c>
      <c r="H9" s="24">
        <f t="shared" si="0"/>
        <v>134</v>
      </c>
      <c r="I9" s="18" t="s">
        <v>12</v>
      </c>
      <c r="J9" s="19"/>
      <c r="K9" s="10">
        <f t="shared" si="1"/>
        <v>0</v>
      </c>
      <c r="L9" s="20">
        <v>0</v>
      </c>
      <c r="M9" s="21">
        <f t="shared" si="2"/>
        <v>0</v>
      </c>
      <c r="N9" s="21">
        <f t="shared" si="3"/>
        <v>0</v>
      </c>
      <c r="O9" s="2"/>
    </row>
    <row r="10" spans="1:15" ht="24.75" customHeight="1">
      <c r="A10" s="15">
        <v>7</v>
      </c>
      <c r="B10" s="16">
        <v>7</v>
      </c>
      <c r="C10" s="31" t="s">
        <v>18</v>
      </c>
      <c r="D10" s="25">
        <v>30</v>
      </c>
      <c r="E10" s="26">
        <v>20</v>
      </c>
      <c r="F10" s="25">
        <v>50</v>
      </c>
      <c r="G10" s="27">
        <v>165</v>
      </c>
      <c r="H10" s="24">
        <f t="shared" si="0"/>
        <v>132.5</v>
      </c>
      <c r="I10" s="18" t="s">
        <v>12</v>
      </c>
      <c r="J10" s="19"/>
      <c r="K10" s="10">
        <f t="shared" si="1"/>
        <v>0</v>
      </c>
      <c r="L10" s="20">
        <v>0</v>
      </c>
      <c r="M10" s="21">
        <f t="shared" si="2"/>
        <v>0</v>
      </c>
      <c r="N10" s="21">
        <f t="shared" si="3"/>
        <v>0</v>
      </c>
      <c r="O10" s="2"/>
    </row>
    <row r="11" spans="1:15" ht="24.75" customHeight="1">
      <c r="A11" s="15">
        <v>8</v>
      </c>
      <c r="B11" s="16">
        <v>8</v>
      </c>
      <c r="C11" s="32" t="s">
        <v>19</v>
      </c>
      <c r="D11" s="28">
        <v>100</v>
      </c>
      <c r="E11" s="29">
        <v>10</v>
      </c>
      <c r="F11" s="28">
        <v>5</v>
      </c>
      <c r="G11" s="27">
        <v>0</v>
      </c>
      <c r="H11" s="24">
        <f t="shared" si="0"/>
        <v>57.5</v>
      </c>
      <c r="I11" s="22" t="s">
        <v>12</v>
      </c>
      <c r="J11" s="19"/>
      <c r="K11" s="10">
        <f t="shared" si="1"/>
        <v>0</v>
      </c>
      <c r="L11" s="20">
        <v>0</v>
      </c>
      <c r="M11" s="21">
        <f t="shared" si="2"/>
        <v>0</v>
      </c>
      <c r="N11" s="21">
        <f t="shared" si="3"/>
        <v>0</v>
      </c>
      <c r="O11" s="2"/>
    </row>
    <row r="12" spans="1:15" ht="24.75" customHeight="1">
      <c r="A12" s="15">
        <v>9</v>
      </c>
      <c r="B12" s="16">
        <v>9</v>
      </c>
      <c r="C12" s="31" t="s">
        <v>20</v>
      </c>
      <c r="D12" s="25">
        <v>30</v>
      </c>
      <c r="E12" s="26">
        <v>60</v>
      </c>
      <c r="F12" s="25">
        <v>15</v>
      </c>
      <c r="G12" s="27">
        <v>35</v>
      </c>
      <c r="H12" s="24">
        <f t="shared" si="0"/>
        <v>70</v>
      </c>
      <c r="I12" s="18" t="s">
        <v>12</v>
      </c>
      <c r="J12" s="19"/>
      <c r="K12" s="10">
        <f t="shared" si="1"/>
        <v>0</v>
      </c>
      <c r="L12" s="20">
        <v>0</v>
      </c>
      <c r="M12" s="21">
        <f t="shared" si="2"/>
        <v>0</v>
      </c>
      <c r="N12" s="21">
        <f t="shared" si="3"/>
        <v>0</v>
      </c>
      <c r="O12" s="2"/>
    </row>
    <row r="13" spans="1:15" ht="24.75" customHeight="1">
      <c r="A13" s="15">
        <v>10</v>
      </c>
      <c r="B13" s="16">
        <v>10</v>
      </c>
      <c r="C13" s="32" t="s">
        <v>21</v>
      </c>
      <c r="D13" s="28">
        <v>200</v>
      </c>
      <c r="E13" s="29">
        <v>25</v>
      </c>
      <c r="F13" s="28">
        <v>25</v>
      </c>
      <c r="G13" s="27">
        <v>150</v>
      </c>
      <c r="H13" s="24">
        <f t="shared" si="0"/>
        <v>200</v>
      </c>
      <c r="I13" s="22" t="s">
        <v>12</v>
      </c>
      <c r="J13" s="19"/>
      <c r="K13" s="10">
        <f t="shared" si="1"/>
        <v>0</v>
      </c>
      <c r="L13" s="20">
        <v>0</v>
      </c>
      <c r="M13" s="21">
        <f t="shared" si="2"/>
        <v>0</v>
      </c>
      <c r="N13" s="21">
        <f t="shared" si="3"/>
        <v>0</v>
      </c>
      <c r="O13" s="2"/>
    </row>
    <row r="14" spans="1:15" ht="24.75" customHeight="1">
      <c r="A14" s="15">
        <v>11</v>
      </c>
      <c r="B14" s="16">
        <v>11</v>
      </c>
      <c r="C14" s="31" t="s">
        <v>22</v>
      </c>
      <c r="D14" s="25">
        <v>200</v>
      </c>
      <c r="E14" s="26">
        <v>450</v>
      </c>
      <c r="F14" s="25">
        <v>80</v>
      </c>
      <c r="G14" s="27">
        <v>235</v>
      </c>
      <c r="H14" s="24">
        <f t="shared" si="0"/>
        <v>482.5</v>
      </c>
      <c r="I14" s="18" t="s">
        <v>12</v>
      </c>
      <c r="J14" s="19"/>
      <c r="K14" s="10">
        <f t="shared" si="1"/>
        <v>0</v>
      </c>
      <c r="L14" s="20">
        <v>0</v>
      </c>
      <c r="M14" s="21">
        <f t="shared" si="2"/>
        <v>0</v>
      </c>
      <c r="N14" s="21">
        <f t="shared" si="3"/>
        <v>0</v>
      </c>
      <c r="O14" s="2"/>
    </row>
    <row r="15" spans="1:15" ht="24.75" customHeight="1">
      <c r="A15" s="15">
        <v>12</v>
      </c>
      <c r="B15" s="16">
        <v>12</v>
      </c>
      <c r="C15" s="31" t="s">
        <v>23</v>
      </c>
      <c r="D15" s="25">
        <v>100</v>
      </c>
      <c r="E15" s="26">
        <v>0</v>
      </c>
      <c r="F15" s="25">
        <v>5</v>
      </c>
      <c r="G15" s="27">
        <v>0</v>
      </c>
      <c r="H15" s="24">
        <f t="shared" si="0"/>
        <v>52.5</v>
      </c>
      <c r="I15" s="18" t="s">
        <v>12</v>
      </c>
      <c r="J15" s="19"/>
      <c r="K15" s="10">
        <f t="shared" si="1"/>
        <v>0</v>
      </c>
      <c r="L15" s="20">
        <v>0</v>
      </c>
      <c r="M15" s="21">
        <f t="shared" si="2"/>
        <v>0</v>
      </c>
      <c r="N15" s="21">
        <f t="shared" si="3"/>
        <v>0</v>
      </c>
      <c r="O15" s="2"/>
    </row>
    <row r="16" spans="1:15" ht="24.75" customHeight="1">
      <c r="A16" s="15">
        <v>13</v>
      </c>
      <c r="B16" s="16">
        <v>13</v>
      </c>
      <c r="C16" s="31" t="s">
        <v>24</v>
      </c>
      <c r="D16" s="25">
        <v>300</v>
      </c>
      <c r="E16" s="26">
        <v>25</v>
      </c>
      <c r="F16" s="25">
        <v>60</v>
      </c>
      <c r="G16" s="27">
        <v>300</v>
      </c>
      <c r="H16" s="24">
        <f t="shared" si="0"/>
        <v>342.5</v>
      </c>
      <c r="I16" s="18" t="s">
        <v>12</v>
      </c>
      <c r="J16" s="19"/>
      <c r="K16" s="10">
        <f t="shared" si="1"/>
        <v>0</v>
      </c>
      <c r="L16" s="20">
        <v>0</v>
      </c>
      <c r="M16" s="21">
        <f t="shared" si="2"/>
        <v>0</v>
      </c>
      <c r="N16" s="21">
        <f t="shared" si="3"/>
        <v>0</v>
      </c>
      <c r="O16" s="2"/>
    </row>
    <row r="17" spans="1:15" ht="24.75" customHeight="1">
      <c r="A17" s="15">
        <v>14</v>
      </c>
      <c r="B17" s="16">
        <v>14</v>
      </c>
      <c r="C17" s="31" t="s">
        <v>25</v>
      </c>
      <c r="D17" s="25">
        <v>0</v>
      </c>
      <c r="E17" s="26">
        <v>80</v>
      </c>
      <c r="F17" s="25">
        <v>0</v>
      </c>
      <c r="G17" s="30">
        <v>211.2</v>
      </c>
      <c r="H17" s="24">
        <f t="shared" si="0"/>
        <v>145.6</v>
      </c>
      <c r="I17" s="18" t="s">
        <v>12</v>
      </c>
      <c r="J17" s="19"/>
      <c r="K17" s="10">
        <f t="shared" si="1"/>
        <v>0</v>
      </c>
      <c r="L17" s="20">
        <v>0</v>
      </c>
      <c r="M17" s="21">
        <f t="shared" si="2"/>
        <v>0</v>
      </c>
      <c r="N17" s="21">
        <f t="shared" si="3"/>
        <v>0</v>
      </c>
      <c r="O17" s="2"/>
    </row>
    <row r="18" spans="1:15" ht="24.75" customHeight="1">
      <c r="A18" s="15">
        <v>15</v>
      </c>
      <c r="B18" s="16">
        <v>15</v>
      </c>
      <c r="C18" s="31" t="s">
        <v>26</v>
      </c>
      <c r="D18" s="25">
        <v>80</v>
      </c>
      <c r="E18" s="26">
        <v>0</v>
      </c>
      <c r="F18" s="25">
        <v>10</v>
      </c>
      <c r="G18" s="27">
        <v>211.2</v>
      </c>
      <c r="H18" s="24">
        <f t="shared" si="0"/>
        <v>150.6</v>
      </c>
      <c r="I18" s="18" t="s">
        <v>12</v>
      </c>
      <c r="J18" s="19"/>
      <c r="K18" s="10">
        <f t="shared" si="1"/>
        <v>0</v>
      </c>
      <c r="L18" s="20">
        <v>0</v>
      </c>
      <c r="M18" s="21">
        <f t="shared" si="2"/>
        <v>0</v>
      </c>
      <c r="N18" s="21">
        <f t="shared" si="3"/>
        <v>0</v>
      </c>
      <c r="O18" s="2"/>
    </row>
    <row r="19" spans="1:15" ht="24.75" customHeight="1">
      <c r="A19" s="15">
        <v>16</v>
      </c>
      <c r="B19" s="16">
        <v>16</v>
      </c>
      <c r="C19" s="31" t="s">
        <v>27</v>
      </c>
      <c r="D19" s="25">
        <v>20</v>
      </c>
      <c r="E19" s="26">
        <v>130</v>
      </c>
      <c r="F19" s="25">
        <v>20</v>
      </c>
      <c r="G19" s="27">
        <v>290</v>
      </c>
      <c r="H19" s="24">
        <f t="shared" si="0"/>
        <v>230</v>
      </c>
      <c r="I19" s="18" t="s">
        <v>12</v>
      </c>
      <c r="J19" s="19"/>
      <c r="K19" s="10">
        <f t="shared" si="1"/>
        <v>0</v>
      </c>
      <c r="L19" s="20">
        <v>0</v>
      </c>
      <c r="M19" s="21">
        <f t="shared" si="2"/>
        <v>0</v>
      </c>
      <c r="N19" s="21">
        <f t="shared" si="3"/>
        <v>0</v>
      </c>
      <c r="O19" s="2"/>
    </row>
    <row r="20" spans="1:15" ht="24.75" customHeight="1">
      <c r="A20" s="15">
        <v>17</v>
      </c>
      <c r="B20" s="16">
        <v>17</v>
      </c>
      <c r="C20" s="31" t="s">
        <v>28</v>
      </c>
      <c r="D20" s="25">
        <v>200</v>
      </c>
      <c r="E20" s="26">
        <v>0</v>
      </c>
      <c r="F20" s="25">
        <v>0</v>
      </c>
      <c r="G20" s="27">
        <v>0</v>
      </c>
      <c r="H20" s="24">
        <f t="shared" si="0"/>
        <v>100</v>
      </c>
      <c r="I20" s="18" t="s">
        <v>12</v>
      </c>
      <c r="J20" s="19"/>
      <c r="K20" s="10">
        <f t="shared" si="1"/>
        <v>0</v>
      </c>
      <c r="L20" s="20">
        <v>0</v>
      </c>
      <c r="M20" s="21">
        <f t="shared" si="2"/>
        <v>0</v>
      </c>
      <c r="N20" s="21">
        <f t="shared" si="3"/>
        <v>0</v>
      </c>
      <c r="O20" s="2"/>
    </row>
    <row r="21" spans="1:15" ht="24.75" customHeight="1">
      <c r="A21" s="15">
        <v>19</v>
      </c>
      <c r="B21" s="16">
        <v>18</v>
      </c>
      <c r="C21" s="31" t="s">
        <v>29</v>
      </c>
      <c r="D21" s="25">
        <v>200</v>
      </c>
      <c r="E21" s="26">
        <v>0</v>
      </c>
      <c r="F21" s="25">
        <v>0</v>
      </c>
      <c r="G21" s="27">
        <v>0</v>
      </c>
      <c r="H21" s="24">
        <f t="shared" si="0"/>
        <v>100</v>
      </c>
      <c r="I21" s="18" t="s">
        <v>12</v>
      </c>
      <c r="J21" s="19"/>
      <c r="K21" s="10">
        <f t="shared" si="1"/>
        <v>0</v>
      </c>
      <c r="L21" s="20">
        <v>0</v>
      </c>
      <c r="M21" s="21">
        <f t="shared" si="2"/>
        <v>0</v>
      </c>
      <c r="N21" s="21">
        <f t="shared" si="3"/>
        <v>0</v>
      </c>
      <c r="O21" s="2"/>
    </row>
    <row r="22" spans="1:15" ht="24.75" customHeight="1">
      <c r="A22" s="15">
        <v>20</v>
      </c>
      <c r="B22" s="16">
        <v>19</v>
      </c>
      <c r="C22" s="31" t="s">
        <v>30</v>
      </c>
      <c r="D22" s="25">
        <v>20</v>
      </c>
      <c r="E22" s="26">
        <v>15</v>
      </c>
      <c r="F22" s="25">
        <v>5</v>
      </c>
      <c r="G22" s="27">
        <v>0</v>
      </c>
      <c r="H22" s="24">
        <f t="shared" si="0"/>
        <v>20</v>
      </c>
      <c r="I22" s="18" t="s">
        <v>12</v>
      </c>
      <c r="J22" s="19"/>
      <c r="K22" s="10">
        <f t="shared" si="1"/>
        <v>0</v>
      </c>
      <c r="L22" s="20">
        <v>0</v>
      </c>
      <c r="M22" s="21">
        <f t="shared" si="2"/>
        <v>0</v>
      </c>
      <c r="N22" s="21">
        <f t="shared" si="3"/>
        <v>0</v>
      </c>
      <c r="O22" s="2"/>
    </row>
    <row r="23" spans="1:15" ht="24.75" customHeight="1">
      <c r="A23" s="15">
        <v>21</v>
      </c>
      <c r="B23" s="16">
        <v>20</v>
      </c>
      <c r="C23" s="31" t="s">
        <v>31</v>
      </c>
      <c r="D23" s="25">
        <v>20</v>
      </c>
      <c r="E23" s="26">
        <v>70</v>
      </c>
      <c r="F23" s="25">
        <v>10</v>
      </c>
      <c r="G23" s="27">
        <v>20</v>
      </c>
      <c r="H23" s="24">
        <f t="shared" si="0"/>
        <v>60</v>
      </c>
      <c r="I23" s="18" t="s">
        <v>12</v>
      </c>
      <c r="J23" s="19"/>
      <c r="K23" s="10">
        <f t="shared" si="1"/>
        <v>0</v>
      </c>
      <c r="L23" s="20">
        <v>0</v>
      </c>
      <c r="M23" s="21">
        <f t="shared" si="2"/>
        <v>0</v>
      </c>
      <c r="N23" s="21">
        <f t="shared" si="3"/>
        <v>0</v>
      </c>
      <c r="O23" s="2"/>
    </row>
    <row r="24" spans="1:15" ht="24.75" customHeight="1">
      <c r="A24" s="15">
        <v>22</v>
      </c>
      <c r="B24" s="16">
        <v>21</v>
      </c>
      <c r="C24" s="32" t="s">
        <v>32</v>
      </c>
      <c r="D24" s="28">
        <v>400</v>
      </c>
      <c r="E24" s="29">
        <v>80</v>
      </c>
      <c r="F24" s="28">
        <v>30</v>
      </c>
      <c r="G24" s="27">
        <v>350</v>
      </c>
      <c r="H24" s="24">
        <f t="shared" si="0"/>
        <v>430</v>
      </c>
      <c r="I24" s="22" t="s">
        <v>12</v>
      </c>
      <c r="J24" s="19"/>
      <c r="K24" s="10">
        <f t="shared" si="1"/>
        <v>0</v>
      </c>
      <c r="L24" s="20">
        <v>0</v>
      </c>
      <c r="M24" s="21">
        <f t="shared" si="2"/>
        <v>0</v>
      </c>
      <c r="N24" s="21">
        <f t="shared" si="3"/>
        <v>0</v>
      </c>
      <c r="O24" s="2"/>
    </row>
    <row r="25" spans="1:15" ht="24.75" customHeight="1">
      <c r="A25" s="15">
        <v>23</v>
      </c>
      <c r="B25" s="16">
        <v>22</v>
      </c>
      <c r="C25" s="31" t="s">
        <v>33</v>
      </c>
      <c r="D25" s="25">
        <v>250</v>
      </c>
      <c r="E25" s="26">
        <v>60</v>
      </c>
      <c r="F25" s="25">
        <v>50</v>
      </c>
      <c r="G25" s="27">
        <v>500</v>
      </c>
      <c r="H25" s="24">
        <f t="shared" si="0"/>
        <v>430</v>
      </c>
      <c r="I25" s="18" t="s">
        <v>12</v>
      </c>
      <c r="J25" s="19"/>
      <c r="K25" s="10">
        <f t="shared" si="1"/>
        <v>0</v>
      </c>
      <c r="L25" s="20">
        <v>0</v>
      </c>
      <c r="M25" s="21">
        <f t="shared" si="2"/>
        <v>0</v>
      </c>
      <c r="N25" s="21">
        <f t="shared" si="3"/>
        <v>0</v>
      </c>
      <c r="O25" s="2"/>
    </row>
    <row r="26" spans="1:15" ht="24.75" customHeight="1">
      <c r="A26" s="15">
        <v>24</v>
      </c>
      <c r="B26" s="16">
        <v>23</v>
      </c>
      <c r="C26" s="31" t="s">
        <v>34</v>
      </c>
      <c r="D26" s="25">
        <v>90</v>
      </c>
      <c r="E26" s="26">
        <v>160</v>
      </c>
      <c r="F26" s="25">
        <v>10</v>
      </c>
      <c r="G26" s="27">
        <v>200</v>
      </c>
      <c r="H26" s="24">
        <f t="shared" si="0"/>
        <v>230</v>
      </c>
      <c r="I26" s="18" t="s">
        <v>12</v>
      </c>
      <c r="J26" s="19"/>
      <c r="K26" s="10">
        <f t="shared" si="1"/>
        <v>0</v>
      </c>
      <c r="L26" s="20">
        <v>0</v>
      </c>
      <c r="M26" s="21">
        <f t="shared" si="2"/>
        <v>0</v>
      </c>
      <c r="N26" s="21">
        <f t="shared" si="3"/>
        <v>0</v>
      </c>
      <c r="O26" s="2"/>
    </row>
    <row r="27" spans="1:15" ht="24.75" customHeight="1">
      <c r="A27" s="15">
        <v>25</v>
      </c>
      <c r="B27" s="16">
        <v>24</v>
      </c>
      <c r="C27" s="31" t="s">
        <v>35</v>
      </c>
      <c r="D27" s="25">
        <v>0</v>
      </c>
      <c r="E27" s="26">
        <v>10</v>
      </c>
      <c r="F27" s="25">
        <v>5</v>
      </c>
      <c r="G27" s="27">
        <v>0</v>
      </c>
      <c r="H27" s="24">
        <f t="shared" si="0"/>
        <v>7.5</v>
      </c>
      <c r="I27" s="18" t="s">
        <v>12</v>
      </c>
      <c r="J27" s="19"/>
      <c r="K27" s="10">
        <f t="shared" si="1"/>
        <v>0</v>
      </c>
      <c r="L27" s="20">
        <v>0</v>
      </c>
      <c r="M27" s="21">
        <f t="shared" si="2"/>
        <v>0</v>
      </c>
      <c r="N27" s="21">
        <f t="shared" si="3"/>
        <v>0</v>
      </c>
      <c r="O27" s="2"/>
    </row>
    <row r="28" spans="1:15" ht="24.75" customHeight="1">
      <c r="A28" s="15">
        <v>26</v>
      </c>
      <c r="B28" s="16">
        <v>25</v>
      </c>
      <c r="C28" s="31" t="s">
        <v>36</v>
      </c>
      <c r="D28" s="25">
        <v>20</v>
      </c>
      <c r="E28" s="26">
        <v>130</v>
      </c>
      <c r="F28" s="25">
        <v>5</v>
      </c>
      <c r="G28" s="27">
        <v>390</v>
      </c>
      <c r="H28" s="24">
        <f t="shared" si="0"/>
        <v>272.5</v>
      </c>
      <c r="I28" s="18" t="s">
        <v>12</v>
      </c>
      <c r="J28" s="19"/>
      <c r="K28" s="10">
        <f t="shared" si="1"/>
        <v>0</v>
      </c>
      <c r="L28" s="20">
        <v>0</v>
      </c>
      <c r="M28" s="21">
        <f t="shared" si="2"/>
        <v>0</v>
      </c>
      <c r="N28" s="21">
        <f t="shared" si="3"/>
        <v>0</v>
      </c>
      <c r="O28" s="2"/>
    </row>
    <row r="29" spans="1:15" ht="24.75" customHeight="1">
      <c r="A29" s="15">
        <v>27</v>
      </c>
      <c r="B29" s="16">
        <v>26</v>
      </c>
      <c r="C29" s="32" t="s">
        <v>37</v>
      </c>
      <c r="D29" s="28">
        <v>200</v>
      </c>
      <c r="E29" s="29">
        <v>60</v>
      </c>
      <c r="F29" s="28">
        <v>50</v>
      </c>
      <c r="G29" s="27">
        <v>430</v>
      </c>
      <c r="H29" s="24">
        <f t="shared" si="0"/>
        <v>370</v>
      </c>
      <c r="I29" s="22" t="s">
        <v>12</v>
      </c>
      <c r="J29" s="19"/>
      <c r="K29" s="10">
        <f t="shared" si="1"/>
        <v>0</v>
      </c>
      <c r="L29" s="20">
        <v>0</v>
      </c>
      <c r="M29" s="21">
        <f t="shared" si="2"/>
        <v>0</v>
      </c>
      <c r="N29" s="21">
        <f t="shared" si="3"/>
        <v>0</v>
      </c>
      <c r="O29" s="2"/>
    </row>
    <row r="30" spans="1:15" ht="24.75" customHeight="1">
      <c r="A30" s="15">
        <v>28</v>
      </c>
      <c r="B30" s="16">
        <v>27</v>
      </c>
      <c r="C30" s="31" t="s">
        <v>38</v>
      </c>
      <c r="D30" s="25">
        <v>1500</v>
      </c>
      <c r="E30" s="26">
        <v>200</v>
      </c>
      <c r="F30" s="25">
        <v>50</v>
      </c>
      <c r="G30" s="27">
        <v>6000</v>
      </c>
      <c r="H30" s="24">
        <f t="shared" si="0"/>
        <v>3875</v>
      </c>
      <c r="I30" s="18" t="s">
        <v>12</v>
      </c>
      <c r="J30" s="19"/>
      <c r="K30" s="10">
        <f t="shared" si="1"/>
        <v>0</v>
      </c>
      <c r="L30" s="20">
        <v>0</v>
      </c>
      <c r="M30" s="21">
        <f t="shared" si="2"/>
        <v>0</v>
      </c>
      <c r="N30" s="21">
        <f t="shared" si="3"/>
        <v>0</v>
      </c>
      <c r="O30" s="2"/>
    </row>
    <row r="31" spans="1:15" ht="24.75" customHeight="1">
      <c r="A31" s="15">
        <v>29</v>
      </c>
      <c r="B31" s="16">
        <v>28</v>
      </c>
      <c r="C31" s="31" t="s">
        <v>39</v>
      </c>
      <c r="D31" s="25">
        <v>20</v>
      </c>
      <c r="E31" s="26">
        <v>0</v>
      </c>
      <c r="F31" s="25">
        <v>5</v>
      </c>
      <c r="G31" s="27">
        <v>0</v>
      </c>
      <c r="H31" s="24">
        <f t="shared" si="0"/>
        <v>12.5</v>
      </c>
      <c r="I31" s="18" t="s">
        <v>12</v>
      </c>
      <c r="J31" s="19"/>
      <c r="K31" s="10">
        <f t="shared" si="1"/>
        <v>0</v>
      </c>
      <c r="L31" s="20">
        <v>0</v>
      </c>
      <c r="M31" s="21">
        <f t="shared" si="2"/>
        <v>0</v>
      </c>
      <c r="N31" s="21">
        <f t="shared" si="3"/>
        <v>0</v>
      </c>
      <c r="O31" s="2"/>
    </row>
    <row r="32" spans="1:15" ht="24.75" customHeight="1">
      <c r="A32" s="15">
        <v>30</v>
      </c>
      <c r="B32" s="16">
        <v>29</v>
      </c>
      <c r="C32" s="31" t="s">
        <v>40</v>
      </c>
      <c r="D32" s="25">
        <v>1200</v>
      </c>
      <c r="E32" s="26">
        <v>0</v>
      </c>
      <c r="F32" s="25">
        <v>0</v>
      </c>
      <c r="G32" s="27">
        <v>0</v>
      </c>
      <c r="H32" s="24">
        <f t="shared" si="0"/>
        <v>600</v>
      </c>
      <c r="I32" s="18" t="s">
        <v>12</v>
      </c>
      <c r="J32" s="19"/>
      <c r="K32" s="10">
        <f t="shared" si="1"/>
        <v>0</v>
      </c>
      <c r="L32" s="20">
        <v>0</v>
      </c>
      <c r="M32" s="21">
        <f t="shared" si="2"/>
        <v>0</v>
      </c>
      <c r="N32" s="21">
        <f t="shared" si="3"/>
        <v>0</v>
      </c>
      <c r="O32" s="2"/>
    </row>
    <row r="33" spans="1:15" ht="24.75" customHeight="1">
      <c r="A33" s="15">
        <v>31</v>
      </c>
      <c r="B33" s="16">
        <v>30</v>
      </c>
      <c r="C33" s="31" t="s">
        <v>41</v>
      </c>
      <c r="D33" s="25">
        <v>180</v>
      </c>
      <c r="E33" s="26">
        <v>100</v>
      </c>
      <c r="F33" s="25">
        <v>20</v>
      </c>
      <c r="G33" s="27">
        <v>250</v>
      </c>
      <c r="H33" s="24">
        <f t="shared" si="0"/>
        <v>275</v>
      </c>
      <c r="I33" s="18" t="s">
        <v>12</v>
      </c>
      <c r="J33" s="19"/>
      <c r="K33" s="10">
        <f t="shared" si="1"/>
        <v>0</v>
      </c>
      <c r="L33" s="20">
        <v>0</v>
      </c>
      <c r="M33" s="21">
        <f t="shared" si="2"/>
        <v>0</v>
      </c>
      <c r="N33" s="21">
        <f t="shared" si="3"/>
        <v>0</v>
      </c>
      <c r="O33" s="2"/>
    </row>
    <row r="34" spans="1:15" ht="24.75" customHeight="1">
      <c r="A34" s="15">
        <v>33</v>
      </c>
      <c r="B34" s="16">
        <v>31</v>
      </c>
      <c r="C34" s="31" t="s">
        <v>42</v>
      </c>
      <c r="D34" s="25">
        <v>800</v>
      </c>
      <c r="E34" s="26">
        <v>60</v>
      </c>
      <c r="F34" s="25">
        <v>60</v>
      </c>
      <c r="G34" s="27">
        <v>200</v>
      </c>
      <c r="H34" s="24">
        <f t="shared" si="0"/>
        <v>560</v>
      </c>
      <c r="I34" s="18" t="s">
        <v>12</v>
      </c>
      <c r="J34" s="19"/>
      <c r="K34" s="10">
        <f t="shared" si="1"/>
        <v>0</v>
      </c>
      <c r="L34" s="20">
        <v>0</v>
      </c>
      <c r="M34" s="21">
        <f t="shared" si="2"/>
        <v>0</v>
      </c>
      <c r="N34" s="21">
        <f t="shared" si="3"/>
        <v>0</v>
      </c>
      <c r="O34" s="2"/>
    </row>
    <row r="35" spans="1:15" ht="24.75" customHeight="1">
      <c r="A35" s="15">
        <v>34</v>
      </c>
      <c r="B35" s="16">
        <v>32</v>
      </c>
      <c r="C35" s="32" t="s">
        <v>43</v>
      </c>
      <c r="D35" s="28">
        <v>50</v>
      </c>
      <c r="E35" s="29">
        <v>0</v>
      </c>
      <c r="F35" s="28">
        <v>0</v>
      </c>
      <c r="G35" s="27">
        <v>0</v>
      </c>
      <c r="H35" s="24">
        <f t="shared" si="0"/>
        <v>25</v>
      </c>
      <c r="I35" s="22" t="s">
        <v>44</v>
      </c>
      <c r="J35" s="19"/>
      <c r="K35" s="10">
        <f t="shared" si="1"/>
        <v>0</v>
      </c>
      <c r="L35" s="20">
        <v>0</v>
      </c>
      <c r="M35" s="21">
        <f t="shared" si="2"/>
        <v>0</v>
      </c>
      <c r="N35" s="21">
        <f t="shared" si="3"/>
        <v>0</v>
      </c>
      <c r="O35" s="2"/>
    </row>
    <row r="36" spans="1:15" ht="24.75" customHeight="1">
      <c r="A36" s="15">
        <v>35</v>
      </c>
      <c r="B36" s="16">
        <v>33</v>
      </c>
      <c r="C36" s="33" t="s">
        <v>45</v>
      </c>
      <c r="D36" s="25">
        <v>200</v>
      </c>
      <c r="E36" s="26">
        <v>300</v>
      </c>
      <c r="F36" s="25">
        <v>30</v>
      </c>
      <c r="G36" s="27">
        <v>1320</v>
      </c>
      <c r="H36" s="24">
        <f t="shared" si="0"/>
        <v>925</v>
      </c>
      <c r="I36" s="18" t="s">
        <v>46</v>
      </c>
      <c r="J36" s="19"/>
      <c r="K36" s="10">
        <f t="shared" si="1"/>
        <v>0</v>
      </c>
      <c r="L36" s="20">
        <v>0</v>
      </c>
      <c r="M36" s="21">
        <f t="shared" si="2"/>
        <v>0</v>
      </c>
      <c r="N36" s="21">
        <f t="shared" si="3"/>
        <v>0</v>
      </c>
      <c r="O36" s="2"/>
    </row>
    <row r="37" spans="1:15" ht="24.75" customHeight="1">
      <c r="A37" s="15">
        <v>36</v>
      </c>
      <c r="B37" s="16">
        <v>34</v>
      </c>
      <c r="C37" s="31" t="s">
        <v>47</v>
      </c>
      <c r="D37" s="25">
        <v>150</v>
      </c>
      <c r="E37" s="26">
        <v>75</v>
      </c>
      <c r="F37" s="25">
        <v>40</v>
      </c>
      <c r="G37" s="27">
        <v>150</v>
      </c>
      <c r="H37" s="24">
        <f t="shared" si="0"/>
        <v>207.5</v>
      </c>
      <c r="I37" s="18" t="s">
        <v>12</v>
      </c>
      <c r="J37" s="19"/>
      <c r="K37" s="10">
        <f t="shared" si="1"/>
        <v>0</v>
      </c>
      <c r="L37" s="20">
        <v>0</v>
      </c>
      <c r="M37" s="21">
        <f t="shared" si="2"/>
        <v>0</v>
      </c>
      <c r="N37" s="21">
        <f t="shared" si="3"/>
        <v>0</v>
      </c>
      <c r="O37" s="2"/>
    </row>
    <row r="38" spans="1:15" ht="24.75" customHeight="1">
      <c r="A38" s="15">
        <v>37</v>
      </c>
      <c r="B38" s="16">
        <v>35</v>
      </c>
      <c r="C38" s="31" t="s">
        <v>48</v>
      </c>
      <c r="D38" s="25">
        <v>0</v>
      </c>
      <c r="E38" s="26">
        <v>0</v>
      </c>
      <c r="F38" s="25">
        <v>10</v>
      </c>
      <c r="G38" s="27">
        <v>20</v>
      </c>
      <c r="H38" s="24">
        <f t="shared" si="0"/>
        <v>15</v>
      </c>
      <c r="I38" s="18" t="s">
        <v>12</v>
      </c>
      <c r="J38" s="19"/>
      <c r="K38" s="10">
        <f t="shared" si="1"/>
        <v>0</v>
      </c>
      <c r="L38" s="20">
        <v>0</v>
      </c>
      <c r="M38" s="21">
        <f t="shared" si="2"/>
        <v>0</v>
      </c>
      <c r="N38" s="21">
        <f t="shared" si="3"/>
        <v>0</v>
      </c>
      <c r="O38" s="2"/>
    </row>
    <row r="39" spans="1:15" ht="24.75" customHeight="1">
      <c r="A39" s="15">
        <v>38</v>
      </c>
      <c r="B39" s="16">
        <v>36</v>
      </c>
      <c r="C39" s="31" t="s">
        <v>49</v>
      </c>
      <c r="D39" s="25">
        <v>0</v>
      </c>
      <c r="E39" s="26">
        <v>10</v>
      </c>
      <c r="F39" s="25">
        <v>10</v>
      </c>
      <c r="G39" s="27">
        <v>50</v>
      </c>
      <c r="H39" s="24">
        <f t="shared" si="0"/>
        <v>35</v>
      </c>
      <c r="I39" s="18" t="s">
        <v>12</v>
      </c>
      <c r="J39" s="19"/>
      <c r="K39" s="10">
        <f t="shared" si="1"/>
        <v>0</v>
      </c>
      <c r="L39" s="20">
        <v>0</v>
      </c>
      <c r="M39" s="21">
        <f t="shared" si="2"/>
        <v>0</v>
      </c>
      <c r="N39" s="21">
        <f t="shared" si="3"/>
        <v>0</v>
      </c>
      <c r="O39" s="2"/>
    </row>
    <row r="40" spans="1:15" ht="24.75" customHeight="1">
      <c r="A40" s="15">
        <v>39</v>
      </c>
      <c r="B40" s="16">
        <v>37</v>
      </c>
      <c r="C40" s="31" t="s">
        <v>50</v>
      </c>
      <c r="D40" s="25">
        <v>150</v>
      </c>
      <c r="E40" s="26">
        <v>75</v>
      </c>
      <c r="F40" s="25">
        <v>20</v>
      </c>
      <c r="G40" s="27">
        <v>88</v>
      </c>
      <c r="H40" s="24">
        <f t="shared" si="0"/>
        <v>166.5</v>
      </c>
      <c r="I40" s="18" t="s">
        <v>12</v>
      </c>
      <c r="J40" s="19"/>
      <c r="K40" s="10">
        <f t="shared" si="1"/>
        <v>0</v>
      </c>
      <c r="L40" s="20">
        <v>0</v>
      </c>
      <c r="M40" s="21">
        <f t="shared" si="2"/>
        <v>0</v>
      </c>
      <c r="N40" s="21">
        <f t="shared" si="3"/>
        <v>0</v>
      </c>
      <c r="O40" s="2"/>
    </row>
    <row r="41" spans="1:15" ht="24.75" customHeight="1">
      <c r="A41" s="15">
        <v>40</v>
      </c>
      <c r="B41" s="16">
        <v>38</v>
      </c>
      <c r="C41" s="31" t="s">
        <v>51</v>
      </c>
      <c r="D41" s="25">
        <v>10</v>
      </c>
      <c r="E41" s="26">
        <v>80</v>
      </c>
      <c r="F41" s="25">
        <v>30</v>
      </c>
      <c r="G41" s="27">
        <v>30</v>
      </c>
      <c r="H41" s="24">
        <f t="shared" si="0"/>
        <v>75</v>
      </c>
      <c r="I41" s="18" t="s">
        <v>12</v>
      </c>
      <c r="J41" s="19"/>
      <c r="K41" s="10">
        <f t="shared" si="1"/>
        <v>0</v>
      </c>
      <c r="L41" s="20">
        <v>0</v>
      </c>
      <c r="M41" s="21">
        <f t="shared" si="2"/>
        <v>0</v>
      </c>
      <c r="N41" s="21">
        <f t="shared" si="3"/>
        <v>0</v>
      </c>
      <c r="O41" s="2"/>
    </row>
    <row r="42" spans="1:15" ht="24.75" customHeight="1">
      <c r="A42" s="15">
        <v>41</v>
      </c>
      <c r="B42" s="16">
        <v>39</v>
      </c>
      <c r="C42" s="31" t="s">
        <v>52</v>
      </c>
      <c r="D42" s="25">
        <v>20</v>
      </c>
      <c r="E42" s="26">
        <v>80</v>
      </c>
      <c r="F42" s="25">
        <v>10</v>
      </c>
      <c r="G42" s="27">
        <v>200</v>
      </c>
      <c r="H42" s="24">
        <f t="shared" si="0"/>
        <v>155</v>
      </c>
      <c r="I42" s="18" t="s">
        <v>12</v>
      </c>
      <c r="J42" s="19"/>
      <c r="K42" s="10">
        <f t="shared" si="1"/>
        <v>0</v>
      </c>
      <c r="L42" s="20">
        <v>0</v>
      </c>
      <c r="M42" s="21">
        <f t="shared" si="2"/>
        <v>0</v>
      </c>
      <c r="N42" s="21">
        <f t="shared" si="3"/>
        <v>0</v>
      </c>
      <c r="O42" s="2"/>
    </row>
    <row r="43" spans="1:15" ht="24.75" customHeight="1">
      <c r="A43" s="15">
        <v>42</v>
      </c>
      <c r="B43" s="16">
        <v>40</v>
      </c>
      <c r="C43" s="31" t="s">
        <v>53</v>
      </c>
      <c r="D43" s="25">
        <v>500</v>
      </c>
      <c r="E43" s="26">
        <v>50</v>
      </c>
      <c r="F43" s="25">
        <v>30</v>
      </c>
      <c r="G43" s="27">
        <v>500</v>
      </c>
      <c r="H43" s="24">
        <f t="shared" si="0"/>
        <v>540</v>
      </c>
      <c r="I43" s="18" t="s">
        <v>12</v>
      </c>
      <c r="J43" s="19"/>
      <c r="K43" s="10">
        <f t="shared" si="1"/>
        <v>0</v>
      </c>
      <c r="L43" s="20">
        <v>0</v>
      </c>
      <c r="M43" s="21">
        <f t="shared" si="2"/>
        <v>0</v>
      </c>
      <c r="N43" s="21">
        <f t="shared" si="3"/>
        <v>0</v>
      </c>
      <c r="O43" s="2"/>
    </row>
    <row r="44" spans="1:15" ht="24.75" customHeight="1">
      <c r="A44" s="15">
        <v>43</v>
      </c>
      <c r="B44" s="16">
        <v>41</v>
      </c>
      <c r="C44" s="31" t="s">
        <v>54</v>
      </c>
      <c r="D44" s="25">
        <v>180</v>
      </c>
      <c r="E44" s="26">
        <v>120</v>
      </c>
      <c r="F44" s="25">
        <v>80</v>
      </c>
      <c r="G44" s="27">
        <v>500</v>
      </c>
      <c r="H44" s="24">
        <f t="shared" si="0"/>
        <v>440</v>
      </c>
      <c r="I44" s="18" t="s">
        <v>12</v>
      </c>
      <c r="J44" s="19"/>
      <c r="K44" s="10">
        <f t="shared" si="1"/>
        <v>0</v>
      </c>
      <c r="L44" s="20">
        <v>0</v>
      </c>
      <c r="M44" s="21">
        <f t="shared" si="2"/>
        <v>0</v>
      </c>
      <c r="N44" s="21">
        <f t="shared" si="3"/>
        <v>0</v>
      </c>
      <c r="O44" s="2"/>
    </row>
    <row r="45" spans="1:15" ht="24.75" customHeight="1">
      <c r="A45" s="15">
        <v>44</v>
      </c>
      <c r="B45" s="16">
        <v>42</v>
      </c>
      <c r="C45" s="31" t="s">
        <v>55</v>
      </c>
      <c r="D45" s="25">
        <v>0</v>
      </c>
      <c r="E45" s="26">
        <v>0</v>
      </c>
      <c r="F45" s="25">
        <v>50</v>
      </c>
      <c r="G45" s="27">
        <v>35.2</v>
      </c>
      <c r="H45" s="24">
        <f t="shared" si="0"/>
        <v>42.6</v>
      </c>
      <c r="I45" s="18" t="s">
        <v>12</v>
      </c>
      <c r="J45" s="19"/>
      <c r="K45" s="10">
        <f t="shared" si="1"/>
        <v>0</v>
      </c>
      <c r="L45" s="20">
        <v>0</v>
      </c>
      <c r="M45" s="21">
        <f t="shared" si="2"/>
        <v>0</v>
      </c>
      <c r="N45" s="21">
        <f t="shared" si="3"/>
        <v>0</v>
      </c>
      <c r="O45" s="2"/>
    </row>
    <row r="46" spans="1:15" ht="24.75" customHeight="1">
      <c r="A46" s="15">
        <v>45</v>
      </c>
      <c r="B46" s="16">
        <v>43</v>
      </c>
      <c r="C46" s="31" t="s">
        <v>56</v>
      </c>
      <c r="D46" s="25">
        <v>300</v>
      </c>
      <c r="E46" s="26">
        <v>60</v>
      </c>
      <c r="F46" s="25">
        <v>20</v>
      </c>
      <c r="G46" s="27">
        <v>500</v>
      </c>
      <c r="H46" s="24">
        <f t="shared" si="0"/>
        <v>440</v>
      </c>
      <c r="I46" s="18" t="s">
        <v>12</v>
      </c>
      <c r="J46" s="19"/>
      <c r="K46" s="10">
        <f t="shared" si="1"/>
        <v>0</v>
      </c>
      <c r="L46" s="20">
        <v>0</v>
      </c>
      <c r="M46" s="21">
        <f t="shared" si="2"/>
        <v>0</v>
      </c>
      <c r="N46" s="21">
        <f t="shared" si="3"/>
        <v>0</v>
      </c>
      <c r="O46" s="2"/>
    </row>
    <row r="47" spans="1:15" ht="24.75" customHeight="1">
      <c r="A47" s="15">
        <v>46</v>
      </c>
      <c r="B47" s="16">
        <v>44</v>
      </c>
      <c r="C47" s="31" t="s">
        <v>57</v>
      </c>
      <c r="D47" s="25">
        <v>150</v>
      </c>
      <c r="E47" s="26">
        <v>0</v>
      </c>
      <c r="F47" s="25">
        <v>20</v>
      </c>
      <c r="G47" s="27">
        <v>0</v>
      </c>
      <c r="H47" s="24">
        <f t="shared" si="0"/>
        <v>85</v>
      </c>
      <c r="I47" s="18" t="s">
        <v>12</v>
      </c>
      <c r="J47" s="19"/>
      <c r="K47" s="10">
        <f t="shared" si="1"/>
        <v>0</v>
      </c>
      <c r="L47" s="20">
        <v>0</v>
      </c>
      <c r="M47" s="21">
        <f t="shared" si="2"/>
        <v>0</v>
      </c>
      <c r="N47" s="21">
        <f t="shared" si="3"/>
        <v>0</v>
      </c>
      <c r="O47" s="2"/>
    </row>
    <row r="48" spans="1:15" ht="24.75" customHeight="1">
      <c r="A48" s="15">
        <v>47</v>
      </c>
      <c r="B48" s="16">
        <v>45</v>
      </c>
      <c r="C48" s="31" t="s">
        <v>58</v>
      </c>
      <c r="D48" s="25">
        <v>0</v>
      </c>
      <c r="E48" s="26">
        <v>80</v>
      </c>
      <c r="F48" s="25">
        <v>30</v>
      </c>
      <c r="G48" s="27">
        <v>150</v>
      </c>
      <c r="H48" s="24">
        <f t="shared" si="0"/>
        <v>130</v>
      </c>
      <c r="I48" s="18" t="s">
        <v>12</v>
      </c>
      <c r="J48" s="19"/>
      <c r="K48" s="10">
        <f t="shared" si="1"/>
        <v>0</v>
      </c>
      <c r="L48" s="20">
        <v>0</v>
      </c>
      <c r="M48" s="21">
        <f t="shared" si="2"/>
        <v>0</v>
      </c>
      <c r="N48" s="21">
        <f t="shared" si="3"/>
        <v>0</v>
      </c>
      <c r="O48" s="2"/>
    </row>
    <row r="49" spans="1:15" ht="24.75" customHeight="1">
      <c r="A49" s="15">
        <v>48</v>
      </c>
      <c r="B49" s="16">
        <v>46</v>
      </c>
      <c r="C49" s="31" t="s">
        <v>59</v>
      </c>
      <c r="D49" s="25">
        <v>1000</v>
      </c>
      <c r="E49" s="26">
        <v>600</v>
      </c>
      <c r="F49" s="25">
        <v>80</v>
      </c>
      <c r="G49" s="27">
        <v>1250</v>
      </c>
      <c r="H49" s="24">
        <f t="shared" si="0"/>
        <v>1465</v>
      </c>
      <c r="I49" s="18" t="s">
        <v>12</v>
      </c>
      <c r="J49" s="19"/>
      <c r="K49" s="10">
        <f t="shared" si="1"/>
        <v>0</v>
      </c>
      <c r="L49" s="20">
        <v>0</v>
      </c>
      <c r="M49" s="21">
        <f t="shared" si="2"/>
        <v>0</v>
      </c>
      <c r="N49" s="21">
        <f t="shared" si="3"/>
        <v>0</v>
      </c>
      <c r="O49" s="2"/>
    </row>
    <row r="50" spans="1:15" ht="24.75" customHeight="1">
      <c r="A50" s="15">
        <v>49</v>
      </c>
      <c r="B50" s="16">
        <v>47</v>
      </c>
      <c r="C50" s="31" t="s">
        <v>60</v>
      </c>
      <c r="D50" s="25">
        <v>100</v>
      </c>
      <c r="E50" s="26">
        <v>70</v>
      </c>
      <c r="F50" s="25">
        <v>30</v>
      </c>
      <c r="G50" s="27">
        <v>400</v>
      </c>
      <c r="H50" s="24">
        <f t="shared" si="0"/>
        <v>300</v>
      </c>
      <c r="I50" s="18" t="s">
        <v>12</v>
      </c>
      <c r="J50" s="19"/>
      <c r="K50" s="10">
        <f t="shared" si="1"/>
        <v>0</v>
      </c>
      <c r="L50" s="20">
        <v>0</v>
      </c>
      <c r="M50" s="21">
        <f t="shared" si="2"/>
        <v>0</v>
      </c>
      <c r="N50" s="21">
        <f t="shared" si="3"/>
        <v>0</v>
      </c>
      <c r="O50" s="2"/>
    </row>
    <row r="51" spans="1:15" ht="24.75" customHeight="1">
      <c r="A51" s="15">
        <v>50</v>
      </c>
      <c r="B51" s="16">
        <v>48</v>
      </c>
      <c r="C51" s="31" t="s">
        <v>61</v>
      </c>
      <c r="D51" s="25">
        <v>50</v>
      </c>
      <c r="E51" s="26">
        <v>100</v>
      </c>
      <c r="F51" s="25">
        <v>5</v>
      </c>
      <c r="G51" s="27">
        <v>140</v>
      </c>
      <c r="H51" s="24">
        <f t="shared" si="0"/>
        <v>147.5</v>
      </c>
      <c r="I51" s="18" t="s">
        <v>12</v>
      </c>
      <c r="J51" s="19"/>
      <c r="K51" s="10">
        <f t="shared" si="1"/>
        <v>0</v>
      </c>
      <c r="L51" s="20">
        <v>0</v>
      </c>
      <c r="M51" s="21">
        <f t="shared" si="2"/>
        <v>0</v>
      </c>
      <c r="N51" s="21">
        <f t="shared" si="3"/>
        <v>0</v>
      </c>
      <c r="O51" s="2"/>
    </row>
    <row r="52" spans="1:15" ht="24.75" customHeight="1">
      <c r="A52" s="15">
        <v>51</v>
      </c>
      <c r="B52" s="16">
        <v>49</v>
      </c>
      <c r="C52" s="31" t="s">
        <v>62</v>
      </c>
      <c r="D52" s="25">
        <v>300</v>
      </c>
      <c r="E52" s="26">
        <v>20</v>
      </c>
      <c r="F52" s="25">
        <v>20</v>
      </c>
      <c r="G52" s="27">
        <v>300</v>
      </c>
      <c r="H52" s="24">
        <f t="shared" si="0"/>
        <v>320</v>
      </c>
      <c r="I52" s="18" t="s">
        <v>12</v>
      </c>
      <c r="J52" s="19"/>
      <c r="K52" s="10">
        <f t="shared" si="1"/>
        <v>0</v>
      </c>
      <c r="L52" s="20">
        <v>0</v>
      </c>
      <c r="M52" s="21">
        <f t="shared" si="2"/>
        <v>0</v>
      </c>
      <c r="N52" s="21">
        <f t="shared" si="3"/>
        <v>0</v>
      </c>
      <c r="O52" s="2"/>
    </row>
    <row r="53" spans="1:15" ht="24.75" customHeight="1">
      <c r="A53" s="15">
        <v>52</v>
      </c>
      <c r="B53" s="16">
        <v>50</v>
      </c>
      <c r="C53" s="31" t="s">
        <v>63</v>
      </c>
      <c r="D53" s="25">
        <v>300</v>
      </c>
      <c r="E53" s="26">
        <v>100</v>
      </c>
      <c r="F53" s="25">
        <v>60</v>
      </c>
      <c r="G53" s="27">
        <v>250</v>
      </c>
      <c r="H53" s="24">
        <f t="shared" si="0"/>
        <v>355</v>
      </c>
      <c r="I53" s="18" t="s">
        <v>12</v>
      </c>
      <c r="J53" s="19"/>
      <c r="K53" s="10">
        <f t="shared" si="1"/>
        <v>0</v>
      </c>
      <c r="L53" s="20">
        <v>0</v>
      </c>
      <c r="M53" s="21">
        <f t="shared" si="2"/>
        <v>0</v>
      </c>
      <c r="N53" s="21">
        <f t="shared" si="3"/>
        <v>0</v>
      </c>
      <c r="O53" s="2"/>
    </row>
    <row r="54" spans="1:15" ht="24.75" customHeight="1">
      <c r="A54" s="15">
        <v>53</v>
      </c>
      <c r="B54" s="16">
        <v>51</v>
      </c>
      <c r="C54" s="31" t="s">
        <v>64</v>
      </c>
      <c r="D54" s="25">
        <v>250</v>
      </c>
      <c r="E54" s="26">
        <v>80</v>
      </c>
      <c r="F54" s="25">
        <v>30</v>
      </c>
      <c r="G54" s="27">
        <v>250</v>
      </c>
      <c r="H54" s="24">
        <f t="shared" si="0"/>
        <v>305</v>
      </c>
      <c r="I54" s="18" t="s">
        <v>12</v>
      </c>
      <c r="J54" s="19"/>
      <c r="K54" s="10">
        <f t="shared" si="1"/>
        <v>0</v>
      </c>
      <c r="L54" s="20">
        <v>0</v>
      </c>
      <c r="M54" s="21">
        <f t="shared" si="2"/>
        <v>0</v>
      </c>
      <c r="N54" s="21">
        <f t="shared" si="3"/>
        <v>0</v>
      </c>
      <c r="O54" s="2"/>
    </row>
    <row r="55" spans="1:15" ht="24.75" customHeight="1">
      <c r="A55" s="15">
        <v>54</v>
      </c>
      <c r="B55" s="16">
        <v>52</v>
      </c>
      <c r="C55" s="31" t="s">
        <v>65</v>
      </c>
      <c r="D55" s="25">
        <v>400</v>
      </c>
      <c r="E55" s="26">
        <v>80</v>
      </c>
      <c r="F55" s="25">
        <v>20</v>
      </c>
      <c r="G55" s="27">
        <v>500</v>
      </c>
      <c r="H55" s="24">
        <f t="shared" si="0"/>
        <v>500</v>
      </c>
      <c r="I55" s="18" t="s">
        <v>12</v>
      </c>
      <c r="J55" s="19"/>
      <c r="K55" s="10">
        <f t="shared" si="1"/>
        <v>0</v>
      </c>
      <c r="L55" s="20">
        <v>0</v>
      </c>
      <c r="M55" s="21">
        <f t="shared" si="2"/>
        <v>0</v>
      </c>
      <c r="N55" s="21">
        <f t="shared" si="3"/>
        <v>0</v>
      </c>
      <c r="O55" s="2"/>
    </row>
    <row r="56" spans="1:15" ht="24.75" customHeight="1">
      <c r="A56" s="15">
        <v>55</v>
      </c>
      <c r="B56" s="16">
        <v>53</v>
      </c>
      <c r="C56" s="31" t="s">
        <v>66</v>
      </c>
      <c r="D56" s="25">
        <v>350</v>
      </c>
      <c r="E56" s="26">
        <v>0</v>
      </c>
      <c r="F56" s="25">
        <v>0</v>
      </c>
      <c r="G56" s="27">
        <v>60</v>
      </c>
      <c r="H56" s="24">
        <f t="shared" si="0"/>
        <v>205</v>
      </c>
      <c r="I56" s="18" t="s">
        <v>12</v>
      </c>
      <c r="J56" s="19"/>
      <c r="K56" s="10">
        <f t="shared" si="1"/>
        <v>0</v>
      </c>
      <c r="L56" s="20">
        <v>0</v>
      </c>
      <c r="M56" s="21">
        <f t="shared" si="2"/>
        <v>0</v>
      </c>
      <c r="N56" s="21">
        <f t="shared" si="3"/>
        <v>0</v>
      </c>
      <c r="O56" s="2"/>
    </row>
    <row r="57" spans="1:15" ht="24.75" customHeight="1">
      <c r="A57" s="15">
        <v>56</v>
      </c>
      <c r="B57" s="16">
        <v>54</v>
      </c>
      <c r="C57" s="31" t="s">
        <v>83</v>
      </c>
      <c r="D57" s="25">
        <v>600</v>
      </c>
      <c r="E57" s="26">
        <v>450</v>
      </c>
      <c r="F57" s="25">
        <v>50</v>
      </c>
      <c r="G57" s="27">
        <v>2816</v>
      </c>
      <c r="H57" s="24">
        <f t="shared" si="0"/>
        <v>1958</v>
      </c>
      <c r="I57" s="18" t="s">
        <v>12</v>
      </c>
      <c r="J57" s="19"/>
      <c r="K57" s="10">
        <f t="shared" si="1"/>
        <v>0</v>
      </c>
      <c r="L57" s="20">
        <v>0</v>
      </c>
      <c r="M57" s="21">
        <f t="shared" si="2"/>
        <v>0</v>
      </c>
      <c r="N57" s="21">
        <f t="shared" si="3"/>
        <v>0</v>
      </c>
      <c r="O57" s="2"/>
    </row>
    <row r="58" spans="1:15" ht="24.75" customHeight="1">
      <c r="A58" s="15">
        <v>57</v>
      </c>
      <c r="B58" s="16">
        <v>55</v>
      </c>
      <c r="C58" s="31" t="s">
        <v>67</v>
      </c>
      <c r="D58" s="25">
        <v>200</v>
      </c>
      <c r="E58" s="26">
        <v>80</v>
      </c>
      <c r="F58" s="25">
        <v>25</v>
      </c>
      <c r="G58" s="27">
        <v>528</v>
      </c>
      <c r="H58" s="24">
        <f t="shared" si="0"/>
        <v>416.5</v>
      </c>
      <c r="I58" s="18" t="s">
        <v>12</v>
      </c>
      <c r="J58" s="19"/>
      <c r="K58" s="10">
        <f t="shared" si="1"/>
        <v>0</v>
      </c>
      <c r="L58" s="20">
        <v>0</v>
      </c>
      <c r="M58" s="21">
        <f t="shared" si="2"/>
        <v>0</v>
      </c>
      <c r="N58" s="21">
        <f t="shared" si="3"/>
        <v>0</v>
      </c>
      <c r="O58" s="2"/>
    </row>
    <row r="59" spans="1:15" ht="24.75" customHeight="1">
      <c r="A59" s="15">
        <v>58</v>
      </c>
      <c r="B59" s="16">
        <v>56</v>
      </c>
      <c r="C59" s="31" t="s">
        <v>68</v>
      </c>
      <c r="D59" s="25">
        <v>150</v>
      </c>
      <c r="E59" s="26">
        <v>0</v>
      </c>
      <c r="F59" s="25">
        <v>3</v>
      </c>
      <c r="G59" s="27">
        <v>0</v>
      </c>
      <c r="H59" s="24">
        <f t="shared" si="0"/>
        <v>76.5</v>
      </c>
      <c r="I59" s="22" t="s">
        <v>12</v>
      </c>
      <c r="J59" s="19"/>
      <c r="K59" s="10">
        <f t="shared" si="1"/>
        <v>0</v>
      </c>
      <c r="L59" s="20">
        <v>0</v>
      </c>
      <c r="M59" s="21">
        <f t="shared" si="2"/>
        <v>0</v>
      </c>
      <c r="N59" s="21">
        <f t="shared" si="3"/>
        <v>0</v>
      </c>
      <c r="O59" s="2"/>
    </row>
    <row r="60" spans="1:15" ht="24.75" customHeight="1">
      <c r="A60" s="15">
        <v>59</v>
      </c>
      <c r="B60" s="16">
        <v>57</v>
      </c>
      <c r="C60" s="31" t="s">
        <v>69</v>
      </c>
      <c r="D60" s="25">
        <v>0</v>
      </c>
      <c r="E60" s="26">
        <v>80</v>
      </c>
      <c r="F60" s="25">
        <v>40</v>
      </c>
      <c r="G60" s="27">
        <v>1400</v>
      </c>
      <c r="H60" s="24">
        <f t="shared" si="0"/>
        <v>760</v>
      </c>
      <c r="I60" s="18" t="s">
        <v>12</v>
      </c>
      <c r="J60" s="19"/>
      <c r="K60" s="10">
        <f t="shared" si="1"/>
        <v>0</v>
      </c>
      <c r="L60" s="20">
        <v>0</v>
      </c>
      <c r="M60" s="21">
        <f t="shared" si="2"/>
        <v>0</v>
      </c>
      <c r="N60" s="21">
        <f t="shared" si="3"/>
        <v>0</v>
      </c>
      <c r="O60" s="2"/>
    </row>
    <row r="61" spans="1:15" ht="24.75" customHeight="1">
      <c r="A61" s="15">
        <v>60</v>
      </c>
      <c r="B61" s="16">
        <v>58</v>
      </c>
      <c r="C61" s="31" t="s">
        <v>70</v>
      </c>
      <c r="D61" s="25">
        <v>180</v>
      </c>
      <c r="E61" s="26">
        <v>60</v>
      </c>
      <c r="F61" s="25">
        <v>30</v>
      </c>
      <c r="G61" s="27">
        <v>560</v>
      </c>
      <c r="H61" s="24">
        <f t="shared" si="0"/>
        <v>415</v>
      </c>
      <c r="I61" s="18" t="s">
        <v>12</v>
      </c>
      <c r="J61" s="19"/>
      <c r="K61" s="10">
        <f t="shared" si="1"/>
        <v>0</v>
      </c>
      <c r="L61" s="20">
        <v>0</v>
      </c>
      <c r="M61" s="21">
        <f t="shared" si="2"/>
        <v>0</v>
      </c>
      <c r="N61" s="21">
        <f t="shared" si="3"/>
        <v>0</v>
      </c>
      <c r="O61" s="2"/>
    </row>
    <row r="62" spans="1:15" ht="24.75" customHeight="1">
      <c r="A62" s="15">
        <v>61</v>
      </c>
      <c r="B62" s="16">
        <v>59</v>
      </c>
      <c r="C62" s="32" t="s">
        <v>71</v>
      </c>
      <c r="D62" s="25">
        <v>400</v>
      </c>
      <c r="E62" s="26">
        <v>30</v>
      </c>
      <c r="F62" s="25">
        <v>10</v>
      </c>
      <c r="G62" s="27">
        <v>0</v>
      </c>
      <c r="H62" s="24">
        <f t="shared" si="0"/>
        <v>220</v>
      </c>
      <c r="I62" s="22" t="s">
        <v>12</v>
      </c>
      <c r="J62" s="19"/>
      <c r="K62" s="10">
        <f t="shared" si="1"/>
        <v>0</v>
      </c>
      <c r="L62" s="20">
        <v>0</v>
      </c>
      <c r="M62" s="21">
        <f t="shared" si="2"/>
        <v>0</v>
      </c>
      <c r="N62" s="21">
        <f t="shared" si="3"/>
        <v>0</v>
      </c>
      <c r="O62" s="2"/>
    </row>
    <row r="63" spans="1:15" ht="24.75" customHeight="1">
      <c r="A63" s="15">
        <v>62</v>
      </c>
      <c r="B63" s="16">
        <v>60</v>
      </c>
      <c r="C63" s="32" t="s">
        <v>72</v>
      </c>
      <c r="D63" s="25">
        <v>0</v>
      </c>
      <c r="E63" s="26">
        <v>100</v>
      </c>
      <c r="F63" s="25">
        <v>30</v>
      </c>
      <c r="G63" s="27">
        <v>100</v>
      </c>
      <c r="H63" s="24">
        <f t="shared" si="0"/>
        <v>115</v>
      </c>
      <c r="I63" s="22" t="s">
        <v>12</v>
      </c>
      <c r="J63" s="19"/>
      <c r="K63" s="10">
        <f t="shared" si="1"/>
        <v>0</v>
      </c>
      <c r="L63" s="20">
        <v>0</v>
      </c>
      <c r="M63" s="21">
        <f t="shared" si="2"/>
        <v>0</v>
      </c>
      <c r="N63" s="21">
        <f t="shared" si="3"/>
        <v>0</v>
      </c>
      <c r="O63" s="2"/>
    </row>
    <row r="64" spans="1:15" ht="24.75" customHeight="1">
      <c r="A64" s="15">
        <v>63</v>
      </c>
      <c r="B64" s="16">
        <v>61</v>
      </c>
      <c r="C64" s="32" t="s">
        <v>73</v>
      </c>
      <c r="D64" s="25">
        <v>0</v>
      </c>
      <c r="E64" s="26">
        <v>0</v>
      </c>
      <c r="F64" s="25">
        <v>15</v>
      </c>
      <c r="G64" s="27">
        <v>0</v>
      </c>
      <c r="H64" s="24">
        <f t="shared" si="0"/>
        <v>7.5</v>
      </c>
      <c r="I64" s="22" t="s">
        <v>12</v>
      </c>
      <c r="J64" s="19"/>
      <c r="K64" s="10">
        <f t="shared" si="1"/>
        <v>0</v>
      </c>
      <c r="L64" s="20">
        <v>0</v>
      </c>
      <c r="M64" s="21">
        <f t="shared" si="2"/>
        <v>0</v>
      </c>
      <c r="N64" s="21">
        <f t="shared" si="3"/>
        <v>0</v>
      </c>
      <c r="O64" s="2"/>
    </row>
    <row r="65" spans="1:15" ht="24.75" customHeight="1">
      <c r="A65" s="15">
        <v>64</v>
      </c>
      <c r="B65" s="16">
        <v>62</v>
      </c>
      <c r="C65" s="32" t="s">
        <v>74</v>
      </c>
      <c r="D65" s="25">
        <v>180</v>
      </c>
      <c r="E65" s="26">
        <v>400</v>
      </c>
      <c r="F65" s="25">
        <v>25</v>
      </c>
      <c r="G65" s="27">
        <v>130</v>
      </c>
      <c r="H65" s="24">
        <f t="shared" si="0"/>
        <v>367.5</v>
      </c>
      <c r="I65" s="22" t="s">
        <v>12</v>
      </c>
      <c r="J65" s="19"/>
      <c r="K65" s="10">
        <f t="shared" si="1"/>
        <v>0</v>
      </c>
      <c r="L65" s="20">
        <v>0</v>
      </c>
      <c r="M65" s="21">
        <f t="shared" si="2"/>
        <v>0</v>
      </c>
      <c r="N65" s="21">
        <f t="shared" si="3"/>
        <v>0</v>
      </c>
      <c r="O65" s="2"/>
    </row>
    <row r="66" spans="1:15" ht="24.75" customHeight="1">
      <c r="A66" s="15">
        <v>65</v>
      </c>
      <c r="B66" s="16">
        <v>63</v>
      </c>
      <c r="C66" s="32" t="s">
        <v>75</v>
      </c>
      <c r="D66" s="25">
        <v>350</v>
      </c>
      <c r="E66" s="26">
        <v>20</v>
      </c>
      <c r="F66" s="25">
        <v>5</v>
      </c>
      <c r="G66" s="27">
        <v>20</v>
      </c>
      <c r="H66" s="24">
        <f t="shared" si="0"/>
        <v>197.5</v>
      </c>
      <c r="I66" s="22" t="s">
        <v>12</v>
      </c>
      <c r="J66" s="19"/>
      <c r="K66" s="10">
        <f t="shared" si="1"/>
        <v>0</v>
      </c>
      <c r="L66" s="20">
        <v>0</v>
      </c>
      <c r="M66" s="21">
        <f t="shared" si="2"/>
        <v>0</v>
      </c>
      <c r="N66" s="21">
        <f t="shared" si="3"/>
        <v>0</v>
      </c>
      <c r="O66" s="2"/>
    </row>
    <row r="67" spans="1:15" ht="24.75" customHeight="1">
      <c r="A67" s="15">
        <v>66</v>
      </c>
      <c r="B67" s="16">
        <v>64</v>
      </c>
      <c r="C67" s="32" t="s">
        <v>76</v>
      </c>
      <c r="D67" s="28">
        <v>0</v>
      </c>
      <c r="E67" s="29">
        <v>80</v>
      </c>
      <c r="F67" s="28">
        <v>20</v>
      </c>
      <c r="G67" s="27">
        <v>20</v>
      </c>
      <c r="H67" s="24">
        <f t="shared" si="0"/>
        <v>60</v>
      </c>
      <c r="I67" s="22" t="s">
        <v>12</v>
      </c>
      <c r="J67" s="19"/>
      <c r="K67" s="10">
        <f t="shared" si="1"/>
        <v>0</v>
      </c>
      <c r="L67" s="20">
        <v>0</v>
      </c>
      <c r="M67" s="21">
        <f t="shared" si="2"/>
        <v>0</v>
      </c>
      <c r="N67" s="21">
        <f t="shared" si="3"/>
        <v>0</v>
      </c>
      <c r="O67" s="2"/>
    </row>
    <row r="68" spans="1:15" ht="24.75" customHeight="1">
      <c r="A68" s="15">
        <v>67</v>
      </c>
      <c r="B68" s="16">
        <v>65</v>
      </c>
      <c r="C68" s="32" t="s">
        <v>77</v>
      </c>
      <c r="D68" s="28">
        <v>600</v>
      </c>
      <c r="E68" s="29">
        <v>10</v>
      </c>
      <c r="F68" s="28">
        <v>5</v>
      </c>
      <c r="G68" s="27">
        <v>0</v>
      </c>
      <c r="H68" s="24">
        <f t="shared" si="0"/>
        <v>307.5</v>
      </c>
      <c r="I68" s="22" t="s">
        <v>12</v>
      </c>
      <c r="J68" s="19"/>
      <c r="K68" s="10">
        <f t="shared" si="1"/>
        <v>0</v>
      </c>
      <c r="L68" s="20">
        <v>0</v>
      </c>
      <c r="M68" s="21">
        <f>L68*K68</f>
        <v>0</v>
      </c>
      <c r="N68" s="21">
        <f>M68+K68</f>
        <v>0</v>
      </c>
      <c r="O68" s="2"/>
    </row>
    <row r="69" spans="1:15" ht="24.75" customHeight="1">
      <c r="A69" s="15">
        <v>69</v>
      </c>
      <c r="B69" s="16">
        <v>67</v>
      </c>
      <c r="C69" s="34" t="s">
        <v>78</v>
      </c>
      <c r="D69" s="28">
        <v>10</v>
      </c>
      <c r="E69" s="29">
        <v>0</v>
      </c>
      <c r="F69" s="28">
        <v>0</v>
      </c>
      <c r="G69" s="27">
        <v>0</v>
      </c>
      <c r="H69" s="24">
        <f t="shared" si="0"/>
        <v>5</v>
      </c>
      <c r="I69" s="23" t="s">
        <v>12</v>
      </c>
      <c r="J69" s="19"/>
      <c r="K69" s="10">
        <f>J69*H69</f>
        <v>0</v>
      </c>
      <c r="L69" s="20">
        <v>0</v>
      </c>
      <c r="M69" s="21">
        <f>L69*K69</f>
        <v>0</v>
      </c>
      <c r="N69" s="21">
        <f>M69+K69</f>
        <v>0</v>
      </c>
      <c r="O69" s="2"/>
    </row>
    <row r="70" spans="1:15" s="4" customFormat="1" ht="42.75" customHeight="1">
      <c r="A70" s="6"/>
      <c r="B70" s="38" t="s">
        <v>84</v>
      </c>
      <c r="C70" s="39"/>
      <c r="D70" s="39"/>
      <c r="E70" s="39"/>
      <c r="F70" s="39"/>
      <c r="G70" s="39"/>
      <c r="H70" s="39"/>
      <c r="I70" s="39"/>
      <c r="J70" s="40"/>
      <c r="K70" s="10">
        <f>SUM(K4:K69)</f>
        <v>0</v>
      </c>
      <c r="L70" s="13" t="s">
        <v>79</v>
      </c>
      <c r="M70" s="10">
        <f>SUM(M4:M69)</f>
        <v>0</v>
      </c>
      <c r="N70" s="10">
        <f>SUM(N4:N69)</f>
        <v>0</v>
      </c>
      <c r="O70" s="3"/>
    </row>
    <row r="71" spans="2:14" ht="42" customHeight="1">
      <c r="B71" s="41" t="s">
        <v>86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 ht="32.25" customHeight="1">
      <c r="B72" s="46"/>
      <c r="C72" s="46"/>
      <c r="D72" s="46"/>
      <c r="E72" s="46"/>
      <c r="F72" s="46"/>
      <c r="G72" s="46"/>
      <c r="H72" s="45"/>
      <c r="I72" s="45"/>
      <c r="J72" s="45"/>
      <c r="L72" s="44" t="s">
        <v>85</v>
      </c>
      <c r="M72" s="45"/>
      <c r="N72" s="45"/>
    </row>
    <row r="73" spans="2:14" ht="13.5">
      <c r="B73" s="45"/>
      <c r="C73" s="45"/>
      <c r="D73" s="45"/>
      <c r="E73" s="45"/>
      <c r="F73" s="45"/>
      <c r="G73" s="45"/>
      <c r="H73" s="45"/>
      <c r="I73" s="45"/>
      <c r="J73" s="45"/>
      <c r="L73" s="45"/>
      <c r="M73" s="45"/>
      <c r="N73" s="45"/>
    </row>
    <row r="74" spans="2:14" ht="13.5">
      <c r="B74" s="45"/>
      <c r="C74" s="45"/>
      <c r="D74" s="45"/>
      <c r="E74" s="45"/>
      <c r="F74" s="45"/>
      <c r="G74" s="45"/>
      <c r="H74" s="45"/>
      <c r="I74" s="45"/>
      <c r="J74" s="45"/>
      <c r="L74" s="45"/>
      <c r="M74" s="45"/>
      <c r="N74" s="45"/>
    </row>
    <row r="75" spans="2:14" ht="13.5">
      <c r="B75" s="45"/>
      <c r="C75" s="45"/>
      <c r="D75" s="45"/>
      <c r="E75" s="45"/>
      <c r="F75" s="45"/>
      <c r="G75" s="45"/>
      <c r="H75" s="45"/>
      <c r="I75" s="45"/>
      <c r="J75" s="45"/>
      <c r="L75" s="45"/>
      <c r="M75" s="45"/>
      <c r="N75" s="45"/>
    </row>
    <row r="76" spans="2:14" ht="13.5">
      <c r="B76" s="45"/>
      <c r="C76" s="45"/>
      <c r="D76" s="45"/>
      <c r="E76" s="45"/>
      <c r="F76" s="45"/>
      <c r="G76" s="45"/>
      <c r="H76" s="45"/>
      <c r="I76" s="45"/>
      <c r="J76" s="45"/>
      <c r="L76" s="45"/>
      <c r="M76" s="45"/>
      <c r="N76" s="45"/>
    </row>
  </sheetData>
  <sheetProtection selectLockedCells="1" selectUnlockedCells="1"/>
  <mergeCells count="19">
    <mergeCell ref="L72:N76"/>
    <mergeCell ref="B72:J76"/>
    <mergeCell ref="C1:N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B70:J70"/>
    <mergeCell ref="B71:N71"/>
    <mergeCell ref="K2:K3"/>
    <mergeCell ref="L2:L3"/>
    <mergeCell ref="M2:M3"/>
    <mergeCell ref="N2:N3"/>
    <mergeCell ref="B2:B3"/>
  </mergeCells>
  <printOptions horizontalCentered="1" verticalCentered="1"/>
  <pageMargins left="0.1968503937007874" right="0.1968503937007874" top="0.7874015748031497" bottom="0.3937007874015748" header="0.5118110236220472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2023-05-12T12:05:21Z</cp:lastPrinted>
  <dcterms:created xsi:type="dcterms:W3CDTF">2020-02-25T09:22:44Z</dcterms:created>
  <dcterms:modified xsi:type="dcterms:W3CDTF">2023-07-08T19:51:42Z</dcterms:modified>
  <cp:category/>
  <cp:version/>
  <cp:contentType/>
  <cp:contentStatus/>
</cp:coreProperties>
</file>