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baterie" sheetId="1" r:id="rId1"/>
    <sheet name="akumulatory" sheetId="2" r:id="rId2"/>
  </sheets>
  <definedNames/>
  <calcPr fullCalcOnLoad="1"/>
</workbook>
</file>

<file path=xl/sharedStrings.xml><?xml version="1.0" encoding="utf-8"?>
<sst xmlns="http://schemas.openxmlformats.org/spreadsheetml/2006/main" count="267" uniqueCount="172">
  <si>
    <t>L.p.</t>
  </si>
  <si>
    <t>R - 14</t>
  </si>
  <si>
    <t>R - 20</t>
  </si>
  <si>
    <t>6 V, 1800 mAh</t>
  </si>
  <si>
    <t xml:space="preserve">Akumulator do latarki  typu SL-20Xp (5 ogniw po 1.2 V) </t>
  </si>
  <si>
    <t>6F22</t>
  </si>
  <si>
    <t>1.2 V, min. 2500 mAh</t>
  </si>
  <si>
    <t xml:space="preserve">R - 3 </t>
  </si>
  <si>
    <t xml:space="preserve">R - 6 </t>
  </si>
  <si>
    <t>1.2 V, min. 2600 mAh</t>
  </si>
  <si>
    <t>1.2 V, min. 950 mAh</t>
  </si>
  <si>
    <t>Akumulator do kamer SONY DCR HC - 19</t>
  </si>
  <si>
    <t>7,2 V min. 680 mAh</t>
  </si>
  <si>
    <t>EN EL3e Lion</t>
  </si>
  <si>
    <t>7,4 V 1500 mAh</t>
  </si>
  <si>
    <t>NP-FM 500H Lion</t>
  </si>
  <si>
    <t>Akumulator do aparatu Canon G2</t>
  </si>
  <si>
    <t>BP 511A Lion</t>
  </si>
  <si>
    <t>Akumulator do kamery SONY DCR - HC 1000E</t>
  </si>
  <si>
    <t>NP-FF71 Lion</t>
  </si>
  <si>
    <t>Akumulator do kamery SONY HDR - FX 7E</t>
  </si>
  <si>
    <t>7,2 V 1350 mAh</t>
  </si>
  <si>
    <t>NP F530</t>
  </si>
  <si>
    <t>Akumulator do kamery SONY DCR - SR58 E, DCR- SX33ES</t>
  </si>
  <si>
    <t xml:space="preserve">NP-FV 30 </t>
  </si>
  <si>
    <t>Akumulator do aparatów NIKON D 40</t>
  </si>
  <si>
    <t>7.4 V 1000 mAh</t>
  </si>
  <si>
    <t>7.2 v 1600 mAh</t>
  </si>
  <si>
    <t>Akumulator do latarki Mag Lite</t>
  </si>
  <si>
    <t>Akumulator do kamery Panasonic SDR - H 100</t>
  </si>
  <si>
    <t>VW-VBK</t>
  </si>
  <si>
    <t>3.6 V, 1790 mAh</t>
  </si>
  <si>
    <t>wartość netto</t>
  </si>
  <si>
    <t>wartość podatku VAT</t>
  </si>
  <si>
    <t>szt.</t>
  </si>
  <si>
    <t>RAZEM</t>
  </si>
  <si>
    <t xml:space="preserve">Przeznaczenie akumulatora </t>
  </si>
  <si>
    <t>Jednostka miary</t>
  </si>
  <si>
    <t>Cena jednostkowa netto</t>
  </si>
  <si>
    <t>Wartość brutto</t>
  </si>
  <si>
    <t>NP-FM50</t>
  </si>
  <si>
    <t>akumulator</t>
  </si>
  <si>
    <t xml:space="preserve">Akumulator do latarki  typu SL-20Xp z opcją LED (5 ogniw po 1.2 V) </t>
  </si>
  <si>
    <t>Akumulator do aparatu Olympus VR 350</t>
  </si>
  <si>
    <t xml:space="preserve">LI50BB </t>
  </si>
  <si>
    <t>3,7 V 925 mAh</t>
  </si>
  <si>
    <t>EN EL9a Lion</t>
  </si>
  <si>
    <t>Akumulator do aparatów NIKON D 300, D 700, D 200, D 90, D 80, D70s,</t>
  </si>
  <si>
    <t>EN EL 9 Lion</t>
  </si>
  <si>
    <t>Minimalne parametry: Pojemność nie gorsza niż:</t>
  </si>
  <si>
    <t xml:space="preserve">Ładowarka procesorowa:  
przeznaczona do ładowania akumulatorów NiCd i NiMH R03,R6, R14, R20 oraz 6F22. Wyposażona w mechanizm zapobiegający przeładowaniu akumulatorów. Wyposażona w mikroprocesor sterujący ładowaniem. Posiada funkcje doładowywania podtrzymującego. Posiada funkcję rozładowania na żądanie oraz funkcję regeneracji akumulatorów. Możliwość ładowania jednoczesnego 2 lub 4 sztuk R03,R6, R14,R20, lub 1 sztuki 6F22.
</t>
  </si>
  <si>
    <t>6 V, 3500 mAh</t>
  </si>
  <si>
    <t>7.2 V 1180 mAh</t>
  </si>
  <si>
    <t>Przykładowy typ akumulatora</t>
  </si>
  <si>
    <t xml:space="preserve"> 7.2 V 1500 mAh</t>
  </si>
  <si>
    <t>7,2 V 1080 mAh</t>
  </si>
  <si>
    <t>8,4 V, 200 mAh</t>
  </si>
  <si>
    <t>Akumulator do aparatu Sony DSC F717 i kamery typu DCR TRV740</t>
  </si>
  <si>
    <t>7.4 V, 1390 mAh</t>
  </si>
  <si>
    <t>NP-F 570 Lion</t>
  </si>
  <si>
    <t>7,2 V 2000 mAh</t>
  </si>
  <si>
    <t>6,8 V 980 mAh</t>
  </si>
  <si>
    <t>NP FP 30</t>
  </si>
  <si>
    <t>LP E8</t>
  </si>
  <si>
    <t>7,2 V, 1120 mAh</t>
  </si>
  <si>
    <t>Akumulator do aparatu Canon EOS 600 D</t>
  </si>
  <si>
    <t>Producent, model/typ, pojemność                         oferowanego asortymentu</t>
  </si>
  <si>
    <t>FORMULARZ ASORTYMENTOWO-CENOWY</t>
  </si>
  <si>
    <t>Akumulator litowo-jonowy 18650 do latarki Mactronic Black Eye MX 132L-RC</t>
  </si>
  <si>
    <t>3,7 V 2200 mAh</t>
  </si>
  <si>
    <t>Akumulator do aparatów SONY Alfa 100, 200, 300, 350, 450, 500, 550, 700, 850, 900</t>
  </si>
  <si>
    <t>Akumulator do aparatów NIKON D60, D3000</t>
  </si>
  <si>
    <t>NP-FW50</t>
  </si>
  <si>
    <t>7,2 V 1080mAh</t>
  </si>
  <si>
    <t>Akumulator do aparatów Nikon D3200, D5200, D5300</t>
  </si>
  <si>
    <t xml:space="preserve">EN-EL14 </t>
  </si>
  <si>
    <t>7,4 V 1030mAh</t>
  </si>
  <si>
    <t>Akumulator do aparatów Nikon D750, D800</t>
  </si>
  <si>
    <t>EN-EL15</t>
  </si>
  <si>
    <t>7 V 1900mAh</t>
  </si>
  <si>
    <t>Akumulator do aparatów Canon EOS 7D Mark II</t>
  </si>
  <si>
    <t>LP-E6N</t>
  </si>
  <si>
    <t>7,2 V 1865 mAh</t>
  </si>
  <si>
    <t>Akumulator do kamery SONY HDR - CX450</t>
  </si>
  <si>
    <t>NP-FV50</t>
  </si>
  <si>
    <t>6,8 V 1030 mAh</t>
  </si>
  <si>
    <t>Akumulator do kamery SONY Hi8, TR819E</t>
  </si>
  <si>
    <t>VW-VBT190</t>
  </si>
  <si>
    <t>3,6 V 1940 mAh</t>
  </si>
  <si>
    <t>Akumulator do kamery Panasonic HC-WX970, HC-VXF 990 4K</t>
  </si>
  <si>
    <t>Akumulator do aparatów Panasonic Lumix DMC-FZ1000</t>
  </si>
  <si>
    <t>DMW-BLC12e</t>
  </si>
  <si>
    <t>7,2 V 1200 mAh</t>
  </si>
  <si>
    <t>EN-EL14a</t>
  </si>
  <si>
    <t>7,2 V 1230 mAh</t>
  </si>
  <si>
    <t>Akumulator do aparatu Sony Alfa 5000, Sony Nex 5</t>
  </si>
  <si>
    <t>Akumulator do kamery Panasonic HDC-HS20</t>
  </si>
  <si>
    <t>VW-VBG130</t>
  </si>
  <si>
    <t>7,2V, 1250 mAh</t>
  </si>
  <si>
    <t>Zadanie 2 - dostawa akumulatorów i ładowarek</t>
  </si>
  <si>
    <t>LR 1</t>
  </si>
  <si>
    <t>LR - 3</t>
  </si>
  <si>
    <t>LR - 6</t>
  </si>
  <si>
    <t>LR - 14</t>
  </si>
  <si>
    <t>LR - 20</t>
  </si>
  <si>
    <t>LR 44 / A76/13GA</t>
  </si>
  <si>
    <t>CR 2</t>
  </si>
  <si>
    <t>CR 123</t>
  </si>
  <si>
    <t>CR 1220</t>
  </si>
  <si>
    <t>CR 1616</t>
  </si>
  <si>
    <t>CR 1620</t>
  </si>
  <si>
    <t>CR 2016</t>
  </si>
  <si>
    <t>CR 2025</t>
  </si>
  <si>
    <t>CR 2032</t>
  </si>
  <si>
    <t>23A</t>
  </si>
  <si>
    <t>27A</t>
  </si>
  <si>
    <t>6LR61</t>
  </si>
  <si>
    <t>3R12</t>
  </si>
  <si>
    <t>4R25</t>
  </si>
  <si>
    <t>2CR5</t>
  </si>
  <si>
    <t>LR626/LR66</t>
  </si>
  <si>
    <t>Bateria typu LR1130</t>
  </si>
  <si>
    <t>Pakiet 2 baterii (Typu Tekcell SW- D02 lub GMB ER 34615m lub SAFT LFH20) o napięciu pojedyńczej baterii 3,6 V - cały pakiet o napięciu 3,6 V (baterie połączone równolegle). Pakiet  zabezpieczony bezpiecznikiem termicznym i zapakowany szczelnie w folię termokurczliwą z wyprowadzonymi przewodami o długości minimum 200 mm. W skład pakietu wchodzą baterie wysokoprądowe.</t>
  </si>
  <si>
    <t>1,5 V</t>
  </si>
  <si>
    <t>3 V</t>
  </si>
  <si>
    <t>3V</t>
  </si>
  <si>
    <t>12 V</t>
  </si>
  <si>
    <t>9 V</t>
  </si>
  <si>
    <t xml:space="preserve">4,5 V </t>
  </si>
  <si>
    <t>6 V</t>
  </si>
  <si>
    <t>6V</t>
  </si>
  <si>
    <t>AG4/1,55 V</t>
  </si>
  <si>
    <t>3,6 V</t>
  </si>
  <si>
    <t>800 mAh</t>
  </si>
  <si>
    <t>1150 mAh</t>
  </si>
  <si>
    <t>2700 mAh</t>
  </si>
  <si>
    <t>7500 mAh</t>
  </si>
  <si>
    <t>20000 mAh</t>
  </si>
  <si>
    <t>100 mAh</t>
  </si>
  <si>
    <t>850 mAh</t>
  </si>
  <si>
    <t>1400 mAh</t>
  </si>
  <si>
    <t>35 mAh</t>
  </si>
  <si>
    <t>50 mAh</t>
  </si>
  <si>
    <t>68 mAh</t>
  </si>
  <si>
    <t>80 mAh</t>
  </si>
  <si>
    <t>15 mAh</t>
  </si>
  <si>
    <t>55 mAh</t>
  </si>
  <si>
    <t>19 mAh</t>
  </si>
  <si>
    <t>625 mAh</t>
  </si>
  <si>
    <t>8500 mAh</t>
  </si>
  <si>
    <t>1500 mAh</t>
  </si>
  <si>
    <t>90 mAh</t>
  </si>
  <si>
    <t>blister</t>
  </si>
  <si>
    <t>tylko zamiennik</t>
  </si>
  <si>
    <t>Zadanie 1 - dostawa baterii</t>
  </si>
  <si>
    <t>Napięcie</t>
  </si>
  <si>
    <t>Przykładowy typ baterii / kod rozmiaru</t>
  </si>
  <si>
    <t>Wartość netto</t>
  </si>
  <si>
    <t>Akumulator do aparatów Canon EOS 1300D</t>
  </si>
  <si>
    <t>LP-E10</t>
  </si>
  <si>
    <t xml:space="preserve">7,4 V 860 mAh </t>
  </si>
  <si>
    <t>NB-13L</t>
  </si>
  <si>
    <t>3,6 V 1250 mAh</t>
  </si>
  <si>
    <t>Akumulator do aparatów Canon Powershot SX 620</t>
  </si>
  <si>
    <t>Akumulator do aparatów Canon SX 540 HS</t>
  </si>
  <si>
    <t>NB-6LH</t>
  </si>
  <si>
    <t>3,7 V 1060mAh</t>
  </si>
  <si>
    <t xml:space="preserve">Ilość </t>
  </si>
  <si>
    <t>Wartość podatku VAT</t>
  </si>
  <si>
    <t>PODPIS WYKONAWCY:</t>
  </si>
  <si>
    <t xml:space="preserve">                          Załącznik nr 1.1                                                                                                                                           nr sprawy Kz-2380/12/2020/ZW-RK </t>
  </si>
  <si>
    <t xml:space="preserve">Załącznik nr 1.2                                                                                                                                           nr sprawy Kz-2380/12/2020/ZW-RK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</si>
</sst>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[$-415]d\ mmmm\ yyyy"/>
    <numFmt numFmtId="166" formatCode="#,##0.00\ &quot;zł&quot;"/>
    <numFmt numFmtId="167" formatCode="#,##0.00\ [$€-1]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26" borderId="1" applyNumberFormat="0" applyAlignment="0" applyProtection="0"/>
    <xf numFmtId="9" fontId="6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6" fontId="57" fillId="0" borderId="10" xfId="0" applyNumberFormat="1" applyFont="1" applyBorder="1" applyAlignment="1">
      <alignment/>
    </xf>
    <xf numFmtId="44" fontId="8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6" fontId="58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4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60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wrapText="1"/>
    </xf>
    <xf numFmtId="44" fontId="1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0" borderId="12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6.57421875" style="0" customWidth="1"/>
    <col min="2" max="2" width="39.421875" style="0" customWidth="1"/>
    <col min="3" max="3" width="14.57421875" style="0" customWidth="1"/>
    <col min="4" max="4" width="19.8515625" style="0" customWidth="1"/>
    <col min="5" max="5" width="10.421875" style="0" customWidth="1"/>
    <col min="6" max="6" width="8.421875" style="0" customWidth="1"/>
    <col min="7" max="7" width="15.28125" style="0" customWidth="1"/>
    <col min="8" max="8" width="13.28125" style="0" customWidth="1"/>
    <col min="9" max="9" width="11.140625" style="0" customWidth="1"/>
    <col min="10" max="10" width="12.57421875" style="0" customWidth="1"/>
    <col min="11" max="11" width="25.421875" style="0" customWidth="1"/>
  </cols>
  <sheetData>
    <row r="1" spans="2:11" s="1" customFormat="1" ht="32.25" customHeight="1">
      <c r="B1" s="2"/>
      <c r="C1" s="3"/>
      <c r="D1" s="3"/>
      <c r="G1" s="53" t="s">
        <v>170</v>
      </c>
      <c r="H1" s="54"/>
      <c r="I1" s="54"/>
      <c r="J1" s="54"/>
      <c r="K1" s="55"/>
    </row>
    <row r="2" spans="2:10" s="1" customFormat="1" ht="19.5" customHeight="1">
      <c r="B2" s="2"/>
      <c r="C2" s="3"/>
      <c r="D2" s="3"/>
      <c r="G2" s="2"/>
      <c r="H2" s="4"/>
      <c r="I2" s="4"/>
      <c r="J2" s="4"/>
    </row>
    <row r="3" spans="1:11" s="1" customFormat="1" ht="19.5" customHeight="1">
      <c r="A3" s="56" t="s">
        <v>67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0" s="1" customFormat="1" ht="19.5" customHeight="1">
      <c r="A4" s="59" t="s">
        <v>154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s="9" customFormat="1" ht="44.25" customHeight="1">
      <c r="A5" s="17" t="s">
        <v>0</v>
      </c>
      <c r="B5" s="17" t="s">
        <v>156</v>
      </c>
      <c r="C5" s="17" t="s">
        <v>155</v>
      </c>
      <c r="D5" s="17" t="s">
        <v>49</v>
      </c>
      <c r="E5" s="17" t="s">
        <v>37</v>
      </c>
      <c r="F5" s="17" t="s">
        <v>167</v>
      </c>
      <c r="G5" s="17" t="s">
        <v>38</v>
      </c>
      <c r="H5" s="17" t="s">
        <v>157</v>
      </c>
      <c r="I5" s="17" t="s">
        <v>168</v>
      </c>
      <c r="J5" s="17" t="s">
        <v>39</v>
      </c>
      <c r="K5" s="17" t="s">
        <v>66</v>
      </c>
    </row>
    <row r="6" spans="1:11" ht="19.5" customHeight="1">
      <c r="A6" s="19">
        <v>1</v>
      </c>
      <c r="B6" s="20" t="s">
        <v>100</v>
      </c>
      <c r="C6" s="20" t="s">
        <v>123</v>
      </c>
      <c r="D6" s="20" t="s">
        <v>133</v>
      </c>
      <c r="E6" s="21" t="s">
        <v>34</v>
      </c>
      <c r="F6" s="22">
        <v>10</v>
      </c>
      <c r="G6" s="23"/>
      <c r="H6" s="24">
        <f aca="true" t="shared" si="0" ref="H6:H28">F6*G6</f>
        <v>0</v>
      </c>
      <c r="I6" s="24">
        <f>H6*23%</f>
        <v>0</v>
      </c>
      <c r="J6" s="24">
        <f>H6+I6</f>
        <v>0</v>
      </c>
      <c r="K6" s="25"/>
    </row>
    <row r="7" spans="1:11" ht="19.5" customHeight="1">
      <c r="A7" s="19">
        <v>2</v>
      </c>
      <c r="B7" s="26" t="s">
        <v>101</v>
      </c>
      <c r="C7" s="26" t="s">
        <v>123</v>
      </c>
      <c r="D7" s="20" t="s">
        <v>134</v>
      </c>
      <c r="E7" s="27" t="s">
        <v>34</v>
      </c>
      <c r="F7" s="22">
        <v>5000</v>
      </c>
      <c r="G7" s="23"/>
      <c r="H7" s="24">
        <f t="shared" si="0"/>
        <v>0</v>
      </c>
      <c r="I7" s="24">
        <f aca="true" t="shared" si="1" ref="I7:I28">H7*23%</f>
        <v>0</v>
      </c>
      <c r="J7" s="24">
        <f aca="true" t="shared" si="2" ref="J7:J28">H7+I7</f>
        <v>0</v>
      </c>
      <c r="K7" s="25"/>
    </row>
    <row r="8" spans="1:11" ht="19.5" customHeight="1">
      <c r="A8" s="19">
        <v>3</v>
      </c>
      <c r="B8" s="26" t="s">
        <v>102</v>
      </c>
      <c r="C8" s="26" t="s">
        <v>123</v>
      </c>
      <c r="D8" s="20" t="s">
        <v>135</v>
      </c>
      <c r="E8" s="27" t="s">
        <v>34</v>
      </c>
      <c r="F8" s="22">
        <v>15000</v>
      </c>
      <c r="G8" s="23"/>
      <c r="H8" s="24">
        <f t="shared" si="0"/>
        <v>0</v>
      </c>
      <c r="I8" s="24">
        <f t="shared" si="1"/>
        <v>0</v>
      </c>
      <c r="J8" s="24">
        <f t="shared" si="2"/>
        <v>0</v>
      </c>
      <c r="K8" s="25"/>
    </row>
    <row r="9" spans="1:11" ht="19.5" customHeight="1">
      <c r="A9" s="19">
        <v>4</v>
      </c>
      <c r="B9" s="26" t="s">
        <v>103</v>
      </c>
      <c r="C9" s="26" t="s">
        <v>123</v>
      </c>
      <c r="D9" s="20" t="s">
        <v>136</v>
      </c>
      <c r="E9" s="27" t="s">
        <v>34</v>
      </c>
      <c r="F9" s="22">
        <v>2000</v>
      </c>
      <c r="G9" s="23"/>
      <c r="H9" s="24">
        <f t="shared" si="0"/>
        <v>0</v>
      </c>
      <c r="I9" s="24">
        <f t="shared" si="1"/>
        <v>0</v>
      </c>
      <c r="J9" s="24">
        <f t="shared" si="2"/>
        <v>0</v>
      </c>
      <c r="K9" s="25"/>
    </row>
    <row r="10" spans="1:11" ht="19.5" customHeight="1">
      <c r="A10" s="19">
        <v>5</v>
      </c>
      <c r="B10" s="26" t="s">
        <v>104</v>
      </c>
      <c r="C10" s="26" t="s">
        <v>123</v>
      </c>
      <c r="D10" s="20" t="s">
        <v>137</v>
      </c>
      <c r="E10" s="27" t="s">
        <v>34</v>
      </c>
      <c r="F10" s="22">
        <v>50</v>
      </c>
      <c r="G10" s="23"/>
      <c r="H10" s="24">
        <f t="shared" si="0"/>
        <v>0</v>
      </c>
      <c r="I10" s="24">
        <f t="shared" si="1"/>
        <v>0</v>
      </c>
      <c r="J10" s="24">
        <f t="shared" si="2"/>
        <v>0</v>
      </c>
      <c r="K10" s="25"/>
    </row>
    <row r="11" spans="1:12" ht="19.5" customHeight="1">
      <c r="A11" s="19">
        <v>6</v>
      </c>
      <c r="B11" s="26" t="s">
        <v>105</v>
      </c>
      <c r="C11" s="26" t="s">
        <v>123</v>
      </c>
      <c r="D11" s="20" t="s">
        <v>138</v>
      </c>
      <c r="E11" s="27" t="s">
        <v>34</v>
      </c>
      <c r="F11" s="22">
        <v>20</v>
      </c>
      <c r="G11" s="23"/>
      <c r="H11" s="24">
        <f t="shared" si="0"/>
        <v>0</v>
      </c>
      <c r="I11" s="24">
        <f t="shared" si="1"/>
        <v>0</v>
      </c>
      <c r="J11" s="24">
        <f t="shared" si="2"/>
        <v>0</v>
      </c>
      <c r="K11" s="25"/>
      <c r="L11" s="12"/>
    </row>
    <row r="12" spans="1:12" ht="19.5" customHeight="1">
      <c r="A12" s="19">
        <v>7</v>
      </c>
      <c r="B12" s="26" t="s">
        <v>106</v>
      </c>
      <c r="C12" s="26" t="s">
        <v>124</v>
      </c>
      <c r="D12" s="20" t="s">
        <v>139</v>
      </c>
      <c r="E12" s="27" t="s">
        <v>34</v>
      </c>
      <c r="F12" s="22">
        <v>15</v>
      </c>
      <c r="G12" s="23"/>
      <c r="H12" s="24">
        <f t="shared" si="0"/>
        <v>0</v>
      </c>
      <c r="I12" s="24">
        <f t="shared" si="1"/>
        <v>0</v>
      </c>
      <c r="J12" s="24">
        <f t="shared" si="2"/>
        <v>0</v>
      </c>
      <c r="K12" s="25"/>
      <c r="L12" s="12"/>
    </row>
    <row r="13" spans="1:12" ht="19.5" customHeight="1">
      <c r="A13" s="19">
        <v>8</v>
      </c>
      <c r="B13" s="26" t="s">
        <v>107</v>
      </c>
      <c r="C13" s="26" t="s">
        <v>124</v>
      </c>
      <c r="D13" s="20" t="s">
        <v>140</v>
      </c>
      <c r="E13" s="27" t="s">
        <v>34</v>
      </c>
      <c r="F13" s="22">
        <v>500</v>
      </c>
      <c r="G13" s="23"/>
      <c r="H13" s="24">
        <f t="shared" si="0"/>
        <v>0</v>
      </c>
      <c r="I13" s="24">
        <f t="shared" si="1"/>
        <v>0</v>
      </c>
      <c r="J13" s="24">
        <f t="shared" si="2"/>
        <v>0</v>
      </c>
      <c r="K13" s="25"/>
      <c r="L13" s="12"/>
    </row>
    <row r="14" spans="1:12" ht="19.5" customHeight="1">
      <c r="A14" s="19">
        <v>9</v>
      </c>
      <c r="B14" s="26" t="s">
        <v>108</v>
      </c>
      <c r="C14" s="26" t="s">
        <v>125</v>
      </c>
      <c r="D14" s="20" t="s">
        <v>141</v>
      </c>
      <c r="E14" s="27" t="s">
        <v>34</v>
      </c>
      <c r="F14" s="22">
        <v>15</v>
      </c>
      <c r="G14" s="23"/>
      <c r="H14" s="24">
        <f t="shared" si="0"/>
        <v>0</v>
      </c>
      <c r="I14" s="24">
        <f t="shared" si="1"/>
        <v>0</v>
      </c>
      <c r="J14" s="24">
        <f t="shared" si="2"/>
        <v>0</v>
      </c>
      <c r="K14" s="25"/>
      <c r="L14" s="12"/>
    </row>
    <row r="15" spans="1:12" ht="19.5" customHeight="1">
      <c r="A15" s="19">
        <v>10</v>
      </c>
      <c r="B15" s="26" t="s">
        <v>109</v>
      </c>
      <c r="C15" s="26" t="s">
        <v>125</v>
      </c>
      <c r="D15" s="20" t="s">
        <v>142</v>
      </c>
      <c r="E15" s="27" t="s">
        <v>34</v>
      </c>
      <c r="F15" s="22">
        <v>15</v>
      </c>
      <c r="G15" s="23"/>
      <c r="H15" s="24">
        <f t="shared" si="0"/>
        <v>0</v>
      </c>
      <c r="I15" s="24">
        <f t="shared" si="1"/>
        <v>0</v>
      </c>
      <c r="J15" s="24">
        <f t="shared" si="2"/>
        <v>0</v>
      </c>
      <c r="K15" s="25"/>
      <c r="L15" s="12"/>
    </row>
    <row r="16" spans="1:12" ht="19.5" customHeight="1">
      <c r="A16" s="19">
        <v>11</v>
      </c>
      <c r="B16" s="26" t="s">
        <v>110</v>
      </c>
      <c r="C16" s="26" t="s">
        <v>125</v>
      </c>
      <c r="D16" s="20" t="s">
        <v>143</v>
      </c>
      <c r="E16" s="27" t="s">
        <v>34</v>
      </c>
      <c r="F16" s="22">
        <v>20</v>
      </c>
      <c r="G16" s="23"/>
      <c r="H16" s="24">
        <f t="shared" si="0"/>
        <v>0</v>
      </c>
      <c r="I16" s="24">
        <f t="shared" si="1"/>
        <v>0</v>
      </c>
      <c r="J16" s="24">
        <f t="shared" si="2"/>
        <v>0</v>
      </c>
      <c r="K16" s="25"/>
      <c r="L16" s="12"/>
    </row>
    <row r="17" spans="1:12" ht="19.5" customHeight="1">
      <c r="A17" s="19">
        <v>12</v>
      </c>
      <c r="B17" s="26" t="s">
        <v>111</v>
      </c>
      <c r="C17" s="26" t="s">
        <v>125</v>
      </c>
      <c r="D17" s="20" t="s">
        <v>144</v>
      </c>
      <c r="E17" s="27" t="s">
        <v>34</v>
      </c>
      <c r="F17" s="22">
        <v>20</v>
      </c>
      <c r="G17" s="23"/>
      <c r="H17" s="24">
        <f t="shared" si="0"/>
        <v>0</v>
      </c>
      <c r="I17" s="24">
        <f t="shared" si="1"/>
        <v>0</v>
      </c>
      <c r="J17" s="24">
        <f t="shared" si="2"/>
        <v>0</v>
      </c>
      <c r="K17" s="25"/>
      <c r="L17" s="12"/>
    </row>
    <row r="18" spans="1:12" ht="19.5" customHeight="1">
      <c r="A18" s="19">
        <v>13</v>
      </c>
      <c r="B18" s="26" t="s">
        <v>112</v>
      </c>
      <c r="C18" s="26" t="s">
        <v>125</v>
      </c>
      <c r="D18" s="20" t="s">
        <v>145</v>
      </c>
      <c r="E18" s="27" t="s">
        <v>34</v>
      </c>
      <c r="F18" s="22">
        <v>20</v>
      </c>
      <c r="G18" s="23"/>
      <c r="H18" s="24">
        <f t="shared" si="0"/>
        <v>0</v>
      </c>
      <c r="I18" s="24">
        <f t="shared" si="1"/>
        <v>0</v>
      </c>
      <c r="J18" s="24">
        <f t="shared" si="2"/>
        <v>0</v>
      </c>
      <c r="K18" s="25"/>
      <c r="L18" s="12"/>
    </row>
    <row r="19" spans="1:12" ht="19.5" customHeight="1">
      <c r="A19" s="19">
        <v>14</v>
      </c>
      <c r="B19" s="26" t="s">
        <v>113</v>
      </c>
      <c r="C19" s="26" t="s">
        <v>125</v>
      </c>
      <c r="D19" s="20" t="s">
        <v>138</v>
      </c>
      <c r="E19" s="27" t="s">
        <v>34</v>
      </c>
      <c r="F19" s="22">
        <v>30</v>
      </c>
      <c r="G19" s="23"/>
      <c r="H19" s="24">
        <f t="shared" si="0"/>
        <v>0</v>
      </c>
      <c r="I19" s="24">
        <f t="shared" si="1"/>
        <v>0</v>
      </c>
      <c r="J19" s="24">
        <f t="shared" si="2"/>
        <v>0</v>
      </c>
      <c r="K19" s="25"/>
      <c r="L19" s="12"/>
    </row>
    <row r="20" spans="1:12" ht="19.5" customHeight="1">
      <c r="A20" s="19">
        <v>15</v>
      </c>
      <c r="B20" s="26" t="s">
        <v>114</v>
      </c>
      <c r="C20" s="26" t="s">
        <v>126</v>
      </c>
      <c r="D20" s="20" t="s">
        <v>146</v>
      </c>
      <c r="E20" s="27" t="s">
        <v>34</v>
      </c>
      <c r="F20" s="22">
        <v>100</v>
      </c>
      <c r="G20" s="23"/>
      <c r="H20" s="24">
        <f t="shared" si="0"/>
        <v>0</v>
      </c>
      <c r="I20" s="24">
        <f t="shared" si="1"/>
        <v>0</v>
      </c>
      <c r="J20" s="24">
        <f t="shared" si="2"/>
        <v>0</v>
      </c>
      <c r="K20" s="25"/>
      <c r="L20" s="12"/>
    </row>
    <row r="21" spans="1:12" ht="19.5" customHeight="1">
      <c r="A21" s="19">
        <v>16</v>
      </c>
      <c r="B21" s="26" t="s">
        <v>115</v>
      </c>
      <c r="C21" s="26" t="s">
        <v>126</v>
      </c>
      <c r="D21" s="20" t="s">
        <v>147</v>
      </c>
      <c r="E21" s="27" t="s">
        <v>34</v>
      </c>
      <c r="F21" s="22">
        <v>30</v>
      </c>
      <c r="G21" s="23"/>
      <c r="H21" s="24">
        <f t="shared" si="0"/>
        <v>0</v>
      </c>
      <c r="I21" s="24">
        <f t="shared" si="1"/>
        <v>0</v>
      </c>
      <c r="J21" s="24">
        <f t="shared" si="2"/>
        <v>0</v>
      </c>
      <c r="K21" s="25"/>
      <c r="L21" s="12"/>
    </row>
    <row r="22" spans="1:12" ht="19.5" customHeight="1">
      <c r="A22" s="19">
        <v>17</v>
      </c>
      <c r="B22" s="26" t="s">
        <v>116</v>
      </c>
      <c r="C22" s="26" t="s">
        <v>127</v>
      </c>
      <c r="D22" s="20" t="s">
        <v>148</v>
      </c>
      <c r="E22" s="27" t="s">
        <v>34</v>
      </c>
      <c r="F22" s="22">
        <v>400</v>
      </c>
      <c r="G22" s="23"/>
      <c r="H22" s="24">
        <f t="shared" si="0"/>
        <v>0</v>
      </c>
      <c r="I22" s="24">
        <f t="shared" si="1"/>
        <v>0</v>
      </c>
      <c r="J22" s="24">
        <f t="shared" si="2"/>
        <v>0</v>
      </c>
      <c r="K22" s="25"/>
      <c r="L22" s="12"/>
    </row>
    <row r="23" spans="1:12" ht="19.5" customHeight="1">
      <c r="A23" s="19">
        <v>18</v>
      </c>
      <c r="B23" s="26" t="s">
        <v>117</v>
      </c>
      <c r="C23" s="26" t="s">
        <v>128</v>
      </c>
      <c r="D23" s="20"/>
      <c r="E23" s="27" t="s">
        <v>34</v>
      </c>
      <c r="F23" s="22">
        <v>50</v>
      </c>
      <c r="G23" s="23"/>
      <c r="H23" s="24">
        <f t="shared" si="0"/>
        <v>0</v>
      </c>
      <c r="I23" s="24">
        <f t="shared" si="1"/>
        <v>0</v>
      </c>
      <c r="J23" s="24">
        <f t="shared" si="2"/>
        <v>0</v>
      </c>
      <c r="K23" s="25"/>
      <c r="L23" s="12"/>
    </row>
    <row r="24" spans="1:12" ht="19.5" customHeight="1">
      <c r="A24" s="19">
        <v>19</v>
      </c>
      <c r="B24" s="26" t="s">
        <v>118</v>
      </c>
      <c r="C24" s="26" t="s">
        <v>129</v>
      </c>
      <c r="D24" s="20" t="s">
        <v>149</v>
      </c>
      <c r="E24" s="27" t="s">
        <v>34</v>
      </c>
      <c r="F24" s="22">
        <v>20</v>
      </c>
      <c r="G24" s="23"/>
      <c r="H24" s="24">
        <f t="shared" si="0"/>
        <v>0</v>
      </c>
      <c r="I24" s="24">
        <f t="shared" si="1"/>
        <v>0</v>
      </c>
      <c r="J24" s="24">
        <f t="shared" si="2"/>
        <v>0</v>
      </c>
      <c r="K24" s="25"/>
      <c r="L24" s="12"/>
    </row>
    <row r="25" spans="1:11" ht="19.5" customHeight="1">
      <c r="A25" s="19">
        <v>20</v>
      </c>
      <c r="B25" s="26" t="s">
        <v>119</v>
      </c>
      <c r="C25" s="26" t="s">
        <v>130</v>
      </c>
      <c r="D25" s="20" t="s">
        <v>150</v>
      </c>
      <c r="E25" s="27" t="s">
        <v>34</v>
      </c>
      <c r="F25" s="22">
        <v>20</v>
      </c>
      <c r="G25" s="23"/>
      <c r="H25" s="24">
        <f t="shared" si="0"/>
        <v>0</v>
      </c>
      <c r="I25" s="24">
        <f t="shared" si="1"/>
        <v>0</v>
      </c>
      <c r="J25" s="24">
        <f t="shared" si="2"/>
        <v>0</v>
      </c>
      <c r="K25" s="25"/>
    </row>
    <row r="26" spans="1:11" ht="19.5" customHeight="1">
      <c r="A26" s="19">
        <v>21</v>
      </c>
      <c r="B26" s="26" t="s">
        <v>120</v>
      </c>
      <c r="C26" s="26" t="s">
        <v>131</v>
      </c>
      <c r="D26" s="20"/>
      <c r="E26" s="27" t="s">
        <v>34</v>
      </c>
      <c r="F26" s="22">
        <v>20</v>
      </c>
      <c r="G26" s="23"/>
      <c r="H26" s="24">
        <f t="shared" si="0"/>
        <v>0</v>
      </c>
      <c r="I26" s="24">
        <f t="shared" si="1"/>
        <v>0</v>
      </c>
      <c r="J26" s="24">
        <f t="shared" si="2"/>
        <v>0</v>
      </c>
      <c r="K26" s="25"/>
    </row>
    <row r="27" spans="1:11" ht="16.5" customHeight="1">
      <c r="A27" s="19">
        <v>22</v>
      </c>
      <c r="B27" s="26" t="s">
        <v>121</v>
      </c>
      <c r="C27" s="26" t="s">
        <v>123</v>
      </c>
      <c r="D27" s="20" t="s">
        <v>151</v>
      </c>
      <c r="E27" s="27" t="s">
        <v>34</v>
      </c>
      <c r="F27" s="22">
        <v>20</v>
      </c>
      <c r="G27" s="23"/>
      <c r="H27" s="24">
        <f t="shared" si="0"/>
        <v>0</v>
      </c>
      <c r="I27" s="24">
        <f t="shared" si="1"/>
        <v>0</v>
      </c>
      <c r="J27" s="24">
        <f t="shared" si="2"/>
        <v>0</v>
      </c>
      <c r="K27" s="25"/>
    </row>
    <row r="28" spans="1:11" ht="90">
      <c r="A28" s="41">
        <v>23</v>
      </c>
      <c r="B28" s="11" t="s">
        <v>122</v>
      </c>
      <c r="C28" s="26" t="s">
        <v>132</v>
      </c>
      <c r="D28" s="28"/>
      <c r="E28" s="29" t="s">
        <v>152</v>
      </c>
      <c r="F28" s="30">
        <v>200</v>
      </c>
      <c r="G28" s="31"/>
      <c r="H28" s="24">
        <f t="shared" si="0"/>
        <v>0</v>
      </c>
      <c r="I28" s="24">
        <f t="shared" si="1"/>
        <v>0</v>
      </c>
      <c r="J28" s="24">
        <f t="shared" si="2"/>
        <v>0</v>
      </c>
      <c r="K28" s="10"/>
    </row>
    <row r="29" spans="1:11" s="5" customFormat="1" ht="19.5" customHeight="1">
      <c r="A29" s="50" t="s">
        <v>35</v>
      </c>
      <c r="B29" s="51"/>
      <c r="C29" s="51"/>
      <c r="D29" s="51"/>
      <c r="E29" s="51"/>
      <c r="F29" s="51"/>
      <c r="G29" s="52"/>
      <c r="H29" s="18">
        <f>SUM(H6:H28)</f>
        <v>0</v>
      </c>
      <c r="I29" s="18">
        <f>SUM(I6:I28)</f>
        <v>0</v>
      </c>
      <c r="J29" s="18">
        <f>SUM(J6:J28)</f>
        <v>0</v>
      </c>
      <c r="K29" s="8"/>
    </row>
    <row r="30" spans="1:11" s="5" customFormat="1" ht="19.5" customHeight="1">
      <c r="A30" s="45"/>
      <c r="B30" s="46"/>
      <c r="C30" s="46"/>
      <c r="D30" s="46"/>
      <c r="E30" s="46"/>
      <c r="F30" s="46"/>
      <c r="G30" s="46"/>
      <c r="H30" s="47"/>
      <c r="I30" s="47"/>
      <c r="J30" s="47"/>
      <c r="K30" s="48"/>
    </row>
    <row r="31" spans="1:11" s="5" customFormat="1" ht="19.5" customHeight="1">
      <c r="A31" s="45"/>
      <c r="B31" s="46"/>
      <c r="C31" s="46"/>
      <c r="D31" s="46"/>
      <c r="E31" s="46"/>
      <c r="F31" s="46"/>
      <c r="G31" s="46"/>
      <c r="H31" s="47"/>
      <c r="I31" s="47"/>
      <c r="J31" s="47"/>
      <c r="K31" s="48"/>
    </row>
    <row r="32" spans="1:11" s="5" customFormat="1" ht="19.5" customHeight="1">
      <c r="A32" s="45"/>
      <c r="B32" s="46"/>
      <c r="C32" s="46"/>
      <c r="D32" s="46"/>
      <c r="E32" s="46"/>
      <c r="F32" s="46"/>
      <c r="G32" s="49" t="s">
        <v>169</v>
      </c>
      <c r="H32" s="47"/>
      <c r="I32" s="47"/>
      <c r="J32" s="47"/>
      <c r="K32" s="48"/>
    </row>
    <row r="33" ht="27" customHeight="1"/>
    <row r="34" ht="15">
      <c r="B34" s="40"/>
    </row>
    <row r="35" ht="15">
      <c r="B35" s="40"/>
    </row>
    <row r="36" ht="15">
      <c r="B36" s="40"/>
    </row>
    <row r="37" ht="15">
      <c r="B37" s="40"/>
    </row>
    <row r="38" ht="15">
      <c r="B38" s="40"/>
    </row>
    <row r="39" ht="15">
      <c r="B39" s="40"/>
    </row>
    <row r="40" ht="15">
      <c r="B40" s="40"/>
    </row>
    <row r="41" ht="15">
      <c r="B41" s="40"/>
    </row>
    <row r="42" ht="15">
      <c r="B42" s="40"/>
    </row>
  </sheetData>
  <sheetProtection/>
  <mergeCells count="4">
    <mergeCell ref="A29:G29"/>
    <mergeCell ref="G1:K1"/>
    <mergeCell ref="A3:K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6.00390625" style="1" customWidth="1"/>
    <col min="2" max="2" width="46.28125" style="15" customWidth="1"/>
    <col min="3" max="3" width="14.140625" style="3" customWidth="1"/>
    <col min="4" max="4" width="20.140625" style="3" customWidth="1"/>
    <col min="5" max="5" width="10.00390625" style="1" customWidth="1"/>
    <col min="6" max="6" width="9.140625" style="1" customWidth="1"/>
    <col min="7" max="7" width="13.00390625" style="1" customWidth="1"/>
    <col min="8" max="8" width="12.140625" style="1" customWidth="1"/>
    <col min="9" max="9" width="11.8515625" style="1" customWidth="1"/>
    <col min="10" max="10" width="13.7109375" style="1" customWidth="1"/>
    <col min="11" max="11" width="22.28125" style="5" customWidth="1"/>
    <col min="12" max="12" width="18.00390625" style="5" customWidth="1"/>
    <col min="13" max="16384" width="9.140625" style="5" customWidth="1"/>
  </cols>
  <sheetData>
    <row r="1" spans="1:11" s="1" customFormat="1" ht="32.25" customHeight="1">
      <c r="A1" s="32"/>
      <c r="B1" s="32"/>
      <c r="C1" s="32"/>
      <c r="D1" s="3"/>
      <c r="G1" s="53" t="s">
        <v>171</v>
      </c>
      <c r="H1" s="54"/>
      <c r="I1" s="54"/>
      <c r="J1" s="54"/>
      <c r="K1" s="55"/>
    </row>
    <row r="2" spans="1:10" s="1" customFormat="1" ht="13.5" customHeight="1">
      <c r="A2" s="32"/>
      <c r="B2" s="32"/>
      <c r="C2" s="32"/>
      <c r="D2" s="3"/>
      <c r="G2" s="2"/>
      <c r="H2" s="4"/>
      <c r="I2" s="4"/>
      <c r="J2" s="4"/>
    </row>
    <row r="3" spans="1:11" s="1" customFormat="1" ht="19.5" customHeight="1">
      <c r="A3" s="56" t="s">
        <v>67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0" s="1" customFormat="1" ht="19.5" customHeight="1">
      <c r="A4" s="59" t="s">
        <v>99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s="9" customFormat="1" ht="43.5" customHeight="1">
      <c r="A5" s="17" t="s">
        <v>0</v>
      </c>
      <c r="B5" s="33" t="s">
        <v>36</v>
      </c>
      <c r="C5" s="17" t="s">
        <v>53</v>
      </c>
      <c r="D5" s="17" t="s">
        <v>49</v>
      </c>
      <c r="E5" s="17" t="s">
        <v>37</v>
      </c>
      <c r="F5" s="17" t="s">
        <v>167</v>
      </c>
      <c r="G5" s="17" t="s">
        <v>38</v>
      </c>
      <c r="H5" s="17" t="s">
        <v>32</v>
      </c>
      <c r="I5" s="17" t="s">
        <v>33</v>
      </c>
      <c r="J5" s="17" t="s">
        <v>39</v>
      </c>
      <c r="K5" s="17" t="s">
        <v>66</v>
      </c>
    </row>
    <row r="6" spans="1:11" ht="19.5" customHeight="1">
      <c r="A6" s="27">
        <v>1</v>
      </c>
      <c r="B6" s="35" t="s">
        <v>4</v>
      </c>
      <c r="C6" s="26"/>
      <c r="D6" s="26" t="s">
        <v>3</v>
      </c>
      <c r="E6" s="27" t="s">
        <v>34</v>
      </c>
      <c r="F6" s="27">
        <v>50</v>
      </c>
      <c r="G6" s="24"/>
      <c r="H6" s="24">
        <f aca="true" t="shared" si="0" ref="H6:H41">F6*G6</f>
        <v>0</v>
      </c>
      <c r="I6" s="24">
        <f>H6*23%</f>
        <v>0</v>
      </c>
      <c r="J6" s="24">
        <f>H6+I6</f>
        <v>0</v>
      </c>
      <c r="K6" s="36"/>
    </row>
    <row r="7" spans="1:11" ht="19.5" customHeight="1">
      <c r="A7" s="27">
        <v>2</v>
      </c>
      <c r="B7" s="35" t="s">
        <v>28</v>
      </c>
      <c r="C7" s="26"/>
      <c r="D7" s="26" t="s">
        <v>51</v>
      </c>
      <c r="E7" s="27" t="s">
        <v>34</v>
      </c>
      <c r="F7" s="27">
        <v>100</v>
      </c>
      <c r="G7" s="24"/>
      <c r="H7" s="24">
        <f t="shared" si="0"/>
        <v>0</v>
      </c>
      <c r="I7" s="24">
        <f aca="true" t="shared" si="1" ref="I7:I41">H7*23%</f>
        <v>0</v>
      </c>
      <c r="J7" s="24">
        <f aca="true" t="shared" si="2" ref="J7:J41">H7+I7</f>
        <v>0</v>
      </c>
      <c r="K7" s="36"/>
    </row>
    <row r="8" spans="1:11" ht="24.75" customHeight="1">
      <c r="A8" s="27">
        <v>3</v>
      </c>
      <c r="B8" s="35" t="s">
        <v>42</v>
      </c>
      <c r="C8" s="26"/>
      <c r="D8" s="26" t="s">
        <v>3</v>
      </c>
      <c r="E8" s="27" t="s">
        <v>34</v>
      </c>
      <c r="F8" s="27">
        <v>50</v>
      </c>
      <c r="G8" s="24"/>
      <c r="H8" s="24">
        <f t="shared" si="0"/>
        <v>0</v>
      </c>
      <c r="I8" s="24">
        <f t="shared" si="1"/>
        <v>0</v>
      </c>
      <c r="J8" s="24">
        <f t="shared" si="2"/>
        <v>0</v>
      </c>
      <c r="K8" s="36"/>
    </row>
    <row r="9" spans="1:11" ht="19.5" customHeight="1">
      <c r="A9" s="27">
        <v>4</v>
      </c>
      <c r="B9" s="35" t="s">
        <v>41</v>
      </c>
      <c r="C9" s="26" t="s">
        <v>5</v>
      </c>
      <c r="D9" s="26" t="s">
        <v>56</v>
      </c>
      <c r="E9" s="27" t="s">
        <v>34</v>
      </c>
      <c r="F9" s="27">
        <v>80</v>
      </c>
      <c r="G9" s="24"/>
      <c r="H9" s="24">
        <f t="shared" si="0"/>
        <v>0</v>
      </c>
      <c r="I9" s="24">
        <f t="shared" si="1"/>
        <v>0</v>
      </c>
      <c r="J9" s="24">
        <f t="shared" si="2"/>
        <v>0</v>
      </c>
      <c r="K9" s="36"/>
    </row>
    <row r="10" spans="1:11" ht="19.5" customHeight="1">
      <c r="A10" s="27">
        <v>5</v>
      </c>
      <c r="B10" s="35" t="s">
        <v>41</v>
      </c>
      <c r="C10" s="26" t="s">
        <v>7</v>
      </c>
      <c r="D10" s="26" t="s">
        <v>10</v>
      </c>
      <c r="E10" s="27" t="s">
        <v>34</v>
      </c>
      <c r="F10" s="27">
        <v>100</v>
      </c>
      <c r="G10" s="24"/>
      <c r="H10" s="24">
        <f t="shared" si="0"/>
        <v>0</v>
      </c>
      <c r="I10" s="24">
        <f t="shared" si="1"/>
        <v>0</v>
      </c>
      <c r="J10" s="24">
        <f t="shared" si="2"/>
        <v>0</v>
      </c>
      <c r="K10" s="36"/>
    </row>
    <row r="11" spans="1:11" ht="19.5" customHeight="1">
      <c r="A11" s="27">
        <v>6</v>
      </c>
      <c r="B11" s="35" t="s">
        <v>41</v>
      </c>
      <c r="C11" s="26" t="s">
        <v>8</v>
      </c>
      <c r="D11" s="26" t="s">
        <v>9</v>
      </c>
      <c r="E11" s="27" t="s">
        <v>34</v>
      </c>
      <c r="F11" s="27">
        <v>300</v>
      </c>
      <c r="G11" s="24"/>
      <c r="H11" s="24">
        <f t="shared" si="0"/>
        <v>0</v>
      </c>
      <c r="I11" s="24">
        <f t="shared" si="1"/>
        <v>0</v>
      </c>
      <c r="J11" s="24">
        <f t="shared" si="2"/>
        <v>0</v>
      </c>
      <c r="K11" s="36"/>
    </row>
    <row r="12" spans="1:11" ht="19.5" customHeight="1">
      <c r="A12" s="27">
        <v>7</v>
      </c>
      <c r="B12" s="35" t="s">
        <v>41</v>
      </c>
      <c r="C12" s="26" t="s">
        <v>1</v>
      </c>
      <c r="D12" s="26" t="s">
        <v>6</v>
      </c>
      <c r="E12" s="27" t="s">
        <v>34</v>
      </c>
      <c r="F12" s="27">
        <v>50</v>
      </c>
      <c r="G12" s="24"/>
      <c r="H12" s="24">
        <f t="shared" si="0"/>
        <v>0</v>
      </c>
      <c r="I12" s="24">
        <f t="shared" si="1"/>
        <v>0</v>
      </c>
      <c r="J12" s="24">
        <f t="shared" si="2"/>
        <v>0</v>
      </c>
      <c r="K12" s="36"/>
    </row>
    <row r="13" spans="1:11" ht="19.5" customHeight="1">
      <c r="A13" s="27">
        <v>8</v>
      </c>
      <c r="B13" s="35" t="s">
        <v>41</v>
      </c>
      <c r="C13" s="26" t="s">
        <v>2</v>
      </c>
      <c r="D13" s="26" t="s">
        <v>6</v>
      </c>
      <c r="E13" s="27" t="s">
        <v>34</v>
      </c>
      <c r="F13" s="27">
        <v>20</v>
      </c>
      <c r="G13" s="24"/>
      <c r="H13" s="24">
        <f t="shared" si="0"/>
        <v>0</v>
      </c>
      <c r="I13" s="24">
        <f t="shared" si="1"/>
        <v>0</v>
      </c>
      <c r="J13" s="24">
        <f t="shared" si="2"/>
        <v>0</v>
      </c>
      <c r="K13" s="36"/>
    </row>
    <row r="14" spans="1:11" ht="24.75" customHeight="1">
      <c r="A14" s="27">
        <v>9</v>
      </c>
      <c r="B14" s="35" t="s">
        <v>90</v>
      </c>
      <c r="C14" s="26" t="s">
        <v>91</v>
      </c>
      <c r="D14" s="26" t="s">
        <v>92</v>
      </c>
      <c r="E14" s="27" t="s">
        <v>34</v>
      </c>
      <c r="F14" s="27">
        <v>1</v>
      </c>
      <c r="G14" s="24"/>
      <c r="H14" s="24">
        <f t="shared" si="0"/>
        <v>0</v>
      </c>
      <c r="I14" s="24">
        <f t="shared" si="1"/>
        <v>0</v>
      </c>
      <c r="J14" s="24">
        <f t="shared" si="2"/>
        <v>0</v>
      </c>
      <c r="K14" s="36"/>
    </row>
    <row r="15" spans="1:11" ht="25.5">
      <c r="A15" s="27">
        <v>10</v>
      </c>
      <c r="B15" s="35" t="s">
        <v>47</v>
      </c>
      <c r="C15" s="26" t="s">
        <v>13</v>
      </c>
      <c r="D15" s="26" t="s">
        <v>14</v>
      </c>
      <c r="E15" s="27" t="s">
        <v>34</v>
      </c>
      <c r="F15" s="27">
        <v>30</v>
      </c>
      <c r="G15" s="24"/>
      <c r="H15" s="24">
        <f t="shared" si="0"/>
        <v>0</v>
      </c>
      <c r="I15" s="24">
        <f t="shared" si="1"/>
        <v>0</v>
      </c>
      <c r="J15" s="24">
        <f t="shared" si="2"/>
        <v>0</v>
      </c>
      <c r="K15" s="36"/>
    </row>
    <row r="16" spans="1:11" ht="19.5" customHeight="1">
      <c r="A16" s="27">
        <v>11</v>
      </c>
      <c r="B16" s="35" t="s">
        <v>71</v>
      </c>
      <c r="C16" s="26" t="s">
        <v>46</v>
      </c>
      <c r="D16" s="26" t="s">
        <v>55</v>
      </c>
      <c r="E16" s="27" t="s">
        <v>34</v>
      </c>
      <c r="F16" s="27">
        <v>4</v>
      </c>
      <c r="G16" s="24"/>
      <c r="H16" s="24">
        <f t="shared" si="0"/>
        <v>0</v>
      </c>
      <c r="I16" s="24">
        <f t="shared" si="1"/>
        <v>0</v>
      </c>
      <c r="J16" s="24">
        <f t="shared" si="2"/>
        <v>0</v>
      </c>
      <c r="K16" s="36"/>
    </row>
    <row r="17" spans="1:12" ht="19.5" customHeight="1">
      <c r="A17" s="27">
        <v>12</v>
      </c>
      <c r="B17" s="35" t="s">
        <v>25</v>
      </c>
      <c r="C17" s="26" t="s">
        <v>48</v>
      </c>
      <c r="D17" s="26" t="s">
        <v>26</v>
      </c>
      <c r="E17" s="27" t="s">
        <v>34</v>
      </c>
      <c r="F17" s="27">
        <v>2</v>
      </c>
      <c r="G17" s="24"/>
      <c r="H17" s="24">
        <f t="shared" si="0"/>
        <v>0</v>
      </c>
      <c r="I17" s="24">
        <f t="shared" si="1"/>
        <v>0</v>
      </c>
      <c r="J17" s="24">
        <f t="shared" si="2"/>
        <v>0</v>
      </c>
      <c r="K17" s="36"/>
      <c r="L17" s="13"/>
    </row>
    <row r="18" spans="1:12" ht="19.5" customHeight="1">
      <c r="A18" s="27">
        <v>13</v>
      </c>
      <c r="B18" s="35" t="s">
        <v>77</v>
      </c>
      <c r="C18" s="26" t="s">
        <v>78</v>
      </c>
      <c r="D18" s="26" t="s">
        <v>79</v>
      </c>
      <c r="E18" s="27" t="s">
        <v>34</v>
      </c>
      <c r="F18" s="27">
        <v>2</v>
      </c>
      <c r="G18" s="24"/>
      <c r="H18" s="24">
        <f t="shared" si="0"/>
        <v>0</v>
      </c>
      <c r="I18" s="24">
        <f t="shared" si="1"/>
        <v>0</v>
      </c>
      <c r="J18" s="24">
        <f t="shared" si="2"/>
        <v>0</v>
      </c>
      <c r="K18" s="36"/>
      <c r="L18" s="13"/>
    </row>
    <row r="19" spans="1:12" ht="19.5" customHeight="1">
      <c r="A19" s="27">
        <v>14</v>
      </c>
      <c r="B19" s="35" t="s">
        <v>74</v>
      </c>
      <c r="C19" s="26" t="s">
        <v>93</v>
      </c>
      <c r="D19" s="26" t="s">
        <v>94</v>
      </c>
      <c r="E19" s="27" t="s">
        <v>34</v>
      </c>
      <c r="F19" s="27">
        <v>2</v>
      </c>
      <c r="G19" s="24"/>
      <c r="H19" s="24">
        <f t="shared" si="0"/>
        <v>0</v>
      </c>
      <c r="I19" s="24">
        <f t="shared" si="1"/>
        <v>0</v>
      </c>
      <c r="J19" s="24">
        <f t="shared" si="2"/>
        <v>0</v>
      </c>
      <c r="K19" s="36"/>
      <c r="L19" s="13"/>
    </row>
    <row r="20" spans="1:12" ht="19.5" customHeight="1">
      <c r="A20" s="27">
        <v>15</v>
      </c>
      <c r="B20" s="35" t="s">
        <v>74</v>
      </c>
      <c r="C20" s="26" t="s">
        <v>75</v>
      </c>
      <c r="D20" s="26" t="s">
        <v>76</v>
      </c>
      <c r="E20" s="27" t="s">
        <v>34</v>
      </c>
      <c r="F20" s="27">
        <v>2</v>
      </c>
      <c r="G20" s="24"/>
      <c r="H20" s="24">
        <f t="shared" si="0"/>
        <v>0</v>
      </c>
      <c r="I20" s="24">
        <f t="shared" si="1"/>
        <v>0</v>
      </c>
      <c r="J20" s="24">
        <f t="shared" si="2"/>
        <v>0</v>
      </c>
      <c r="K20" s="36"/>
      <c r="L20" s="13"/>
    </row>
    <row r="21" spans="1:12" ht="24.75" customHeight="1">
      <c r="A21" s="27">
        <v>16</v>
      </c>
      <c r="B21" s="35" t="s">
        <v>70</v>
      </c>
      <c r="C21" s="26" t="s">
        <v>15</v>
      </c>
      <c r="D21" s="26" t="s">
        <v>27</v>
      </c>
      <c r="E21" s="27" t="s">
        <v>34</v>
      </c>
      <c r="F21" s="27">
        <v>6</v>
      </c>
      <c r="G21" s="24"/>
      <c r="H21" s="24">
        <f t="shared" si="0"/>
        <v>0</v>
      </c>
      <c r="I21" s="24">
        <f t="shared" si="1"/>
        <v>0</v>
      </c>
      <c r="J21" s="24">
        <f t="shared" si="2"/>
        <v>0</v>
      </c>
      <c r="K21" s="36"/>
      <c r="L21" s="13"/>
    </row>
    <row r="22" spans="1:12" ht="24.75" customHeight="1">
      <c r="A22" s="27">
        <v>17</v>
      </c>
      <c r="B22" s="35" t="s">
        <v>57</v>
      </c>
      <c r="C22" s="26" t="s">
        <v>40</v>
      </c>
      <c r="D22" s="26" t="s">
        <v>52</v>
      </c>
      <c r="E22" s="27" t="s">
        <v>34</v>
      </c>
      <c r="F22" s="27">
        <v>2</v>
      </c>
      <c r="G22" s="24"/>
      <c r="H22" s="24">
        <f t="shared" si="0"/>
        <v>0</v>
      </c>
      <c r="I22" s="24">
        <f>H22*23%</f>
        <v>0</v>
      </c>
      <c r="J22" s="24">
        <f t="shared" si="2"/>
        <v>0</v>
      </c>
      <c r="K22" s="36"/>
      <c r="L22" s="14" t="s">
        <v>153</v>
      </c>
    </row>
    <row r="23" spans="1:12" ht="19.5" customHeight="1">
      <c r="A23" s="27">
        <v>18</v>
      </c>
      <c r="B23" s="35" t="s">
        <v>95</v>
      </c>
      <c r="C23" s="26" t="s">
        <v>72</v>
      </c>
      <c r="D23" s="26" t="s">
        <v>73</v>
      </c>
      <c r="E23" s="27" t="s">
        <v>34</v>
      </c>
      <c r="F23" s="27">
        <v>5</v>
      </c>
      <c r="G23" s="24"/>
      <c r="H23" s="24">
        <f t="shared" si="0"/>
        <v>0</v>
      </c>
      <c r="I23" s="24">
        <f t="shared" si="1"/>
        <v>0</v>
      </c>
      <c r="J23" s="24">
        <f t="shared" si="2"/>
        <v>0</v>
      </c>
      <c r="K23" s="36"/>
      <c r="L23" s="13"/>
    </row>
    <row r="24" spans="1:12" ht="19.5" customHeight="1">
      <c r="A24" s="27">
        <v>19</v>
      </c>
      <c r="B24" s="35" t="s">
        <v>16</v>
      </c>
      <c r="C24" s="26" t="s">
        <v>17</v>
      </c>
      <c r="D24" s="26" t="s">
        <v>58</v>
      </c>
      <c r="E24" s="27" t="s">
        <v>34</v>
      </c>
      <c r="F24" s="27">
        <v>1</v>
      </c>
      <c r="G24" s="24"/>
      <c r="H24" s="24">
        <f t="shared" si="0"/>
        <v>0</v>
      </c>
      <c r="I24" s="24">
        <f t="shared" si="1"/>
        <v>0</v>
      </c>
      <c r="J24" s="24">
        <f t="shared" si="2"/>
        <v>0</v>
      </c>
      <c r="K24" s="36"/>
      <c r="L24" s="13"/>
    </row>
    <row r="25" spans="1:12" ht="19.5" customHeight="1">
      <c r="A25" s="27">
        <v>20</v>
      </c>
      <c r="B25" s="35" t="s">
        <v>80</v>
      </c>
      <c r="C25" s="26" t="s">
        <v>81</v>
      </c>
      <c r="D25" s="26" t="s">
        <v>82</v>
      </c>
      <c r="E25" s="27" t="s">
        <v>34</v>
      </c>
      <c r="F25" s="27">
        <v>1</v>
      </c>
      <c r="G25" s="24"/>
      <c r="H25" s="24">
        <f t="shared" si="0"/>
        <v>0</v>
      </c>
      <c r="I25" s="24">
        <f t="shared" si="1"/>
        <v>0</v>
      </c>
      <c r="J25" s="24">
        <f t="shared" si="2"/>
        <v>0</v>
      </c>
      <c r="K25" s="36"/>
      <c r="L25" s="13"/>
    </row>
    <row r="26" spans="1:12" s="6" customFormat="1" ht="19.5" customHeight="1">
      <c r="A26" s="27">
        <v>21</v>
      </c>
      <c r="B26" s="35" t="s">
        <v>158</v>
      </c>
      <c r="C26" s="20" t="s">
        <v>159</v>
      </c>
      <c r="D26" s="20" t="s">
        <v>160</v>
      </c>
      <c r="E26" s="21" t="s">
        <v>34</v>
      </c>
      <c r="F26" s="21">
        <v>1</v>
      </c>
      <c r="G26" s="37"/>
      <c r="H26" s="24">
        <f t="shared" si="0"/>
        <v>0</v>
      </c>
      <c r="I26" s="24">
        <f t="shared" si="1"/>
        <v>0</v>
      </c>
      <c r="J26" s="24">
        <f t="shared" si="2"/>
        <v>0</v>
      </c>
      <c r="K26" s="38"/>
      <c r="L26" s="14" t="s">
        <v>153</v>
      </c>
    </row>
    <row r="27" spans="1:12" s="6" customFormat="1" ht="19.5" customHeight="1">
      <c r="A27" s="27">
        <v>22</v>
      </c>
      <c r="B27" s="35" t="s">
        <v>163</v>
      </c>
      <c r="C27" s="20" t="s">
        <v>161</v>
      </c>
      <c r="D27" s="20" t="s">
        <v>162</v>
      </c>
      <c r="E27" s="21" t="s">
        <v>34</v>
      </c>
      <c r="F27" s="21">
        <v>1</v>
      </c>
      <c r="G27" s="37"/>
      <c r="H27" s="24">
        <f t="shared" si="0"/>
        <v>0</v>
      </c>
      <c r="I27" s="24">
        <f t="shared" si="1"/>
        <v>0</v>
      </c>
      <c r="J27" s="24">
        <f t="shared" si="2"/>
        <v>0</v>
      </c>
      <c r="K27" s="38"/>
      <c r="L27" s="14"/>
    </row>
    <row r="28" spans="1:12" s="6" customFormat="1" ht="19.5" customHeight="1">
      <c r="A28" s="27">
        <v>23</v>
      </c>
      <c r="B28" s="35" t="s">
        <v>164</v>
      </c>
      <c r="C28" s="20" t="s">
        <v>165</v>
      </c>
      <c r="D28" s="20" t="s">
        <v>166</v>
      </c>
      <c r="E28" s="21" t="s">
        <v>34</v>
      </c>
      <c r="F28" s="21">
        <v>1</v>
      </c>
      <c r="G28" s="37"/>
      <c r="H28" s="24">
        <f t="shared" si="0"/>
        <v>0</v>
      </c>
      <c r="I28" s="24">
        <f t="shared" si="1"/>
        <v>0</v>
      </c>
      <c r="J28" s="24">
        <f t="shared" si="2"/>
        <v>0</v>
      </c>
      <c r="K28" s="38"/>
      <c r="L28" s="14"/>
    </row>
    <row r="29" spans="1:12" ht="19.5" customHeight="1">
      <c r="A29" s="27">
        <v>24</v>
      </c>
      <c r="B29" s="35" t="s">
        <v>18</v>
      </c>
      <c r="C29" s="26" t="s">
        <v>19</v>
      </c>
      <c r="D29" s="26" t="s">
        <v>54</v>
      </c>
      <c r="E29" s="27" t="s">
        <v>34</v>
      </c>
      <c r="F29" s="27">
        <v>1</v>
      </c>
      <c r="G29" s="24"/>
      <c r="H29" s="24">
        <f t="shared" si="0"/>
        <v>0</v>
      </c>
      <c r="I29" s="24">
        <f t="shared" si="1"/>
        <v>0</v>
      </c>
      <c r="J29" s="24">
        <f t="shared" si="2"/>
        <v>0</v>
      </c>
      <c r="K29" s="36"/>
      <c r="L29" s="14" t="s">
        <v>153</v>
      </c>
    </row>
    <row r="30" spans="1:11" s="6" customFormat="1" ht="19.5" customHeight="1">
      <c r="A30" s="27">
        <v>25</v>
      </c>
      <c r="B30" s="35" t="s">
        <v>83</v>
      </c>
      <c r="C30" s="20" t="s">
        <v>84</v>
      </c>
      <c r="D30" s="20" t="s">
        <v>85</v>
      </c>
      <c r="E30" s="21" t="s">
        <v>34</v>
      </c>
      <c r="F30" s="21">
        <v>1</v>
      </c>
      <c r="G30" s="37"/>
      <c r="H30" s="24">
        <f t="shared" si="0"/>
        <v>0</v>
      </c>
      <c r="I30" s="24">
        <f t="shared" si="1"/>
        <v>0</v>
      </c>
      <c r="J30" s="24">
        <f t="shared" si="2"/>
        <v>0</v>
      </c>
      <c r="K30" s="38"/>
    </row>
    <row r="31" spans="1:11" s="6" customFormat="1" ht="24.75" customHeight="1">
      <c r="A31" s="27">
        <v>26</v>
      </c>
      <c r="B31" s="35" t="s">
        <v>89</v>
      </c>
      <c r="C31" s="20" t="s">
        <v>87</v>
      </c>
      <c r="D31" s="20" t="s">
        <v>88</v>
      </c>
      <c r="E31" s="21" t="s">
        <v>34</v>
      </c>
      <c r="F31" s="21">
        <v>1</v>
      </c>
      <c r="G31" s="37"/>
      <c r="H31" s="24">
        <f t="shared" si="0"/>
        <v>0</v>
      </c>
      <c r="I31" s="24">
        <f t="shared" si="1"/>
        <v>0</v>
      </c>
      <c r="J31" s="24">
        <f t="shared" si="2"/>
        <v>0</v>
      </c>
      <c r="K31" s="38"/>
    </row>
    <row r="32" spans="1:12" ht="19.5" customHeight="1">
      <c r="A32" s="27">
        <v>27</v>
      </c>
      <c r="B32" s="35" t="s">
        <v>20</v>
      </c>
      <c r="C32" s="26" t="s">
        <v>59</v>
      </c>
      <c r="D32" s="26" t="s">
        <v>60</v>
      </c>
      <c r="E32" s="27" t="s">
        <v>34</v>
      </c>
      <c r="F32" s="27">
        <v>1</v>
      </c>
      <c r="G32" s="24"/>
      <c r="H32" s="24">
        <f t="shared" si="0"/>
        <v>0</v>
      </c>
      <c r="I32" s="24">
        <f t="shared" si="1"/>
        <v>0</v>
      </c>
      <c r="J32" s="24">
        <f t="shared" si="2"/>
        <v>0</v>
      </c>
      <c r="K32" s="36"/>
      <c r="L32" s="14" t="s">
        <v>153</v>
      </c>
    </row>
    <row r="33" spans="1:12" ht="19.5" customHeight="1">
      <c r="A33" s="27">
        <v>28</v>
      </c>
      <c r="B33" s="35" t="s">
        <v>86</v>
      </c>
      <c r="C33" s="26" t="s">
        <v>22</v>
      </c>
      <c r="D33" s="26" t="s">
        <v>21</v>
      </c>
      <c r="E33" s="27" t="s">
        <v>34</v>
      </c>
      <c r="F33" s="27">
        <v>1</v>
      </c>
      <c r="G33" s="24"/>
      <c r="H33" s="24">
        <f t="shared" si="0"/>
        <v>0</v>
      </c>
      <c r="I33" s="24">
        <f t="shared" si="1"/>
        <v>0</v>
      </c>
      <c r="J33" s="24">
        <f t="shared" si="2"/>
        <v>0</v>
      </c>
      <c r="K33" s="36"/>
      <c r="L33" s="14" t="s">
        <v>153</v>
      </c>
    </row>
    <row r="34" spans="1:12" s="14" customFormat="1" ht="24.75" customHeight="1">
      <c r="A34" s="27">
        <v>29</v>
      </c>
      <c r="B34" s="35" t="s">
        <v>23</v>
      </c>
      <c r="C34" s="26" t="s">
        <v>24</v>
      </c>
      <c r="D34" s="26" t="s">
        <v>61</v>
      </c>
      <c r="E34" s="27" t="s">
        <v>34</v>
      </c>
      <c r="F34" s="27">
        <v>1</v>
      </c>
      <c r="G34" s="24"/>
      <c r="H34" s="24">
        <f t="shared" si="0"/>
        <v>0</v>
      </c>
      <c r="I34" s="24">
        <f t="shared" si="1"/>
        <v>0</v>
      </c>
      <c r="J34" s="24">
        <f t="shared" si="2"/>
        <v>0</v>
      </c>
      <c r="K34" s="39"/>
      <c r="L34" s="14" t="s">
        <v>153</v>
      </c>
    </row>
    <row r="35" spans="1:12" ht="19.5" customHeight="1">
      <c r="A35" s="27">
        <v>30</v>
      </c>
      <c r="B35" s="35" t="s">
        <v>29</v>
      </c>
      <c r="C35" s="26" t="s">
        <v>30</v>
      </c>
      <c r="D35" s="26" t="s">
        <v>31</v>
      </c>
      <c r="E35" s="27" t="s">
        <v>34</v>
      </c>
      <c r="F35" s="27">
        <v>1</v>
      </c>
      <c r="G35" s="24"/>
      <c r="H35" s="24">
        <f t="shared" si="0"/>
        <v>0</v>
      </c>
      <c r="I35" s="24">
        <f t="shared" si="1"/>
        <v>0</v>
      </c>
      <c r="J35" s="24">
        <f>H35+I35</f>
        <v>0</v>
      </c>
      <c r="K35" s="36"/>
      <c r="L35" s="14" t="s">
        <v>153</v>
      </c>
    </row>
    <row r="36" spans="1:12" ht="19.5" customHeight="1">
      <c r="A36" s="27">
        <v>31</v>
      </c>
      <c r="B36" s="35" t="s">
        <v>96</v>
      </c>
      <c r="C36" s="26" t="s">
        <v>97</v>
      </c>
      <c r="D36" s="26" t="s">
        <v>98</v>
      </c>
      <c r="E36" s="27" t="s">
        <v>34</v>
      </c>
      <c r="F36" s="27">
        <v>1</v>
      </c>
      <c r="G36" s="24"/>
      <c r="H36" s="24">
        <f t="shared" si="0"/>
        <v>0</v>
      </c>
      <c r="I36" s="24">
        <f t="shared" si="1"/>
        <v>0</v>
      </c>
      <c r="J36" s="24">
        <f>H36+I36</f>
        <v>0</v>
      </c>
      <c r="K36" s="36"/>
      <c r="L36" s="14"/>
    </row>
    <row r="37" spans="1:12" ht="19.5" customHeight="1">
      <c r="A37" s="27">
        <v>32</v>
      </c>
      <c r="B37" s="35" t="s">
        <v>11</v>
      </c>
      <c r="C37" s="26" t="s">
        <v>62</v>
      </c>
      <c r="D37" s="26" t="s">
        <v>12</v>
      </c>
      <c r="E37" s="27" t="s">
        <v>34</v>
      </c>
      <c r="F37" s="27">
        <v>1</v>
      </c>
      <c r="G37" s="24"/>
      <c r="H37" s="24">
        <f t="shared" si="0"/>
        <v>0</v>
      </c>
      <c r="I37" s="24">
        <f t="shared" si="1"/>
        <v>0</v>
      </c>
      <c r="J37" s="24">
        <f>H37+I37</f>
        <v>0</v>
      </c>
      <c r="K37" s="36"/>
      <c r="L37" s="14" t="s">
        <v>153</v>
      </c>
    </row>
    <row r="38" spans="1:12" ht="19.5" customHeight="1">
      <c r="A38" s="27">
        <v>33</v>
      </c>
      <c r="B38" s="35" t="s">
        <v>65</v>
      </c>
      <c r="C38" s="26" t="s">
        <v>63</v>
      </c>
      <c r="D38" s="26" t="s">
        <v>64</v>
      </c>
      <c r="E38" s="27" t="s">
        <v>34</v>
      </c>
      <c r="F38" s="27">
        <v>1</v>
      </c>
      <c r="G38" s="24"/>
      <c r="H38" s="24">
        <f t="shared" si="0"/>
        <v>0</v>
      </c>
      <c r="I38" s="24">
        <f t="shared" si="1"/>
        <v>0</v>
      </c>
      <c r="J38" s="24">
        <f t="shared" si="2"/>
        <v>0</v>
      </c>
      <c r="K38" s="36"/>
      <c r="L38" s="13"/>
    </row>
    <row r="39" spans="1:12" ht="19.5" customHeight="1">
      <c r="A39" s="27">
        <v>34</v>
      </c>
      <c r="B39" s="35" t="s">
        <v>43</v>
      </c>
      <c r="C39" s="26" t="s">
        <v>44</v>
      </c>
      <c r="D39" s="26" t="s">
        <v>45</v>
      </c>
      <c r="E39" s="27" t="s">
        <v>34</v>
      </c>
      <c r="F39" s="27">
        <v>1</v>
      </c>
      <c r="G39" s="24"/>
      <c r="H39" s="24">
        <f t="shared" si="0"/>
        <v>0</v>
      </c>
      <c r="I39" s="24">
        <f t="shared" si="1"/>
        <v>0</v>
      </c>
      <c r="J39" s="24">
        <f t="shared" si="2"/>
        <v>0</v>
      </c>
      <c r="K39" s="36"/>
      <c r="L39" s="13"/>
    </row>
    <row r="40" spans="1:12" ht="24.75" customHeight="1">
      <c r="A40" s="27">
        <v>35</v>
      </c>
      <c r="B40" s="35" t="s">
        <v>68</v>
      </c>
      <c r="C40" s="26"/>
      <c r="D40" s="26" t="s">
        <v>69</v>
      </c>
      <c r="E40" s="27" t="s">
        <v>34</v>
      </c>
      <c r="F40" s="27">
        <v>20</v>
      </c>
      <c r="G40" s="24"/>
      <c r="H40" s="24">
        <f t="shared" si="0"/>
        <v>0</v>
      </c>
      <c r="I40" s="24">
        <f t="shared" si="1"/>
        <v>0</v>
      </c>
      <c r="J40" s="24">
        <f t="shared" si="2"/>
        <v>0</v>
      </c>
      <c r="K40" s="36"/>
      <c r="L40" s="13"/>
    </row>
    <row r="41" spans="1:12" ht="111.75" customHeight="1">
      <c r="A41" s="27">
        <v>36</v>
      </c>
      <c r="B41" s="34" t="s">
        <v>50</v>
      </c>
      <c r="C41" s="26"/>
      <c r="D41" s="26"/>
      <c r="E41" s="27" t="s">
        <v>34</v>
      </c>
      <c r="F41" s="27">
        <v>10</v>
      </c>
      <c r="G41" s="24"/>
      <c r="H41" s="24">
        <f t="shared" si="0"/>
        <v>0</v>
      </c>
      <c r="I41" s="24">
        <f t="shared" si="1"/>
        <v>0</v>
      </c>
      <c r="J41" s="24">
        <f t="shared" si="2"/>
        <v>0</v>
      </c>
      <c r="K41" s="36"/>
      <c r="L41" s="13"/>
    </row>
    <row r="42" spans="1:12" ht="19.5" customHeight="1">
      <c r="A42" s="50" t="s">
        <v>35</v>
      </c>
      <c r="B42" s="51"/>
      <c r="C42" s="51"/>
      <c r="D42" s="51"/>
      <c r="E42" s="51"/>
      <c r="F42" s="51"/>
      <c r="G42" s="52"/>
      <c r="H42" s="18">
        <f>SUM(H6:H41)</f>
        <v>0</v>
      </c>
      <c r="I42" s="18">
        <f>SUM(I6:I41)</f>
        <v>0</v>
      </c>
      <c r="J42" s="18">
        <f>SUM(J6:J41)</f>
        <v>0</v>
      </c>
      <c r="K42" s="8"/>
      <c r="L42" s="13"/>
    </row>
    <row r="43" ht="15" customHeight="1">
      <c r="B43" s="42"/>
    </row>
    <row r="44" spans="2:11" s="1" customFormat="1" ht="24" customHeight="1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s="1" customFormat="1" ht="18" customHeight="1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s="1" customFormat="1" ht="15.75" customHeight="1">
      <c r="B46" s="7"/>
      <c r="C46" s="7"/>
      <c r="D46" s="7"/>
      <c r="E46" s="7"/>
      <c r="F46" s="7"/>
      <c r="G46" s="4" t="s">
        <v>169</v>
      </c>
      <c r="H46" s="7"/>
      <c r="I46" s="7"/>
      <c r="J46" s="7"/>
      <c r="K46" s="7"/>
    </row>
    <row r="47" spans="2:11" s="1" customFormat="1" ht="16.5" customHeight="1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0" s="1" customFormat="1" ht="19.5" customHeight="1">
      <c r="B48" s="40"/>
      <c r="C48" s="13"/>
      <c r="D48" s="13"/>
      <c r="E48" s="13"/>
      <c r="F48" s="13"/>
      <c r="G48" s="13"/>
      <c r="H48" s="13"/>
      <c r="I48" s="13"/>
      <c r="J48" s="7"/>
    </row>
    <row r="49" spans="2:9" s="1" customFormat="1" ht="15">
      <c r="B49" s="40"/>
      <c r="C49" s="13"/>
      <c r="D49" s="13"/>
      <c r="E49" s="13"/>
      <c r="F49" s="13"/>
      <c r="G49" s="13"/>
      <c r="H49" s="13"/>
      <c r="I49" s="13"/>
    </row>
    <row r="50" spans="2:9" s="1" customFormat="1" ht="15">
      <c r="B50" s="40"/>
      <c r="C50" s="13"/>
      <c r="D50" s="13"/>
      <c r="E50" s="13"/>
      <c r="F50" s="13"/>
      <c r="G50" s="13"/>
      <c r="H50" s="13"/>
      <c r="I50" s="13"/>
    </row>
    <row r="51" spans="2:9" ht="15">
      <c r="B51" s="40"/>
      <c r="C51" s="13"/>
      <c r="D51" s="13"/>
      <c r="E51" s="13"/>
      <c r="F51" s="13"/>
      <c r="G51" s="13"/>
      <c r="H51" s="13"/>
      <c r="I51" s="13"/>
    </row>
    <row r="52" spans="2:9" ht="15">
      <c r="B52" s="43"/>
      <c r="C52" s="13"/>
      <c r="D52" s="13"/>
      <c r="E52" s="13"/>
      <c r="F52" s="13"/>
      <c r="G52" s="13"/>
      <c r="H52" s="13"/>
      <c r="I52" s="13"/>
    </row>
    <row r="53" ht="12">
      <c r="C53" s="44"/>
    </row>
    <row r="54" ht="12">
      <c r="C54" s="44"/>
    </row>
    <row r="55" spans="2:3" ht="12">
      <c r="B55" s="16"/>
      <c r="C55" s="44"/>
    </row>
    <row r="56" spans="2:3" ht="12">
      <c r="B56" s="16"/>
      <c r="C56" s="44"/>
    </row>
    <row r="57" spans="2:3" ht="12">
      <c r="B57" s="16"/>
      <c r="C57" s="44"/>
    </row>
    <row r="58" ht="12">
      <c r="C58" s="44"/>
    </row>
    <row r="59" ht="12">
      <c r="C59" s="44"/>
    </row>
    <row r="60" ht="12">
      <c r="C60" s="44"/>
    </row>
    <row r="61" ht="12">
      <c r="C61" s="44"/>
    </row>
    <row r="62" ht="12">
      <c r="C62" s="44"/>
    </row>
    <row r="63" ht="12">
      <c r="C63" s="44"/>
    </row>
    <row r="64" ht="12">
      <c r="C64" s="44"/>
    </row>
    <row r="65" ht="12">
      <c r="C65" s="44"/>
    </row>
    <row r="66" ht="12">
      <c r="C66" s="44"/>
    </row>
  </sheetData>
  <sheetProtection/>
  <mergeCells count="4">
    <mergeCell ref="G1:K1"/>
    <mergeCell ref="A3:K3"/>
    <mergeCell ref="A42:G42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2020-03-02T12:10:08Z</dcterms:modified>
  <cp:category/>
  <cp:version/>
  <cp:contentType/>
  <cp:contentStatus/>
</cp:coreProperties>
</file>