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estawy diagnostyczne ostateczna wersja\"/>
    </mc:Choice>
  </mc:AlternateContent>
  <xr:revisionPtr revIDLastSave="0" documentId="13_ncr:1_{E3E9A7EB-868A-4BEA-BF1C-9C29D3DAC7EA}" xr6:coauthVersionLast="47" xr6:coauthVersionMax="47" xr10:uidLastSave="{00000000-0000-0000-0000-000000000000}"/>
  <bookViews>
    <workbookView xWindow="-108" yWindow="-108" windowWidth="23256" windowHeight="12456" tabRatio="955" firstSheet="11" activeTab="27" xr2:uid="{00000000-000D-0000-FFFF-FFFF00000000}"/>
  </bookViews>
  <sheets>
    <sheet name="Część 1" sheetId="2" r:id="rId1"/>
    <sheet name="Część 2" sheetId="3" r:id="rId2"/>
    <sheet name="Część 3" sheetId="4" r:id="rId3"/>
    <sheet name="Część 4" sheetId="5" r:id="rId4"/>
    <sheet name="Część 5" sheetId="6" r:id="rId5"/>
    <sheet name="Część 6" sheetId="7" r:id="rId6"/>
    <sheet name="Część 7" sheetId="8" r:id="rId7"/>
    <sheet name="Część 8" sheetId="9" r:id="rId8"/>
    <sheet name="Część 9" sheetId="10" r:id="rId9"/>
    <sheet name="Część 10" sheetId="11" r:id="rId10"/>
    <sheet name="Część 11" sheetId="12" r:id="rId11"/>
    <sheet name="Część 12" sheetId="13" r:id="rId12"/>
    <sheet name="Część 13" sheetId="14" r:id="rId13"/>
    <sheet name="Część 14" sheetId="15" r:id="rId14"/>
    <sheet name="Część 15" sheetId="16" r:id="rId15"/>
    <sheet name="Część 16" sheetId="17" r:id="rId16"/>
    <sheet name="Część 17" sheetId="18" r:id="rId17"/>
    <sheet name="Część 18" sheetId="19" r:id="rId18"/>
    <sheet name="Część 19" sheetId="21" r:id="rId19"/>
    <sheet name="Część 20" sheetId="22" r:id="rId20"/>
    <sheet name="Część 21" sheetId="23" r:id="rId21"/>
    <sheet name="Część 22" sheetId="24" r:id="rId22"/>
    <sheet name="Część 23" sheetId="25" r:id="rId23"/>
    <sheet name="Część 24" sheetId="26" r:id="rId24"/>
    <sheet name="Część 25" sheetId="27" r:id="rId25"/>
    <sheet name="Część 26" sheetId="28" r:id="rId26"/>
    <sheet name="Część 27" sheetId="29" r:id="rId27"/>
    <sheet name="Część 28" sheetId="30" r:id="rId28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0" l="1"/>
  <c r="F7" i="28"/>
  <c r="F7" i="26"/>
  <c r="H7" i="26" s="1"/>
  <c r="I7" i="26" s="1"/>
  <c r="F9" i="11"/>
  <c r="I10" i="5"/>
  <c r="I9" i="5"/>
  <c r="H9" i="5"/>
  <c r="F9" i="5"/>
  <c r="F7" i="24"/>
  <c r="F7" i="23"/>
  <c r="F7" i="22"/>
  <c r="F7" i="21"/>
  <c r="F7" i="19"/>
  <c r="F7" i="18"/>
  <c r="H7" i="30" l="1"/>
  <c r="I7" i="30" s="1"/>
  <c r="H7" i="28"/>
  <c r="I7" i="28" s="1"/>
  <c r="H9" i="11"/>
  <c r="I9" i="11" s="1"/>
  <c r="H7" i="24"/>
  <c r="I7" i="24" s="1"/>
  <c r="H7" i="23"/>
  <c r="I7" i="23" s="1"/>
  <c r="H7" i="22"/>
  <c r="I7" i="22" s="1"/>
  <c r="H7" i="21"/>
  <c r="I7" i="21" s="1"/>
  <c r="H7" i="19"/>
  <c r="I7" i="19" s="1"/>
  <c r="H7" i="18"/>
  <c r="I7" i="18" s="1"/>
  <c r="F8" i="17" l="1"/>
  <c r="H8" i="17" s="1"/>
  <c r="I8" i="17" s="1"/>
  <c r="F8" i="16"/>
  <c r="H8" i="16" s="1"/>
  <c r="I8" i="16" s="1"/>
  <c r="F8" i="14"/>
  <c r="H8" i="14" s="1"/>
  <c r="I8" i="14" s="1"/>
  <c r="F8" i="13"/>
  <c r="F8" i="12"/>
  <c r="H8" i="12" s="1"/>
  <c r="I8" i="12" s="1"/>
  <c r="F8" i="11"/>
  <c r="F8" i="10"/>
  <c r="F8" i="9"/>
  <c r="H8" i="9" s="1"/>
  <c r="I8" i="9" s="1"/>
  <c r="F10" i="8"/>
  <c r="H10" i="8" s="1"/>
  <c r="I10" i="8" s="1"/>
  <c r="F9" i="8"/>
  <c r="F8" i="8"/>
  <c r="F8" i="7"/>
  <c r="H8" i="7" s="1"/>
  <c r="I8" i="7" s="1"/>
  <c r="F7" i="6"/>
  <c r="H7" i="6" s="1"/>
  <c r="F8" i="5"/>
  <c r="H8" i="5" s="1"/>
  <c r="F8" i="4"/>
  <c r="F8" i="3"/>
  <c r="H8" i="3" s="1"/>
  <c r="I7" i="6" l="1"/>
  <c r="H8" i="13"/>
  <c r="I8" i="13" s="1"/>
  <c r="H8" i="11"/>
  <c r="I8" i="11" s="1"/>
  <c r="I10" i="11" s="1"/>
  <c r="H8" i="10"/>
  <c r="I8" i="10" s="1"/>
  <c r="H9" i="8"/>
  <c r="I9" i="8" s="1"/>
  <c r="H8" i="8"/>
  <c r="I8" i="8" s="1"/>
  <c r="H8" i="4"/>
  <c r="I8" i="4" s="1"/>
  <c r="I8" i="5"/>
  <c r="I8" i="3"/>
  <c r="F9" i="2"/>
  <c r="H9" i="2" s="1"/>
  <c r="F8" i="2"/>
  <c r="H8" i="2" s="1"/>
  <c r="I11" i="8" l="1"/>
  <c r="I9" i="13"/>
  <c r="I9" i="2"/>
  <c r="I8" i="2" l="1"/>
  <c r="I10" i="2" l="1"/>
</calcChain>
</file>

<file path=xl/sharedStrings.xml><?xml version="1.0" encoding="utf-8"?>
<sst xmlns="http://schemas.openxmlformats.org/spreadsheetml/2006/main" count="646" uniqueCount="132">
  <si>
    <t xml:space="preserve">NAZWA </t>
  </si>
  <si>
    <t>Jm.</t>
  </si>
  <si>
    <t>Ilość</t>
  </si>
  <si>
    <t>netto</t>
  </si>
  <si>
    <t>Wartość</t>
  </si>
  <si>
    <t>Cena jednostkowa</t>
  </si>
  <si>
    <t>Podatek  VAT</t>
  </si>
  <si>
    <t>wartość</t>
  </si>
  <si>
    <t>brutto</t>
  </si>
  <si>
    <t xml:space="preserve">   </t>
  </si>
  <si>
    <t>%</t>
  </si>
  <si>
    <t>Lp.</t>
  </si>
  <si>
    <t>opakowanie</t>
  </si>
  <si>
    <t>RAZEM</t>
  </si>
  <si>
    <t>Producent</t>
  </si>
  <si>
    <t>FORMULARZ CENOWY</t>
  </si>
  <si>
    <t>Nr katalogowy 
(o ile występuje)</t>
  </si>
  <si>
    <t>Opakowanie</t>
  </si>
  <si>
    <t>Część 20</t>
  </si>
  <si>
    <t>Część 18</t>
  </si>
  <si>
    <t>Część 16</t>
  </si>
  <si>
    <t>Część 15</t>
  </si>
  <si>
    <t>Część 14</t>
  </si>
  <si>
    <t>Część 13</t>
  </si>
  <si>
    <t>Część 12</t>
  </si>
  <si>
    <t>Część 11</t>
  </si>
  <si>
    <t>Część 10</t>
  </si>
  <si>
    <t>Część 9</t>
  </si>
  <si>
    <t>Część 8</t>
  </si>
  <si>
    <t>Część 7</t>
  </si>
  <si>
    <t>Część 6</t>
  </si>
  <si>
    <t>Część 5</t>
  </si>
  <si>
    <t>Część 4</t>
  </si>
  <si>
    <t>Część 3</t>
  </si>
  <si>
    <t>Część 2</t>
  </si>
  <si>
    <t>Część 1</t>
  </si>
  <si>
    <t>Część 19</t>
  </si>
  <si>
    <t>Część 23</t>
  </si>
  <si>
    <t>Część 22</t>
  </si>
  <si>
    <t>Część 21</t>
  </si>
  <si>
    <t>Zestaw Monolisa HBsAg ULTRA na 96 oznaczeń
Test immunoenzymatyczny do wykrywania antygenu powierzchniowego wirusa zapalenia wątroby typu B w surowicy lub osoczu.
W skład zestawu wchodzi mikropłytka zawierająca 12 pasków po 8 dołków, fiolka z kontrolą dodatnią testu, fiolka z kontrolą ujemną testu, fiolka z liofilizowanym koniugatem, fiolka z rozcieńczalnikiem koniugatu, fiolka z substratem, fiolka z rozcieńczalnikiem substratu, fiolka z roztworem do hamowania reakcji.
Nr kat. 72346</t>
  </si>
  <si>
    <t>Zestaw Monolisa HBsAg ULTRA na 96 oznaczeń
Test immunoenzymatyczny do wykrywania i oznaczania poziomu przeciwciał przeciwko antygenowi powierzchniowemu wirusa zapalenia wątroby typu B w ludzkiej surowicy lub osoczu.
W skład zestawu wchodzą: 2 mikropłytka zawierająca po 12 pasków po 8 dołków, fiolki z kalibratorami 10, 100,400 i 1000 mIU/ml, fiolka z kontrolą ujemna testu, fiolka ze skoncentrownym koniugatem (11x), fiolka z rozcieńczalnikiem koniugatu, fiolka z substratem, fiolka z chromogenem TMB, fiolka z roztworem do hamowania reakcji, fiolka z rozcieńczalnikiem do próbek
Nr kat. 72566</t>
  </si>
  <si>
    <t>Zestaw CytoTox 96  Not-Radioactive Cytotoxicity Assay na  1000 oznaczeń
Test do pomiaru nieradioaktywnej cytotoksyczności metodą kolorymetryczną. Test ilościowo mierzy dehydrogenazę mleczanową (LDH), która jest uwalniana po lizie komórek. 
W skład zestawu wchodzi 5 fiolek zawierających substrat, fiolka zwierająca bufor, fiolka zawierająca kontrolę pozytywną testu, fiolka zawierająca roztwór do lizy, fiolka zawierająca roztwór do hamowania reakcji.
nr kat: G1780</t>
  </si>
  <si>
    <t>Zestaw SARS-CoV-2 Rapid Colorimetric LAMP Assay Kit na 96 oznaczeń
Zestaw do  wykrywania kwasu nukleinowego SARS-CoV-2 metodą zapętlonej amplifikacji izotermicznej (LAMP). 
Zestaw zawiera fiokę z WarmStart Colorimetric LAMP 2X Master Mix z UDG, fiolkę z mieszaniną starterów ukierunkowanych na regiony N i E genomu wirusa  SARS-CoV-2, fiolkę z kontrolą pozytywną testu, fiolkę z zestawem starterów kontroli wewnętrznej oraz fiolkę z chlorowodorkiem guanidyny.
nr kat: E2019S</t>
  </si>
  <si>
    <t>25 izolacji = Opakowanie</t>
  </si>
  <si>
    <t>50 izolacji = Opakowanie</t>
  </si>
  <si>
    <t>96 reakcji = Opakowanie</t>
  </si>
  <si>
    <t>48 izolacji = Opakowanie</t>
  </si>
  <si>
    <t xml:space="preserve">OneStep RT-PCR Kit (100 rcji). Zestaw do Real Time RT-PCR, zawiera polimerazę i bufor. Opakowanie na 100 reakcji. 
Nr. Kat 210212 </t>
  </si>
  <si>
    <t xml:space="preserve">QIAamp Viral Mini Kit (50). Zestaw do ręcznej izolacji kwasów nukleinowych. Zawiera bufor lizujący, bufory płuczące i bufor zachowujący wyizolowane kwasy nukleinowe. Zestaw na 50 izolacji. 
Nr. Kat 52904 </t>
  </si>
  <si>
    <t xml:space="preserve">QIAamp Viral Mini Kit (250).  Zestaw do ręcznej izolacji kwasów nukleinowych. Zawiera bufor lizujący, bufory płuczące i bufor zachowujący wyizolowane kwasy nukleinowe. Zestaw na 250 izolacji.
Nr. Kat 52906 </t>
  </si>
  <si>
    <t>100 reakcji = Opakowanie</t>
  </si>
  <si>
    <t>250 izolacji = Opakowanie</t>
  </si>
  <si>
    <t>Zestaw = Opakowanie</t>
  </si>
  <si>
    <t xml:space="preserve">Transcriptor One Step RT-PCR (kit 150 r-cji), Zestaw do wykonywania badań z wykorzystaniem metody RT-PCR. Zawiera Bufor reakcyjny oraz enzym
Nr. Kat 04 655 88 5001 </t>
  </si>
  <si>
    <t>150rekacji = Opakowanie</t>
  </si>
  <si>
    <t>500 reakcji = Opakowanie</t>
  </si>
  <si>
    <t xml:space="preserve">Testy kasetkowe. Grypa A/B. Szybkie testy antygenowe wykorzystywane do wykrywania wirusów grypy typu A/B w próbkach od pacjenta.
Nr. Kat R90-112. Kod dostawcy: 026594 </t>
  </si>
  <si>
    <t>RealStar RSV RT-PCR kit 3.0. Zestaw do typowania wirusa RS. 
Nr. Kat 193013</t>
  </si>
  <si>
    <t>opakowania</t>
  </si>
  <si>
    <t>zestaw</t>
  </si>
  <si>
    <t>Zestaw do badania zawartości endotoksyn bakteryjnych
•	Badanie zawartości endotoksyn bakteryjnych metodą żelową zgodnie z Ph.Eur.2.6.14
•	Zestaw zawierający:
•	Liofilizat endotoksyny bakteryjnej E.coli szczepu 055:B5
•	 Liofilizat lizatu LAL Pyrogent Plus o czułości 0,125 EU/ ml -4 fiolki
•	Fiolki ze szkła zamknięte gumowym korkiem
•	Warunki przechowywania- temperatura 2-8 st. C
•	Termin ważności 2 lata od momentu zakupu
•	Niezbędny dokument potwierdzający jakość wzorca dostarczony z zamówieniem lub dostępny on-line (np. certyfikat jakości, świadectwo kontroli jakości, certyfikat analizy, specyfikacja produktu itp.)
- nr kat. LONZA N283-125</t>
  </si>
  <si>
    <t xml:space="preserve">Odczynniki do zestawów do badania zawartości endotoksyn bakteryjnych
LAL Reagent Water 
•	Woda apyrogenna
•	Opakowanie szklane zamknięte gumowym korkiem
•	Objętość opakowania 30 ml
•	Termin ważności 2 lata od momentu zakupu
•	Niezbędny dokument potwierdzający jakość wzorca dostarczony z zamówieniem lub dostępny on-line (np. certyfikat jakości, świadectwo kontroli jakości, certyfikat analizy, specyfikacja produktu itp.)
•	Warunki przechowywania-temperatura 2-8 st. C
- Nr kat. LONZA W50-64
</t>
  </si>
  <si>
    <t>Opakowanie = 30 ml</t>
  </si>
  <si>
    <t>4 opakowania = 120 ml</t>
  </si>
  <si>
    <t>Razem</t>
  </si>
  <si>
    <t>RealStar Lassa virus RT-PCR kit 2.0
zestaw diagnostyczny in vitro, oparty na technologii PCR w czasie rzeczywistym, do jakościowego wykrywania RNA specyficznego dla Lassawirusów
Wykrywanie RNA specyficznego dla wirusa Lassa (LASV) w oparciu o podwójny system amplifikacji  
•	Zawiera 2 różne testy do wykrywania genu L specyficznego dla LASV i genu GPC specyficznego dla LASV 
•	Zawiera 2 różne testy RT-PCR z 48 reakcjami każdy 
•	Gotowy do użycia zestaw zawierający kontrolę wewnętrzną i kontrolę dodatnią oraz mastermiks
•	Kompatybilny z różnymi platformami PCR w czasie rzeczywistym w tym CFX 96 oraz Roche LC480II
•	  Barwniki – reporter: FAM oraz JOE/HEX
•	Transport w suchym lodzie
•	Przechowywanie w minus 20C
Oznaczenie CE-IVD Test diagnostyczny in vitro
Data ważności testu co najmniej 9 miesięcy od dostarczenia
Nr kat. 642013</t>
  </si>
  <si>
    <t>RealStar Dengue RT-PCR kit 2.0
zestaw diagnostyczny in vitro, oparty na technologii PCR w czasie rzeczywistym, do jakościowego wykrywania RNA specyficznego dla wirusów Denga
•	Wykrywanie RNA specyficznego dla wirusa dengi
•	Wykrywanie wszystkich czterech typów wirusa dengi 1–4
•	Gotowy do użycia zestaw zawierający kontrolę wewnętrzną i kontrolę dodatnią oraz mastermix
•	Kompatybilny z różnymi platformami PCR w czasie rzeczywistym w tym CFX 96 oraz Roche LC480II
•	Barwniki – reporter: FAM oraz JOE/HEX
•	Transport w suchym lodzie, Przechowywanie w minus 20C
Oznaczenie CE-IVD Test diagnostyczny in vitro
Data ważności testu co najmniej 9 miesięcy od dostarczenia 
Nr kat. 282013</t>
  </si>
  <si>
    <r>
      <t xml:space="preserve">Zestawy QIAamp Viral RNA (250) 
Przeznaczony do izolacji wirusowego RNA z płynów ustrojowych wolnych od komórek, umożliwiający szybką procedurę izolacji na kolumnach poprzez wirowanie lub z wykorzystaniem próżni. Nie jest wymagana ekstrakcja fenolowo-chloroformowa. Próbki są poddawane lizie w warunkach silnie denaturujących w celu inaktywacji RNaz. Wirusowe RNA wiąże się specyficznie z membraną krzemionkową. Inhibitory PCR, takie jak dwuwartościowe kationy i białka, są całkowicie usuwane w dwóch skutecznych etapach płukania, pozostawiając czysty wirusowy RNA, który następnie podlega elucji w wodzie lub buforze dostarczonym z zestawem.
W skład zestawu wchodzą: 250 Mini Spin Columns, Carrier RNA, Collection Tubes (2 ml), RNase-free buffers
•	Zastosowanie: PCR, qPCR, real-time PCR;
•	Objętość eluatu: 50ul;
•	Forma : kolumny wirownicze;
•	Rodzaj próbek: głównie płynne, w tym osocze, surowica, płyn mózgowo-rdzeniowy, mocz, supernatant z hodowli komórkowych, wymazy;
•	Proceduta: manulana (wirowanie lub próżnia);
•	Wyjściowa objętość próbki: 140ul;
•	Zastosowana technologia: złoże krzemionkowe; 
•	Czas procedury: 20-40 min;
•	Odzysk : &gt;90%;
</t>
    </r>
    <r>
      <rPr>
        <b/>
        <sz val="11"/>
        <rFont val="Calibri"/>
        <family val="2"/>
        <charset val="238"/>
        <scheme val="minor"/>
      </rPr>
      <t>Nr kat. 52906</t>
    </r>
  </si>
  <si>
    <t>Zestaw diagnostyczny Real-time PCR do molekularnej identyfikacji bakterii  C. pneumoniae, M. pneumonia ei  L. pneumophila:  VIASURE C. pneumoniae, M. pneumoniae &amp; L. pneumophila Real Time PCR Detection Kit
Nr kat. VS-CML106LE</t>
  </si>
  <si>
    <t xml:space="preserve">Surowica do aglutynacji szkiełkowej Salmonella – O:17
Nr kat. 40231 </t>
  </si>
  <si>
    <t>Surowica do aglutynacji szkiełkowej Salmonella – O:13,22,23
Nr kat. 40228</t>
  </si>
  <si>
    <t xml:space="preserve">•	Zastosowanie: Surowice są przeznaczone do serologicznej identyfikacji Gram-ujemnych pałeczek z rodzaju Salmonella wyizolowanych z materiału pobranego przez pacjenta.  Identyfikacja szczepów metodą aglutynacji szkiełkowej.
•	Wymagania:
-Każda fiołka powinna zawierać etykietę zawierającą informację z datą ważności i numerem serii oraz pipetę umożliwiającą nałożenie odczynnika, 
-wielkość: fiolka 3 ml, 
-każda z surowic pozwala na wykonanie łącznie 150 testów,
-wytyczne warunków bezpiecznego magazynowania, łącznie z informacjami dotyczącymi wszelkich wzajemnych niezgodności,
-nie wymagające dodawania dodatkowych odczynników.
- produkt musi posiadać certyfikat CE-IVD
- wszystkie surowice, pakiet powinien pochodzić od jednego producenta
•	Termin ważności: nie może być  krótszy niż 18 miesięcy liczony od daty dostawy. 
•	Warunki dostawy: 
-Wykonawca zrealizuje zakres zamówienia w dostawie jednorazowej w okresie –  do grudzień 2022.
-Wykonawca dostarczy wraz z towarem : Certyfikat jakości zgodny z etykietą na produkcie, zawierający numer serii, kartę charakterystyki, instrukcję wykonania testu, datę produkcji i/lub okres ważności. </t>
  </si>
  <si>
    <t>Surowica do aglutynacji szkiełkowej Salmonella – O:1,3,19
Nr kat. 23843</t>
  </si>
  <si>
    <t>Surowica do aglutynacji szkiełkowej Salmonella – O:28
Nr kat. 40234</t>
  </si>
  <si>
    <t>Surowica do aglutynacji szkiełkowej Salmonella – O:30
Nr kat. 40235</t>
  </si>
  <si>
    <t>Surowica do aglutynacji szkiełkowej Salmonella – O:35
Nr kat. 40236</t>
  </si>
  <si>
    <t>Surowica do aglutynacji szkiełkowej Salmonella – O:40
Nr kat. 40239</t>
  </si>
  <si>
    <t>Surowica do aglutynacji szkiełkowej Salmonella – O:41
Nr kat. 40240</t>
  </si>
  <si>
    <t>Surowica do aglutynacji szkiełkowej Salmonella – O:42
Nr kat. 40241</t>
  </si>
  <si>
    <t>Surowica do aglutynacji szkiełkowej Salmonella – H:z13
Nr kat. 40344</t>
  </si>
  <si>
    <t>Surowica do aglutynacji szkiełkowej Salmonella –  H:z28
Nr kat. 40349</t>
  </si>
  <si>
    <t>Surowica do aglutynacji szkiełkowej Salmonella –  H:z24
Nr kat. 40348</t>
  </si>
  <si>
    <t>Surowica do aglutynacji szkiełkowej Salmonella –  H:z6
Nr kat. 40307</t>
  </si>
  <si>
    <t>Surowica do aglutynacji szkiełkowej Salmonella –  H:z38
Nr kat. 40312</t>
  </si>
  <si>
    <t>Surowica do aglutynacji szkiełkowej Salmonella –  H:2
Ne kat. 40340</t>
  </si>
  <si>
    <t>Surowica do aglutynacji szkiełkowej Salmonella –  H:5
Nr kat. 40341</t>
  </si>
  <si>
    <t>Surowica do aglutynacji szkiełkowej Salmonella –  H:w
Nr kat. 40339</t>
  </si>
  <si>
    <t>Surowica do aglutynacji szkiełkowej Salmonella –  H:u
Nr kat. 40337</t>
  </si>
  <si>
    <t>Surowica do aglutynacji szkiełkowej Salmonella –  H:i
Nr kat. 23850</t>
  </si>
  <si>
    <t>Część 24</t>
  </si>
  <si>
    <t>Część 25</t>
  </si>
  <si>
    <t>Część 26</t>
  </si>
  <si>
    <t>Część 27</t>
  </si>
  <si>
    <t>Część 28</t>
  </si>
  <si>
    <t>Płodowa surowica bydlęca, certyfikowana, Stany Zjednoczone; Nr kat.  16000044
1.	Kraj pochodzenie: Stany Zjednoczone
2.	Wiek: płodowa
3.	Pochodzenie: bydlęca
4.	Ilość: butelka 500 ml
5.	Potrójnie filtrowana (filtr 0,1 µm)
6.	Sterylna
7.	Poziom endotoksyn: ≤ 5 EU/mL
8.	Poziom hemoglobiny: ≤ 15 mg/dL
9.	Stopień czystości lub jakości: certyfikowany
10.	Warunki przesłania: w zamrożeniu
11.	Produkt musi posiadać Certyfikat ISO 13485, przetwarzanie w zakładach zarejestrowanych przez FDA</t>
  </si>
  <si>
    <t>Fetal Bovine Serum. FBS. Płodowa Surowica Bydlęca pochodząca z Brazylii. Czynnik wzrostowy do hodowli komórkowej. Jedno opakowanie zawierające 10 butelek po 50 ml. Niski poziom endotoksyn. Sterylne. Filtrowane, wolne od mycoplasmy oraz wirusów.
Nr kat. A3160802</t>
  </si>
  <si>
    <t>Fetal Bovine Serum. FBS. Płodowa Surowica Bydlęca. Czynnik wzrostowy do hodowli komórkowej. Opakowanie 500ml. Niski poziom endotoksyn. Sterylne. Filtrowane, wolne od mycoplasmy oraz wirusów. 
Nr kat. P40-37500</t>
  </si>
  <si>
    <t>butelka</t>
  </si>
  <si>
    <t>Surowica poliwalentna HM -  Surowice skierowane przeciwko antygenom rzęskowym (anty-H)  pozwalają na szybką identyfikację antygenów rzęskowych bakterii Salmonella. Zgodny z ISO 6579-1: 2017.  Data ważności minimum 12 miesięcy.
Nr kat. P001</t>
  </si>
  <si>
    <t>Surowica poliwalentna OM - Surowice skierowane przeciwko antygenom somatycznym O (anty-O)  pozwalają na szybką identyfikację antygenów somatycznych bakterii Salmonella.  Zgodny z ISO 6579-1: 2017. Data ważności minimum 12 miesięcy.
Nr kat. P010</t>
  </si>
  <si>
    <t>Surowica poliwalentna Vi.  Zgodny z ISO 6579-1: 2017. Data ważności minimum 12 miesięcy.
Nr kat. S060</t>
  </si>
  <si>
    <t>5ml= szt</t>
  </si>
  <si>
    <t>2szt</t>
  </si>
  <si>
    <t>Opakowanie
(50 x 10ml= op.)</t>
  </si>
  <si>
    <t>Rozdział nr 2 II do swz Sprawa O.OZP.143.5.2022</t>
  </si>
  <si>
    <t xml:space="preserve">Gel-Out  (50). Zestaw do izolacji prążków z żelu agarozowego. Na 50 izolacji. Nr. Kat 023-50 </t>
  </si>
  <si>
    <t xml:space="preserve">Respira RNA 3.0 . Komercyjny zestaw do wykrywania wirusa RS oraz wirusów grypy w próbce od pacjenta. Opakowanie na 96 reakcji, zestaw zwalidowany na urządzenia RotorGeneQ.
Nr. Kat G01084-96 </t>
  </si>
  <si>
    <t>The RealStar Chikungunya RT-PCR Kit 2.0
zestaw diagnostyczny in vitro, oparty na technologii PCR w czasie rzeczywistym, do jakościowego wykrywania RNA specyficznego dla Chikungunya wirusa
Wykrywanie RNA specyficznego dla wirusa Chikungunya (CHIKV) w oparciu o podwójny system amplifikacji  
•	Wykrywanie RNA specyficznego dla wirusa Chikungunya (nsp1)
•	Gotowy do użycia zestaw zawierający standardy kontroli wewnętrznej i oceny ilościowej oraz mastermix
•	Kompatybilny z różnymi platformami PCR w czasie rzeczywistym w tym CFX 96 oraz Roche LC480II
•	Barwniki – reporter: FAM oraz VIC
•	Transport w suchym lodzie
•	Przechowywanie w minus 20C
Oznaczenie CE-IVD Test diagnostyczny in vitro
Data ważności testu co najmniej 9 miesięcy od dostarczenia 
Nr kat. 012013</t>
  </si>
  <si>
    <t>Orthopoxvirus PCR Kit 1.0
RealStar Orthopoxvirus PCR Kit 1.0 to system odczynników oparty na real-time PCR, do jednoczesnego wykrywania i różnicowania wirusów Orthopox (OPXV) od variola virus (VARV). 
•	Zestaw obejmuje heterologiczny system amplifikacji (kontrola wewnętrzna) w celu identyfikacji możliwych inhibitorów reakcji PCR i potwierdzenia integralności zestawu. 
•	Do gatunków Orthopoxvirus innych niż variola wykrywanych tym zestawem należą: Cowpox, Monkeypox, Racoonpox, Camelpox .
•	Sondy specyficzne dla DNA OPXV non- variola są znakowane barwnikiem FAM, podczas gdy sondy specyficzne dla DNA VARV są oznakowane barwnikiem Cy 5. Sonda specyficzna dla kontroli wewnętrznej (IC) jest oznaczona barwnikiem JOE.
•	Gotowy do użycia zestaw zawierający standardy kontroli wewnętrznej i oceny ilościowej oraz mastermix
•	Kompatybilny z różnymi platformami PCR w czasie rzeczywistym w tym CFX 96 oraz Roche LC480II
•	Transport w suchym lodzie
•	Przechowywanie w minus 20C
Data ważności testu co najmniej 9 miesięcy od dostarczenia 
Nr kat. 361003</t>
  </si>
  <si>
    <t xml:space="preserve">Sól fizjologiczna w szklanych ampułkach o stężeniu 9mg/ml, 10 ml
</t>
  </si>
  <si>
    <t>opakowanie
(opakowanie = 10 butelek)</t>
  </si>
  <si>
    <t>butelka
(butelka=500 m)l</t>
  </si>
  <si>
    <t>fiolka
(Fiolka =  3ml)</t>
  </si>
  <si>
    <t xml:space="preserve">opakowanie
(48 oznaczeń =op.) </t>
  </si>
  <si>
    <t>zestaw
(Zestaw = 250 reakcji)</t>
  </si>
  <si>
    <t>zestaw
(zestaw = 100 reakcji)</t>
  </si>
  <si>
    <t>Super Script III OneStep RT-PCR (100 reakcji)
Zestaw przeznaczony do czułego, powtarzalnego wykrywania cząsteczek RNA metodą RT-PCR typu end-point. Formuła jednoetapowa pozwalająca na przeprowadzenie zarówno syntezy cDNA, jak i amplifikacji PCR w jednej probówce przy użyciu starterów specyficznych dla genu z zastosowaniem całkowitego RNA lub mRNA. System wykorzystujący mieszaninę odwrotnej transkryptazy i polimerazy DNA w zoptymalizowanym buforze reakcyjnym. Może wykrywać szeroki zakres docelowych RNA, od 200 pz do 4,5 kb. Ilość materiału wyjściowego może mieścić się w zakresie od 0,01 pg do 1 µg całkowitego RNA.
• Rutynowo wykrywa do 0,01 pg całkowitego RNA;
• Jednoetapowy format zapewniający szybkość, wygodę i mniejszą zmienność;
• Swoistość — możliwość syntezy cDNA w temperaturze do 55°C;
• Rozmiar amplikonów — wykrywanie obiektów o długości do 4,5 kb;
Odwrotna transkrypcja może syntetyzować cDNA w zakresie temperatur 45-60°C. Odwrotna transkryptaza nie powinna być znacząco hamowana przez rybosomalne i transportujace RNA, można ją wykorzystać do syntezy cDNA z całkowitego RNA.
Polimeraza DNA Taq powinna być rekombinowaną polimerazą DNA Taq skompleksowaną z zastrzeżonym przeciwciałem, które blokuje aktywność polimerazy w temperaturach otoczenia. Aktywność zostaje przywrócona po etapie denaturacji w cyklach PCR w 94°C, zapewniając automatyczny „hot start” w reakcji PCR w celu zwiększenia czułości, specyficzności i wydajności.
W skład zestawu wchodzą:  200μL SuperScript III RT/Platinum Taq Mix; 3 × 1mL 2X Reaction Mix (containing 0.4mM of each dNTP, 3.2mM MgSO4); 500μL 5mM Magnesium Sulfate 
Warunki przechowywania -30°C do -10°C;
Warunki dostawy: Such lód;
- Nr kat. 12574026</t>
  </si>
  <si>
    <t>Toxin Detection Kits. Test do odwróconej aglutynacji lateksowej do wykrywania werotoksyny E. Coli, nazwa handlowa: VTEC-RPLA TOXIN DETECTION KIT
Nr kat. TD0960</t>
  </si>
  <si>
    <t>RealStar WNV RT-PCR Kit  
zestaw diagnostyczny in vitro, oparty na technologii PCR w czasie rzeczywistym, do jakościowego wykrywania RNA specyficznego dla wirusa Zachodniego Nilu (WNV)
•	Wykrywanie RNA specyficznego dla wirusa Zachodniego Nilu (WNV) 
•	Wykrywanie linii WNV 1 i linii WNV 2 
•	Gotowy do użycia zestaw zawierający kontrolę wewnętrzną i kontrolę dodatnią oraz mastermix
•	 Kompatybilny z różnymi platformami PCR w czasie rzeczywistym w tym CFX 96 oraz Roche LC480II
•	Barwniki – reporter: FAM oraz JOE/HEX
•	Transport w suchym lodzie, Przechowywanie w minus 20C
Oznaczenie CE-IVD Test diagnostyczny in vitro
Data ważności testu co najmniej 9 miesięcy od dostarczenia
Nr kat. 322013</t>
  </si>
  <si>
    <t>RealStar Filovirus Type RT-PCR Kit 2,0
zestaw diagnostyczny in vitro, oparty na technologii PCR w czasie rzeczywistym, do jakościowego wykrywania RNA specyficznego dla filowirusów i różnicowania wirusów Ebola, Marburg.
•	Wykrywanie RNA specyficznego dla Filowirusów
•	 Róznicowanie wszystkich 5 gatunków Ebolavirus:  Bundibugyo ebolavirus (BDBV), Reston ebolavirus (RESTV), Sudan ebolavirus (SUDV), Tai Forest ebolavirus (TAFV) and Zaire ebolavirus (EBOV)
•	 System odczynników obejmujący kontrolę wewnętrzną i kontrole dodatnie
•	Kompatybilny z różnymi platformami PCR w czasie rzeczywistym 
•	Kompatybilny z różnymi platformami PCR w czasie rzeczywistym w tym CFX 96 oraz Roche LC480II
•	Transport w suchym lodzie, Przechowywanie w minu 20C
Data ważności testu co najmniej 9 miesięcy od dostarczenia
- Nr kat. 452003</t>
  </si>
  <si>
    <t>RealStar HAV RT-PCR kit 1.5
zestaw diagnostyczny in vitro, oparty na technologii PCR w czasie rzeczywistym, do jakościowego wykrywania RNA specyficznego dla Hepatitis E virus (HAV)
•	Wykrywanie RNA specyficznego dla wirusa zapalenia wątroby typu A (HAV)
•	Gotowy do użycia zestaw zawierający standardy kontroli wewnętrznej i oceny ilościowej oraz mastermix
•	Kompatybilny z różnymi platformami PCR w czasie rzeczywistym w tym CFX 96 oraz Roche LC480II
•	Transport w suchym lodzie, Przechowywanie w minus 20C
Data ważności testu co najmniej 9 miesięcy od dostarczenia
Nr kat. AS0241543</t>
  </si>
  <si>
    <t>RealStar HEV RT-PCR kit 2.0
zestaw diagnostyczny in vitro, oparty na technologii PCR w czasie rzeczywistym, do jakościowego wykrywania RNA specyficznego dla Hepatitis E virus (HEV)
•	Wykrywanie RNA specyficznego dla wirusa zapalenia wątroby typu E (HEV)
•	Gotowy do użycia zestaw zawierający standardy kontroli wewnętrznej i oceny ilościowej oraz mastermix
•	Kompatybilny z różnymi platformami PCR w czasie rzeczywistym w tym CFX 96 oraz Roche LC480II
•	Barwniki – reporter: FAM oraz VIC
•	Oznaczenie CE-IVD Test diagnostyczny in vitro
•	Transport w suchym lodzie; Przechowywanie w minus 20C
Data ważności testu co najmniej 9 miesięcy od dostarczenia
- Nr kat. 272013</t>
  </si>
  <si>
    <t>Część 17</t>
  </si>
  <si>
    <t xml:space="preserve">Gel-Out  (250).  Zestaw do izolacji prążków z żelu agarozowego. Na 250 izolacji.
Nr. Kat 023-250 </t>
  </si>
  <si>
    <t xml:space="preserve">Maxwell 16 Viral Total Nucleic Acid Purification Kit (48 r-cji). Zestaw do automatycznej izolacji kwasów nukleinowych. Opakowanie na 48 izolacji, przeznaczone do specjalnego systemu firmy Promega: Maxwell 16.
Nr. Kat AS1150 </t>
  </si>
  <si>
    <t xml:space="preserve">Seeplex RV15 OneStep ACE Detection (V1.1) (50 reakcji). Komercyjny zestaw do jednoczesnego wykrywania 15 wirusów oddechowych w próbce od pacjenta.
Nr. Kat RV6F01Y </t>
  </si>
  <si>
    <t xml:space="preserve">SuperScript III Platinum One-Step qRT-PCR Kit, 100 rcji  Zestaw do wykonywania badań z wykorzystaniem metody rt RT-PCR. Zawiera Bufor reakcyjny oraz enzym. Opakowanie pozwala na wykonanie 100 reakcji. 
Nr. Kat 11732020 </t>
  </si>
  <si>
    <t xml:space="preserve">SuperScript III Platinum One-Step qRT-PCR Kit, 500 rcji  Zestaw do wykonywania badań z wykorzystaniem metody rt RT-PCR. Zawiera Bufor reakcyjny oraz enzym. Opakowanie pozwala na wykonanie 500 reakcji.
Nr. Kat 11732088 </t>
  </si>
  <si>
    <t>Zestaw SuperScript III One-Step RT-PCR System with Platinum Taq DNA polymerase (100 reakcji)
System SuperScript III One-Step RT-PCR z polimerazą Platinum Taq DNA Polymerase jest przeznaczony do powtarzalnego i jednoetapowego wykrywania cząsteczek RNA metodą RT-PCR. Służy do syntezy cDNA, jak i amplifikacji w procesie zachodzącym w jednej probówce przy użyciu specyficznych starterów na matrycy całkowitego RNA lub mRNA. System wykorzystuje mieszaninę odwrotnej transkryptazy SuperScript III i polimerazy DNA Platinum Taq w zoptymalizowanym buforze reakcyjnym i może wykrywać szeroki zakres docelowych RNA, od 200 pz do 4,5 kb. Ilość materiału wyjściowego może mieścić się w zakresie od 0,01 pg do 1 µg całkowitego RNA. 
1.	Czułość – 0.01 pg total RNA
2.	Wielkość amplikonu – do 4,5 kb
3.	Reaction mix: 2xstężony, zawierający dNTPs, 3,2 mM siarczan magnezu
4.	Osobno roztwór 5mM MgSO4 (500 ul)
5.	Mieszanina enzymów: wariant M-MLV RT z redukcja aktywności RNAase H; Platinum TaqDNA Polymerase
6.	Synteza cDNA w temp. w zakresie 45-60C
7.	Polimeraza Taq DNA – typu hot start, aktywacja w 94C
8.	Transport w suchym lodzie
9.	Przechowywanie temp. w zakresie -30C do -10 C
Okres ważności – co najmniej 10 miesięcy od daty dostarczenia do NIZP PZH-PIB.
- NR kat. 12574-026</t>
  </si>
  <si>
    <t>QIAamp Viral RNA Mini Kit (250)
Zestaw QIAamp Viral RNA Mini Kit jest przeznaczony do zastosowań w biologii molekularnej. Zasada działania: selektywne właściwości wiążące membrany na bazie krzemionki oraz technologia mikrowirowania. Próbka jest najpierw poddawana lizie w warunkach silnie denaturujących, aby inaktywować RNazy i zapewnić izolację nienaruszonego wirusowego RNA. Optymalne wiązanie RNA z membraną QIAamp w kolumnie QIAamp Mini Spin. Zanieczyszczenia są skutecznie wypłukiwane w 2 etapach przy użyciu 2 różnych buforów myjących. RNA wolne od białka, nukleaz, zanieczyszczeń i inhibitorów jest eluowane w specjalnym buforze wolnym od RNaz, gotowym do bezpośredniego użycia lub bezpiecznego przechowywania. Proces bez użycia ekstrakcji fenolem/chloroformem lub wytrącania alkoholem. początkowa objętość próbki - 140 μl, 
Zestaw:
•	Kolumienki QIAamp Mini Spin
•	carrier RNA – który zwiększa zdolność wiązania RNA do membrany oraz chroni RNA wirusowe przed degradacją
•	bufor lizujący AVL
•	bufory płuczące AW1 i AW2; 
•	bufor elucyjny AVE 
•	próbówki do zbierania przesączu
Okres ważności – co najmniej 10 miesięcy od daty dostarczenia do NIZP PZH-PIB.
- Nr kat. 52906</t>
  </si>
  <si>
    <r>
      <t xml:space="preserve">QIAamp DNA Blood Kit (50)
1.	Na 50 minipreparacji DNA; zawiera: 50 kolumn QIAamp Mini Spin, proteazę QIAGEN, odczynniki, bufory, probówki do pobierania (2 ml)
2.	Do oczyszczania genomowego, mitochondrialnego lub wirusowego DNA z krwi (świeża i mrożona krew pełna z powszechnie stosowanymi antykoagulantami, takimi jak cytrynian, EDTA i heparyna lub kożuszek leukocytarny) i innych płynów ustrojowych (osocze lub surowica, szpik kostny, limfocyty, płytki krwi, płyny ustrojowe, hodowane komórki, wymazy i komórki policzka).
3.	Możliwe zastosowanie izolowanego DNA: PCR, long-range PCR, Southern blotting.
4.	Objętość próbki: 1-200µl.
5.	Objętość elucji: 50-200µl.
6.	Procedura wykonania: manualna (wirowanie).
7.	Technologia: technologia krzemionkowa; DNA wiąże się specyficznie z membraną z żelu krzemionkowego – w QIAamp kolumnie, podczas gdy zanieczyszczenia przechodzą przez nią.
8.	Nie jest wymagana ekstrakcja fenolowo-chloroformowa.
9.	Inhibitory PCR, takie jak dwuwartościowe kationy i białka, są całkowicie usuwane w etapach płukania.
10.	Elucja izolowanego kwasu nukleinowego  w wodzie lub buforze dostarczonym z zestawem.
11.	Czas trwania procedury izolacji: 20-40 minut.
12.	Wydajność: 4–12 µg.
13.	Technologia QIAamp DNA Blood pozwala uzyskać genomowy, mitochondrialny lub wirusowy DNA.
14.	Możliwość uzyskania Certyfikatu Analizy (Certificates of Analysis) dla każdej serii zestawu. dostępny on-line.
</t>
    </r>
    <r>
      <rPr>
        <b/>
        <sz val="10"/>
        <rFont val="Calibri"/>
        <family val="2"/>
        <charset val="238"/>
      </rPr>
      <t>Nr kat. 51104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</si>
</sst>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4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Times New Roman CE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0"/>
      <name val="Czcionka tekstu podstawowego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sz val="12"/>
      <name val="Calibri"/>
      <family val="2"/>
      <charset val="238"/>
    </font>
    <font>
      <sz val="11"/>
      <name val="Czcionka tekstu podstawowego"/>
      <family val="2"/>
      <charset val="238"/>
    </font>
    <font>
      <b/>
      <i/>
      <sz val="10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Czcionka tekstu podstawowego"/>
      <charset val="238"/>
    </font>
    <font>
      <sz val="10"/>
      <name val="Czcionka tekstu podstawowego"/>
      <family val="2"/>
      <charset val="238"/>
    </font>
    <font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Czcionka tekstu podstawowego"/>
      <charset val="238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2"/>
      <name val="Czcionka tekstu podstawowego"/>
      <family val="2"/>
      <charset val="238"/>
    </font>
    <font>
      <sz val="12"/>
      <name val="Times New Roman"/>
      <family val="1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2">
    <xf numFmtId="0" fontId="0" fillId="0" borderId="0" xfId="0"/>
    <xf numFmtId="165" fontId="3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/>
    </xf>
    <xf numFmtId="44" fontId="3" fillId="2" borderId="1" xfId="2" applyFont="1" applyFill="1" applyBorder="1" applyAlignment="1">
      <alignment horizontal="right" vertical="center" wrapText="1"/>
    </xf>
    <xf numFmtId="44" fontId="6" fillId="2" borderId="1" xfId="2" applyFont="1" applyFill="1" applyBorder="1" applyAlignment="1">
      <alignment horizontal="right" vertical="center" wrapText="1"/>
    </xf>
    <xf numFmtId="9" fontId="6" fillId="2" borderId="1" xfId="3" applyFont="1" applyFill="1" applyBorder="1" applyAlignment="1">
      <alignment horizontal="right" vertical="center" wrapText="1"/>
    </xf>
    <xf numFmtId="44" fontId="1" fillId="2" borderId="1" xfId="2" applyFont="1" applyFill="1" applyBorder="1" applyAlignment="1">
      <alignment horizontal="right"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9" fontId="10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4" fontId="3" fillId="2" borderId="1" xfId="1" applyNumberFormat="1" applyFont="1" applyFill="1" applyBorder="1" applyAlignment="1">
      <alignment horizontal="right" vertical="center" wrapText="1"/>
    </xf>
    <xf numFmtId="44" fontId="6" fillId="2" borderId="1" xfId="1" applyNumberFormat="1" applyFont="1" applyFill="1" applyBorder="1" applyAlignment="1">
      <alignment horizontal="right" vertical="center" wrapText="1"/>
    </xf>
    <xf numFmtId="49" fontId="1" fillId="0" borderId="1" xfId="0" applyNumberFormat="1" applyFont="1" applyBorder="1"/>
    <xf numFmtId="3" fontId="12" fillId="2" borderId="1" xfId="1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/>
    </xf>
    <xf numFmtId="3" fontId="13" fillId="2" borderId="1" xfId="1" applyNumberFormat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 wrapText="1"/>
    </xf>
    <xf numFmtId="44" fontId="13" fillId="2" borderId="1" xfId="2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0" fillId="2" borderId="1" xfId="0" applyFont="1" applyFill="1" applyBorder="1" applyAlignment="1">
      <alignment wrapText="1"/>
    </xf>
    <xf numFmtId="0" fontId="21" fillId="0" borderId="4" xfId="0" applyFont="1" applyBorder="1" applyAlignment="1">
      <alignment horizontal="left"/>
    </xf>
    <xf numFmtId="0" fontId="2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1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/>
    </xf>
    <xf numFmtId="3" fontId="21" fillId="0" borderId="0" xfId="0" applyNumberFormat="1" applyFont="1"/>
    <xf numFmtId="0" fontId="28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9" fontId="28" fillId="0" borderId="1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2" borderId="1" xfId="3" applyFont="1" applyFill="1" applyBorder="1" applyAlignment="1">
      <alignment horizontal="right" vertical="center" wrapText="1"/>
    </xf>
    <xf numFmtId="49" fontId="3" fillId="0" borderId="1" xfId="0" applyNumberFormat="1" applyFont="1" applyBorder="1"/>
    <xf numFmtId="0" fontId="31" fillId="0" borderId="0" xfId="0" applyFont="1"/>
    <xf numFmtId="165" fontId="32" fillId="0" borderId="1" xfId="0" applyNumberFormat="1" applyFont="1" applyBorder="1" applyAlignment="1">
      <alignment horizontal="center"/>
    </xf>
    <xf numFmtId="2" fontId="31" fillId="0" borderId="0" xfId="0" applyNumberFormat="1" applyFont="1"/>
    <xf numFmtId="0" fontId="33" fillId="0" borderId="0" xfId="0" applyFont="1"/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" fontId="34" fillId="0" borderId="0" xfId="0" applyNumberFormat="1" applyFont="1" applyAlignment="1">
      <alignment vertical="center"/>
    </xf>
    <xf numFmtId="4" fontId="21" fillId="0" borderId="0" xfId="0" applyNumberFormat="1" applyFont="1"/>
    <xf numFmtId="164" fontId="31" fillId="0" borderId="0" xfId="0" applyNumberFormat="1" applyFont="1"/>
    <xf numFmtId="0" fontId="21" fillId="0" borderId="4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3" fillId="0" borderId="0" xfId="0" applyFont="1"/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wrapText="1"/>
    </xf>
    <xf numFmtId="9" fontId="35" fillId="0" borderId="1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16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44" fontId="21" fillId="0" borderId="0" xfId="0" applyNumberFormat="1" applyFont="1"/>
    <xf numFmtId="0" fontId="38" fillId="0" borderId="4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top" wrapText="1"/>
    </xf>
    <xf numFmtId="3" fontId="33" fillId="0" borderId="0" xfId="0" applyNumberFormat="1" applyFont="1" applyAlignment="1">
      <alignment horizontal="left" vertical="top" wrapText="1"/>
    </xf>
    <xf numFmtId="165" fontId="33" fillId="0" borderId="0" xfId="0" applyNumberFormat="1" applyFont="1" applyAlignment="1">
      <alignment horizontal="left" vertical="top" wrapText="1"/>
    </xf>
    <xf numFmtId="165" fontId="3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9" fontId="13" fillId="2" borderId="1" xfId="3" applyFont="1" applyFill="1" applyBorder="1" applyAlignment="1">
      <alignment horizontal="right" vertical="center" wrapText="1"/>
    </xf>
    <xf numFmtId="49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0" fillId="2" borderId="1" xfId="0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</cellXfs>
  <cellStyles count="5">
    <cellStyle name="Dziesiętny" xfId="1" builtinId="3"/>
    <cellStyle name="Normalny" xfId="0" builtinId="0"/>
    <cellStyle name="Procentowy" xfId="3" builtinId="5"/>
    <cellStyle name="Walutowy" xfId="2" builtinId="4"/>
    <cellStyle name="Walutowy 2" xfId="4" xr:uid="{365B13F5-E354-42DC-9279-3A2B79D74027}"/>
  </cellStyles>
  <dxfs count="0"/>
  <tableStyles count="0" defaultTableStyle="TableStyleMedium9" defaultPivotStyle="PivotStyleLight16"/>
  <colors>
    <mruColors>
      <color rgb="FFFF66FF"/>
      <color rgb="FFFFFF99"/>
      <color rgb="FF00FFCC"/>
      <color rgb="FF66FF66"/>
      <color rgb="FF0000FF"/>
      <color rgb="FFCC66FF"/>
      <color rgb="FF99CC00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opLeftCell="A8" zoomScaleNormal="100" workbookViewId="0">
      <selection activeCell="A8" sqref="A1:XFD1048576"/>
    </sheetView>
  </sheetViews>
  <sheetFormatPr defaultRowHeight="13.8"/>
  <cols>
    <col min="1" max="1" width="5.19921875" style="41" customWidth="1"/>
    <col min="2" max="2" width="42.796875" style="63" customWidth="1"/>
    <col min="3" max="3" width="10.3984375" style="41" customWidth="1"/>
    <col min="4" max="4" width="12.3984375" style="47" customWidth="1"/>
    <col min="5" max="5" width="10.69921875" style="41" bestFit="1" customWidth="1"/>
    <col min="6" max="6" width="13.59765625" style="41" customWidth="1"/>
    <col min="7" max="7" width="9.09765625" style="41" bestFit="1" customWidth="1"/>
    <col min="8" max="8" width="14.09765625" style="41" customWidth="1"/>
    <col min="9" max="9" width="14" style="41" customWidth="1"/>
    <col min="10" max="10" width="10" style="41" customWidth="1"/>
    <col min="11" max="11" width="14.3984375" style="41" customWidth="1"/>
    <col min="12" max="16384" width="8.796875" style="41"/>
  </cols>
  <sheetData>
    <row r="1" spans="1:11" ht="14.25" customHeight="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1.7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11" ht="14.25" customHeight="1">
      <c r="A5" s="46" t="s">
        <v>35</v>
      </c>
      <c r="B5" s="46"/>
    </row>
    <row r="6" spans="1:11" ht="22.5" customHeight="1">
      <c r="A6" s="48" t="s">
        <v>11</v>
      </c>
      <c r="B6" s="39" t="s">
        <v>0</v>
      </c>
      <c r="C6" s="48" t="s">
        <v>1</v>
      </c>
      <c r="D6" s="49" t="s">
        <v>2</v>
      </c>
      <c r="E6" s="50" t="s">
        <v>5</v>
      </c>
      <c r="F6" s="51" t="s">
        <v>4</v>
      </c>
      <c r="G6" s="48" t="s">
        <v>6</v>
      </c>
      <c r="H6" s="48"/>
      <c r="I6" s="51" t="s">
        <v>4</v>
      </c>
      <c r="J6" s="52" t="s">
        <v>14</v>
      </c>
      <c r="K6" s="53" t="s">
        <v>16</v>
      </c>
    </row>
    <row r="7" spans="1:11" ht="13.5" customHeight="1">
      <c r="A7" s="48"/>
      <c r="B7" s="39"/>
      <c r="C7" s="48"/>
      <c r="D7" s="49"/>
      <c r="E7" s="54" t="s">
        <v>3</v>
      </c>
      <c r="F7" s="55" t="s">
        <v>3</v>
      </c>
      <c r="G7" s="56" t="s">
        <v>10</v>
      </c>
      <c r="H7" s="55" t="s">
        <v>7</v>
      </c>
      <c r="I7" s="54" t="s">
        <v>8</v>
      </c>
      <c r="J7" s="57"/>
      <c r="K7" s="58"/>
    </row>
    <row r="8" spans="1:11" ht="229.8" customHeight="1">
      <c r="A8" s="59">
        <v>1</v>
      </c>
      <c r="B8" s="2" t="s">
        <v>40</v>
      </c>
      <c r="C8" s="60" t="s">
        <v>12</v>
      </c>
      <c r="D8" s="4">
        <v>15</v>
      </c>
      <c r="E8" s="10"/>
      <c r="F8" s="10">
        <f t="shared" ref="F8:F9" si="0">E8*D8</f>
        <v>0</v>
      </c>
      <c r="G8" s="61"/>
      <c r="H8" s="10">
        <f t="shared" ref="H8:H9" si="1">(F8*G8)</f>
        <v>0</v>
      </c>
      <c r="I8" s="10">
        <f t="shared" ref="I8:I9" si="2">F8+H8</f>
        <v>0</v>
      </c>
      <c r="J8" s="62"/>
      <c r="K8" s="62"/>
    </row>
    <row r="9" spans="1:11" ht="218.4" customHeight="1">
      <c r="A9" s="59">
        <v>2</v>
      </c>
      <c r="B9" s="2" t="s">
        <v>41</v>
      </c>
      <c r="C9" s="60" t="s">
        <v>12</v>
      </c>
      <c r="D9" s="4">
        <v>20</v>
      </c>
      <c r="E9" s="10"/>
      <c r="F9" s="10">
        <f t="shared" si="0"/>
        <v>0</v>
      </c>
      <c r="G9" s="61"/>
      <c r="H9" s="10">
        <f t="shared" si="1"/>
        <v>0</v>
      </c>
      <c r="I9" s="10">
        <f t="shared" si="2"/>
        <v>0</v>
      </c>
      <c r="J9" s="62"/>
      <c r="K9" s="62"/>
    </row>
    <row r="10" spans="1:11" ht="18">
      <c r="I10" s="64">
        <f>SUM(I8:I9)</f>
        <v>0</v>
      </c>
    </row>
    <row r="11" spans="1:11" ht="15.75" customHeight="1">
      <c r="B11" s="65"/>
      <c r="H11" s="66"/>
    </row>
    <row r="12" spans="1:11">
      <c r="B12" s="65"/>
    </row>
    <row r="13" spans="1:11">
      <c r="A13" s="67"/>
    </row>
    <row r="15" spans="1:11" ht="18">
      <c r="I15" s="68"/>
    </row>
    <row r="16" spans="1:11">
      <c r="H16" s="66"/>
    </row>
    <row r="18" spans="2:5">
      <c r="C18" s="69"/>
      <c r="D18" s="70"/>
      <c r="E18" s="70"/>
    </row>
    <row r="19" spans="2:5">
      <c r="C19" s="69"/>
      <c r="D19" s="70"/>
      <c r="E19" s="70"/>
    </row>
    <row r="20" spans="2:5">
      <c r="D20" s="71"/>
      <c r="E20" s="71"/>
    </row>
    <row r="21" spans="2:5">
      <c r="D21" s="71"/>
      <c r="E21" s="71"/>
    </row>
    <row r="25" spans="2:5">
      <c r="B25" s="72"/>
    </row>
  </sheetData>
  <mergeCells count="11">
    <mergeCell ref="K6:K7"/>
    <mergeCell ref="A1:K1"/>
    <mergeCell ref="A3:K3"/>
    <mergeCell ref="J6:J7"/>
    <mergeCell ref="A4:I4"/>
    <mergeCell ref="A6:A7"/>
    <mergeCell ref="B6:B7"/>
    <mergeCell ref="C6:C7"/>
    <mergeCell ref="D6:D7"/>
    <mergeCell ref="G6:H6"/>
    <mergeCell ref="A5:B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83A3D-D5F8-4F10-949C-DC3285E8DC33}">
  <dimension ref="A1:K27"/>
  <sheetViews>
    <sheetView workbookViewId="0">
      <selection sqref="A1:XFD1048576"/>
    </sheetView>
  </sheetViews>
  <sheetFormatPr defaultRowHeight="13.8"/>
  <cols>
    <col min="1" max="1" width="5.19921875" style="41" customWidth="1"/>
    <col min="2" max="2" width="30.8984375" style="63" customWidth="1"/>
    <col min="3" max="3" width="10.3984375" style="41" customWidth="1"/>
    <col min="4" max="4" width="12.3984375" style="47" customWidth="1"/>
    <col min="5" max="5" width="10.69921875" style="41" bestFit="1" customWidth="1"/>
    <col min="6" max="6" width="13.59765625" style="41" customWidth="1"/>
    <col min="7" max="7" width="9.09765625" style="41" bestFit="1" customWidth="1"/>
    <col min="8" max="8" width="14.09765625" style="41" customWidth="1"/>
    <col min="9" max="9" width="14" style="41" customWidth="1"/>
    <col min="10" max="10" width="10" style="41" customWidth="1"/>
    <col min="11" max="11" width="14.3984375" style="41" customWidth="1"/>
    <col min="12" max="16384" width="8.796875" style="41"/>
  </cols>
  <sheetData>
    <row r="1" spans="1:11" ht="14.25" customHeight="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1.7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11" ht="22.5" customHeight="1">
      <c r="A5" s="94" t="s">
        <v>26</v>
      </c>
      <c r="B5" s="94"/>
    </row>
    <row r="6" spans="1:11" ht="22.5" customHeight="1">
      <c r="A6" s="48" t="s">
        <v>11</v>
      </c>
      <c r="B6" s="39" t="s">
        <v>0</v>
      </c>
      <c r="C6" s="48" t="s">
        <v>1</v>
      </c>
      <c r="D6" s="49" t="s">
        <v>2</v>
      </c>
      <c r="E6" s="50" t="s">
        <v>5</v>
      </c>
      <c r="F6" s="51" t="s">
        <v>4</v>
      </c>
      <c r="G6" s="48" t="s">
        <v>6</v>
      </c>
      <c r="H6" s="48"/>
      <c r="I6" s="51" t="s">
        <v>4</v>
      </c>
      <c r="J6" s="52" t="s">
        <v>14</v>
      </c>
      <c r="K6" s="53" t="s">
        <v>16</v>
      </c>
    </row>
    <row r="7" spans="1:11" ht="13.5" customHeight="1">
      <c r="A7" s="48"/>
      <c r="B7" s="39"/>
      <c r="C7" s="48"/>
      <c r="D7" s="49"/>
      <c r="E7" s="54" t="s">
        <v>3</v>
      </c>
      <c r="F7" s="55" t="s">
        <v>3</v>
      </c>
      <c r="G7" s="56" t="s">
        <v>10</v>
      </c>
      <c r="H7" s="55" t="s">
        <v>7</v>
      </c>
      <c r="I7" s="54" t="s">
        <v>8</v>
      </c>
      <c r="J7" s="57"/>
      <c r="K7" s="58"/>
    </row>
    <row r="8" spans="1:11" ht="102" customHeight="1">
      <c r="A8" s="59">
        <v>1</v>
      </c>
      <c r="B8" s="98" t="s">
        <v>127</v>
      </c>
      <c r="C8" s="96" t="s">
        <v>51</v>
      </c>
      <c r="D8" s="21">
        <v>1</v>
      </c>
      <c r="E8" s="10"/>
      <c r="F8" s="10">
        <f t="shared" ref="F8:F9" si="0">E8*D8</f>
        <v>0</v>
      </c>
      <c r="G8" s="61"/>
      <c r="H8" s="10">
        <f t="shared" ref="H8:H9" si="1">(F8*G8)</f>
        <v>0</v>
      </c>
      <c r="I8" s="10">
        <f t="shared" ref="I8:I9" si="2">F8+H8</f>
        <v>0</v>
      </c>
      <c r="J8" s="62"/>
      <c r="K8" s="62"/>
    </row>
    <row r="9" spans="1:11" ht="110.4" customHeight="1">
      <c r="A9" s="59">
        <v>2</v>
      </c>
      <c r="B9" s="98" t="s">
        <v>128</v>
      </c>
      <c r="C9" s="96" t="s">
        <v>56</v>
      </c>
      <c r="D9" s="21">
        <v>1</v>
      </c>
      <c r="E9" s="10"/>
      <c r="F9" s="10">
        <f t="shared" si="0"/>
        <v>0</v>
      </c>
      <c r="G9" s="61"/>
      <c r="H9" s="10">
        <f t="shared" si="1"/>
        <v>0</v>
      </c>
      <c r="I9" s="10">
        <f t="shared" si="2"/>
        <v>0</v>
      </c>
      <c r="J9" s="62"/>
      <c r="K9" s="62"/>
    </row>
    <row r="10" spans="1:11" ht="14.4">
      <c r="A10" s="99"/>
      <c r="B10" s="99"/>
      <c r="C10" s="99"/>
      <c r="D10" s="100"/>
      <c r="E10" s="101"/>
      <c r="F10" s="101"/>
      <c r="G10" s="101"/>
      <c r="H10" s="1" t="s">
        <v>13</v>
      </c>
      <c r="I10" s="102">
        <f>SUM(I8:I9)</f>
        <v>0</v>
      </c>
    </row>
    <row r="11" spans="1:11">
      <c r="A11" s="97" t="s">
        <v>9</v>
      </c>
    </row>
    <row r="12" spans="1:11" ht="18">
      <c r="I12" s="68"/>
    </row>
    <row r="13" spans="1:11" ht="15.75" customHeight="1">
      <c r="B13" s="65"/>
      <c r="H13" s="66"/>
    </row>
    <row r="14" spans="1:11">
      <c r="B14" s="65"/>
    </row>
    <row r="15" spans="1:11">
      <c r="A15" s="67"/>
    </row>
    <row r="17" spans="2:9" ht="18">
      <c r="I17" s="68"/>
    </row>
    <row r="18" spans="2:9">
      <c r="H18" s="66"/>
    </row>
    <row r="20" spans="2:9">
      <c r="C20" s="69"/>
      <c r="D20" s="70"/>
      <c r="E20" s="70"/>
    </row>
    <row r="21" spans="2:9">
      <c r="C21" s="69"/>
      <c r="D21" s="70"/>
      <c r="E21" s="70"/>
    </row>
    <row r="22" spans="2:9">
      <c r="D22" s="71"/>
      <c r="E22" s="71"/>
    </row>
    <row r="23" spans="2:9">
      <c r="D23" s="71"/>
      <c r="E23" s="71"/>
    </row>
    <row r="27" spans="2:9">
      <c r="B27" s="72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25584-6610-482D-B63E-0A7F9AF7E82A}">
  <dimension ref="A1:K25"/>
  <sheetViews>
    <sheetView workbookViewId="0">
      <selection sqref="A1:XFD1048576"/>
    </sheetView>
  </sheetViews>
  <sheetFormatPr defaultRowHeight="13.8"/>
  <cols>
    <col min="1" max="1" width="5.19921875" style="41" customWidth="1"/>
    <col min="2" max="2" width="30.8984375" style="63" customWidth="1"/>
    <col min="3" max="3" width="10.3984375" style="41" customWidth="1"/>
    <col min="4" max="4" width="12.3984375" style="47" customWidth="1"/>
    <col min="5" max="5" width="10.69921875" style="41" bestFit="1" customWidth="1"/>
    <col min="6" max="6" width="13.59765625" style="41" customWidth="1"/>
    <col min="7" max="7" width="9.09765625" style="41" bestFit="1" customWidth="1"/>
    <col min="8" max="8" width="14.09765625" style="41" customWidth="1"/>
    <col min="9" max="9" width="14" style="41" customWidth="1"/>
    <col min="10" max="10" width="10" style="41" customWidth="1"/>
    <col min="11" max="11" width="14.3984375" style="41" customWidth="1"/>
    <col min="12" max="16384" width="8.796875" style="41"/>
  </cols>
  <sheetData>
    <row r="1" spans="1:11" ht="14.25" customHeight="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1.7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11" ht="21.75" customHeight="1">
      <c r="A5" s="94" t="s">
        <v>25</v>
      </c>
      <c r="B5" s="94"/>
    </row>
    <row r="6" spans="1:11" ht="22.5" customHeight="1">
      <c r="A6" s="48" t="s">
        <v>11</v>
      </c>
      <c r="B6" s="39" t="s">
        <v>0</v>
      </c>
      <c r="C6" s="48" t="s">
        <v>1</v>
      </c>
      <c r="D6" s="49" t="s">
        <v>2</v>
      </c>
      <c r="E6" s="50" t="s">
        <v>5</v>
      </c>
      <c r="F6" s="51" t="s">
        <v>4</v>
      </c>
      <c r="G6" s="48" t="s">
        <v>6</v>
      </c>
      <c r="H6" s="48"/>
      <c r="I6" s="51" t="s">
        <v>4</v>
      </c>
      <c r="J6" s="52" t="s">
        <v>14</v>
      </c>
      <c r="K6" s="53" t="s">
        <v>16</v>
      </c>
    </row>
    <row r="7" spans="1:11" ht="13.5" customHeight="1">
      <c r="A7" s="48"/>
      <c r="B7" s="39"/>
      <c r="C7" s="48"/>
      <c r="D7" s="49"/>
      <c r="E7" s="54" t="s">
        <v>3</v>
      </c>
      <c r="F7" s="55" t="s">
        <v>3</v>
      </c>
      <c r="G7" s="56" t="s">
        <v>10</v>
      </c>
      <c r="H7" s="55" t="s">
        <v>7</v>
      </c>
      <c r="I7" s="54" t="s">
        <v>8</v>
      </c>
      <c r="J7" s="57"/>
      <c r="K7" s="58"/>
    </row>
    <row r="8" spans="1:11" ht="104.4" customHeight="1">
      <c r="A8" s="59">
        <v>1</v>
      </c>
      <c r="B8" s="104" t="s">
        <v>57</v>
      </c>
      <c r="C8" s="96" t="s">
        <v>17</v>
      </c>
      <c r="D8" s="21">
        <v>1</v>
      </c>
      <c r="E8" s="10"/>
      <c r="F8" s="10">
        <f t="shared" ref="F8" si="0">E8*D8</f>
        <v>0</v>
      </c>
      <c r="G8" s="61"/>
      <c r="H8" s="10">
        <f t="shared" ref="H8" si="1">(F8*G8)</f>
        <v>0</v>
      </c>
      <c r="I8" s="10">
        <f t="shared" ref="I8" si="2">F8+H8</f>
        <v>0</v>
      </c>
      <c r="J8" s="62"/>
      <c r="K8" s="62"/>
    </row>
    <row r="9" spans="1:11">
      <c r="A9" s="97" t="s">
        <v>9</v>
      </c>
    </row>
    <row r="10" spans="1:11" ht="18">
      <c r="I10" s="68"/>
    </row>
    <row r="11" spans="1:11" ht="15.75" customHeight="1">
      <c r="B11" s="65"/>
      <c r="H11" s="66"/>
    </row>
    <row r="12" spans="1:11">
      <c r="B12" s="65"/>
    </row>
    <row r="13" spans="1:11">
      <c r="A13" s="67"/>
    </row>
    <row r="15" spans="1:11" ht="18">
      <c r="I15" s="68"/>
    </row>
    <row r="16" spans="1:11">
      <c r="H16" s="66"/>
    </row>
    <row r="18" spans="2:5">
      <c r="C18" s="69"/>
      <c r="D18" s="70"/>
      <c r="E18" s="70"/>
    </row>
    <row r="19" spans="2:5">
      <c r="C19" s="69"/>
      <c r="D19" s="70"/>
      <c r="E19" s="70"/>
    </row>
    <row r="20" spans="2:5">
      <c r="D20" s="71"/>
      <c r="E20" s="71"/>
    </row>
    <row r="21" spans="2:5">
      <c r="D21" s="71"/>
      <c r="E21" s="71"/>
    </row>
    <row r="25" spans="2:5">
      <c r="B25" s="72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DA53F-F2A1-461E-9630-184C15A26764}">
  <dimension ref="A1:K26"/>
  <sheetViews>
    <sheetView workbookViewId="0">
      <selection activeCell="C14" sqref="C14"/>
    </sheetView>
  </sheetViews>
  <sheetFormatPr defaultRowHeight="13.8"/>
  <cols>
    <col min="1" max="1" width="5.19921875" style="41" customWidth="1"/>
    <col min="2" max="2" width="30.8984375" style="63" customWidth="1"/>
    <col min="3" max="3" width="10.3984375" style="41" customWidth="1"/>
    <col min="4" max="4" width="12.3984375" style="47" customWidth="1"/>
    <col min="5" max="5" width="10.69921875" style="41" bestFit="1" customWidth="1"/>
    <col min="6" max="6" width="13.59765625" style="41" customWidth="1"/>
    <col min="7" max="7" width="9.09765625" style="41" bestFit="1" customWidth="1"/>
    <col min="8" max="8" width="14.09765625" style="41" customWidth="1"/>
    <col min="9" max="9" width="14" style="41" customWidth="1"/>
    <col min="10" max="10" width="10" style="41" customWidth="1"/>
    <col min="11" max="11" width="14.3984375" style="41" customWidth="1"/>
    <col min="12" max="16384" width="8.796875" style="41"/>
  </cols>
  <sheetData>
    <row r="1" spans="1:11" ht="14.25" customHeight="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1.7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11" ht="23.25" customHeight="1">
      <c r="A5" s="94" t="s">
        <v>24</v>
      </c>
      <c r="B5" s="94"/>
    </row>
    <row r="6" spans="1:11" ht="22.5" customHeight="1">
      <c r="A6" s="48" t="s">
        <v>11</v>
      </c>
      <c r="B6" s="39" t="s">
        <v>0</v>
      </c>
      <c r="C6" s="48" t="s">
        <v>1</v>
      </c>
      <c r="D6" s="49" t="s">
        <v>2</v>
      </c>
      <c r="E6" s="50" t="s">
        <v>5</v>
      </c>
      <c r="F6" s="51" t="s">
        <v>4</v>
      </c>
      <c r="G6" s="48" t="s">
        <v>6</v>
      </c>
      <c r="H6" s="48"/>
      <c r="I6" s="51" t="s">
        <v>4</v>
      </c>
      <c r="J6" s="52" t="s">
        <v>14</v>
      </c>
      <c r="K6" s="53" t="s">
        <v>16</v>
      </c>
    </row>
    <row r="7" spans="1:11" ht="13.5" customHeight="1">
      <c r="A7" s="48"/>
      <c r="B7" s="39"/>
      <c r="C7" s="48"/>
      <c r="D7" s="49"/>
      <c r="E7" s="54" t="s">
        <v>3</v>
      </c>
      <c r="F7" s="55" t="s">
        <v>3</v>
      </c>
      <c r="G7" s="56" t="s">
        <v>10</v>
      </c>
      <c r="H7" s="55" t="s">
        <v>7</v>
      </c>
      <c r="I7" s="54" t="s">
        <v>8</v>
      </c>
      <c r="J7" s="57"/>
      <c r="K7" s="58"/>
    </row>
    <row r="8" spans="1:11" ht="41.25" customHeight="1">
      <c r="A8" s="59">
        <v>1</v>
      </c>
      <c r="B8" s="106" t="s">
        <v>58</v>
      </c>
      <c r="C8" s="96" t="s">
        <v>59</v>
      </c>
      <c r="D8" s="21">
        <v>5</v>
      </c>
      <c r="E8" s="10"/>
      <c r="F8" s="10">
        <f t="shared" ref="F8" si="0">E8*D8</f>
        <v>0</v>
      </c>
      <c r="G8" s="61"/>
      <c r="H8" s="10">
        <f t="shared" ref="H8" si="1">(F8*G8)</f>
        <v>0</v>
      </c>
      <c r="I8" s="10">
        <f t="shared" ref="I8" si="2">F8+H8</f>
        <v>0</v>
      </c>
      <c r="J8" s="62"/>
      <c r="K8" s="62"/>
    </row>
    <row r="9" spans="1:11" ht="14.4">
      <c r="A9" s="99"/>
      <c r="B9" s="99"/>
      <c r="C9" s="99"/>
      <c r="D9" s="100"/>
      <c r="E9" s="101"/>
      <c r="F9" s="101"/>
      <c r="G9" s="101"/>
      <c r="H9" s="1" t="s">
        <v>13</v>
      </c>
      <c r="I9" s="105">
        <f>SUM(I8:I8)</f>
        <v>0</v>
      </c>
    </row>
    <row r="10" spans="1:11">
      <c r="A10" s="97" t="s">
        <v>9</v>
      </c>
    </row>
    <row r="11" spans="1:11" ht="18">
      <c r="I11" s="68"/>
    </row>
    <row r="12" spans="1:11" ht="15.75" customHeight="1">
      <c r="B12" s="65"/>
      <c r="H12" s="66"/>
    </row>
    <row r="13" spans="1:11">
      <c r="B13" s="65"/>
    </row>
    <row r="14" spans="1:11">
      <c r="A14" s="67"/>
    </row>
    <row r="16" spans="1:11" ht="18">
      <c r="I16" s="68"/>
    </row>
    <row r="17" spans="2:8">
      <c r="H17" s="66"/>
    </row>
    <row r="19" spans="2:8">
      <c r="C19" s="69"/>
      <c r="D19" s="70"/>
      <c r="E19" s="70"/>
    </row>
    <row r="20" spans="2:8">
      <c r="C20" s="69"/>
      <c r="D20" s="70"/>
      <c r="E20" s="70"/>
    </row>
    <row r="21" spans="2:8">
      <c r="D21" s="71"/>
      <c r="E21" s="71"/>
    </row>
    <row r="22" spans="2:8">
      <c r="D22" s="71"/>
      <c r="E22" s="71"/>
    </row>
    <row r="26" spans="2:8">
      <c r="B26" s="72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E5723-0815-416B-8F10-B7ADDE2A294D}">
  <dimension ref="A1:K25"/>
  <sheetViews>
    <sheetView workbookViewId="0">
      <selection sqref="A1:XFD1048576"/>
    </sheetView>
  </sheetViews>
  <sheetFormatPr defaultRowHeight="13.8"/>
  <cols>
    <col min="1" max="1" width="5.19921875" style="41" customWidth="1"/>
    <col min="2" max="2" width="47.59765625" style="63" customWidth="1"/>
    <col min="3" max="3" width="10.3984375" style="41" customWidth="1"/>
    <col min="4" max="4" width="12.3984375" style="47" customWidth="1"/>
    <col min="5" max="5" width="10.69921875" style="41" bestFit="1" customWidth="1"/>
    <col min="6" max="6" width="13.59765625" style="41" customWidth="1"/>
    <col min="7" max="7" width="9.09765625" style="41" bestFit="1" customWidth="1"/>
    <col min="8" max="8" width="14.09765625" style="41" customWidth="1"/>
    <col min="9" max="9" width="14" style="41" customWidth="1"/>
    <col min="10" max="10" width="10" style="41" customWidth="1"/>
    <col min="11" max="11" width="14.3984375" style="41" customWidth="1"/>
    <col min="12" max="16384" width="8.796875" style="41"/>
  </cols>
  <sheetData>
    <row r="1" spans="1:11" ht="14.25" customHeight="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1.7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11" ht="18.75" customHeight="1">
      <c r="A5" s="94" t="s">
        <v>23</v>
      </c>
      <c r="B5" s="94"/>
    </row>
    <row r="6" spans="1:11" ht="22.5" customHeight="1">
      <c r="A6" s="48" t="s">
        <v>11</v>
      </c>
      <c r="B6" s="39" t="s">
        <v>0</v>
      </c>
      <c r="C6" s="48" t="s">
        <v>1</v>
      </c>
      <c r="D6" s="49" t="s">
        <v>2</v>
      </c>
      <c r="E6" s="50" t="s">
        <v>5</v>
      </c>
      <c r="F6" s="51" t="s">
        <v>4</v>
      </c>
      <c r="G6" s="48" t="s">
        <v>6</v>
      </c>
      <c r="H6" s="48"/>
      <c r="I6" s="51" t="s">
        <v>4</v>
      </c>
      <c r="J6" s="52" t="s">
        <v>14</v>
      </c>
      <c r="K6" s="53" t="s">
        <v>16</v>
      </c>
    </row>
    <row r="7" spans="1:11" ht="13.5" customHeight="1">
      <c r="A7" s="48"/>
      <c r="B7" s="39"/>
      <c r="C7" s="48"/>
      <c r="D7" s="49"/>
      <c r="E7" s="54" t="s">
        <v>3</v>
      </c>
      <c r="F7" s="55" t="s">
        <v>3</v>
      </c>
      <c r="G7" s="56" t="s">
        <v>10</v>
      </c>
      <c r="H7" s="55" t="s">
        <v>7</v>
      </c>
      <c r="I7" s="54" t="s">
        <v>8</v>
      </c>
      <c r="J7" s="57"/>
      <c r="K7" s="58"/>
    </row>
    <row r="8" spans="1:11" ht="268.2" customHeight="1">
      <c r="A8" s="59">
        <v>1</v>
      </c>
      <c r="B8" s="98" t="s">
        <v>61</v>
      </c>
      <c r="C8" s="96" t="s">
        <v>60</v>
      </c>
      <c r="D8" s="21">
        <v>3</v>
      </c>
      <c r="E8" s="10"/>
      <c r="F8" s="10">
        <f t="shared" ref="F8" si="0">E8*D8</f>
        <v>0</v>
      </c>
      <c r="G8" s="61"/>
      <c r="H8" s="10">
        <f t="shared" ref="H8" si="1">(F8*G8)</f>
        <v>0</v>
      </c>
      <c r="I8" s="10">
        <f t="shared" ref="I8" si="2">F8+H8</f>
        <v>0</v>
      </c>
      <c r="J8" s="62"/>
      <c r="K8" s="62"/>
    </row>
    <row r="9" spans="1:11">
      <c r="A9" s="97" t="s">
        <v>9</v>
      </c>
    </row>
    <row r="10" spans="1:11" ht="18">
      <c r="I10" s="68"/>
    </row>
    <row r="11" spans="1:11" ht="15.75" customHeight="1">
      <c r="B11" s="65"/>
      <c r="H11" s="66"/>
    </row>
    <row r="12" spans="1:11">
      <c r="B12" s="65"/>
    </row>
    <row r="13" spans="1:11">
      <c r="A13" s="67"/>
    </row>
    <row r="15" spans="1:11" ht="18">
      <c r="I15" s="68"/>
    </row>
    <row r="16" spans="1:11">
      <c r="H16" s="66"/>
    </row>
    <row r="18" spans="2:5">
      <c r="C18" s="69"/>
      <c r="D18" s="70"/>
      <c r="E18" s="70"/>
    </row>
    <row r="19" spans="2:5">
      <c r="C19" s="69"/>
      <c r="D19" s="70"/>
      <c r="E19" s="70"/>
    </row>
    <row r="20" spans="2:5">
      <c r="D20" s="71"/>
      <c r="E20" s="71"/>
    </row>
    <row r="21" spans="2:5">
      <c r="D21" s="71"/>
      <c r="E21" s="71"/>
    </row>
    <row r="25" spans="2:5">
      <c r="B25" s="72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DDDCA-FA68-46D4-AE9E-76D5B2F3C6F8}">
  <dimension ref="A1:K25"/>
  <sheetViews>
    <sheetView topLeftCell="A5" workbookViewId="0">
      <selection activeCell="A5" sqref="A1:XFD1048576"/>
    </sheetView>
  </sheetViews>
  <sheetFormatPr defaultRowHeight="13.8"/>
  <cols>
    <col min="1" max="1" width="5.19921875" style="41" customWidth="1"/>
    <col min="2" max="2" width="46.3984375" style="63" customWidth="1"/>
    <col min="3" max="3" width="10.3984375" style="41" customWidth="1"/>
    <col min="4" max="4" width="12.3984375" style="47" customWidth="1"/>
    <col min="5" max="5" width="10.69921875" style="41" bestFit="1" customWidth="1"/>
    <col min="6" max="6" width="13.59765625" style="41" customWidth="1"/>
    <col min="7" max="7" width="9.09765625" style="41" bestFit="1" customWidth="1"/>
    <col min="8" max="8" width="14.09765625" style="41" customWidth="1"/>
    <col min="9" max="9" width="14" style="41" customWidth="1"/>
    <col min="10" max="10" width="10" style="41" customWidth="1"/>
    <col min="11" max="11" width="14.3984375" style="41" customWidth="1"/>
    <col min="12" max="16384" width="8.796875" style="41"/>
  </cols>
  <sheetData>
    <row r="1" spans="1:11" ht="14.25" customHeight="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1.7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11" ht="23.25" customHeight="1">
      <c r="A5" s="94" t="s">
        <v>22</v>
      </c>
      <c r="B5" s="94"/>
    </row>
    <row r="6" spans="1:11" ht="22.5" customHeight="1">
      <c r="A6" s="48" t="s">
        <v>11</v>
      </c>
      <c r="B6" s="39" t="s">
        <v>0</v>
      </c>
      <c r="C6" s="48" t="s">
        <v>1</v>
      </c>
      <c r="D6" s="49" t="s">
        <v>2</v>
      </c>
      <c r="E6" s="50" t="s">
        <v>5</v>
      </c>
      <c r="F6" s="51" t="s">
        <v>4</v>
      </c>
      <c r="G6" s="48" t="s">
        <v>6</v>
      </c>
      <c r="H6" s="48"/>
      <c r="I6" s="51" t="s">
        <v>4</v>
      </c>
      <c r="J6" s="52" t="s">
        <v>14</v>
      </c>
      <c r="K6" s="53" t="s">
        <v>16</v>
      </c>
    </row>
    <row r="7" spans="1:11" ht="13.5" customHeight="1">
      <c r="A7" s="48"/>
      <c r="B7" s="39"/>
      <c r="C7" s="48"/>
      <c r="D7" s="49"/>
      <c r="E7" s="54" t="s">
        <v>3</v>
      </c>
      <c r="F7" s="55" t="s">
        <v>3</v>
      </c>
      <c r="G7" s="56" t="s">
        <v>10</v>
      </c>
      <c r="H7" s="55" t="s">
        <v>7</v>
      </c>
      <c r="I7" s="54" t="s">
        <v>8</v>
      </c>
      <c r="J7" s="57"/>
      <c r="K7" s="58"/>
    </row>
    <row r="8" spans="1:11" ht="226.8" customHeight="1">
      <c r="A8" s="59">
        <v>1</v>
      </c>
      <c r="B8" s="98" t="s">
        <v>62</v>
      </c>
      <c r="C8" s="96" t="s">
        <v>63</v>
      </c>
      <c r="D8" s="24" t="s">
        <v>64</v>
      </c>
      <c r="E8" s="10"/>
      <c r="F8" s="10"/>
      <c r="G8" s="61"/>
      <c r="H8" s="10"/>
      <c r="I8" s="10"/>
      <c r="J8" s="62"/>
      <c r="K8" s="62"/>
    </row>
    <row r="9" spans="1:11">
      <c r="A9" s="97" t="s">
        <v>9</v>
      </c>
    </row>
    <row r="10" spans="1:11" ht="18">
      <c r="I10" s="68"/>
    </row>
    <row r="11" spans="1:11" ht="15.75" customHeight="1">
      <c r="B11" s="65"/>
      <c r="H11" s="66"/>
    </row>
    <row r="12" spans="1:11">
      <c r="B12" s="65"/>
    </row>
    <row r="13" spans="1:11">
      <c r="A13" s="67"/>
    </row>
    <row r="15" spans="1:11" ht="18">
      <c r="I15" s="68"/>
    </row>
    <row r="16" spans="1:11">
      <c r="H16" s="66"/>
    </row>
    <row r="18" spans="2:5">
      <c r="C18" s="69"/>
      <c r="D18" s="70"/>
      <c r="E18" s="70"/>
    </row>
    <row r="19" spans="2:5">
      <c r="C19" s="69"/>
      <c r="D19" s="70"/>
      <c r="E19" s="70"/>
    </row>
    <row r="20" spans="2:5">
      <c r="D20" s="71"/>
      <c r="E20" s="71"/>
    </row>
    <row r="21" spans="2:5">
      <c r="D21" s="71"/>
      <c r="E21" s="71"/>
    </row>
    <row r="25" spans="2:5">
      <c r="B25" s="72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D967E-BB7A-425D-AF38-CB788A5A2907}">
  <dimension ref="A1:K21"/>
  <sheetViews>
    <sheetView workbookViewId="0">
      <selection sqref="A1:XFD1048576"/>
    </sheetView>
  </sheetViews>
  <sheetFormatPr defaultRowHeight="13.8"/>
  <cols>
    <col min="1" max="1" width="5.19921875" style="41" customWidth="1"/>
    <col min="2" max="2" width="58.09765625" style="63" customWidth="1"/>
    <col min="3" max="3" width="10.3984375" style="41" customWidth="1"/>
    <col min="4" max="4" width="12.3984375" style="47" customWidth="1"/>
    <col min="5" max="5" width="10.69921875" style="41" bestFit="1" customWidth="1"/>
    <col min="6" max="6" width="13.59765625" style="41" customWidth="1"/>
    <col min="7" max="7" width="9.09765625" style="41" bestFit="1" customWidth="1"/>
    <col min="8" max="8" width="14.09765625" style="41" customWidth="1"/>
    <col min="9" max="9" width="14" style="41" customWidth="1"/>
    <col min="10" max="10" width="10" style="41" customWidth="1"/>
    <col min="11" max="11" width="14.3984375" style="41" customWidth="1"/>
    <col min="12" max="16384" width="8.796875" style="41"/>
  </cols>
  <sheetData>
    <row r="1" spans="1:11" ht="14.25" customHeight="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1.7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11" ht="18" customHeight="1">
      <c r="A5" s="94" t="s">
        <v>21</v>
      </c>
      <c r="B5" s="94"/>
    </row>
    <row r="6" spans="1:11" ht="22.5" customHeight="1">
      <c r="A6" s="48" t="s">
        <v>11</v>
      </c>
      <c r="B6" s="39" t="s">
        <v>0</v>
      </c>
      <c r="C6" s="48" t="s">
        <v>1</v>
      </c>
      <c r="D6" s="49" t="s">
        <v>2</v>
      </c>
      <c r="E6" s="50" t="s">
        <v>5</v>
      </c>
      <c r="F6" s="51" t="s">
        <v>4</v>
      </c>
      <c r="G6" s="48" t="s">
        <v>6</v>
      </c>
      <c r="H6" s="48"/>
      <c r="I6" s="51" t="s">
        <v>4</v>
      </c>
      <c r="J6" s="52" t="s">
        <v>14</v>
      </c>
      <c r="K6" s="53" t="s">
        <v>16</v>
      </c>
    </row>
    <row r="7" spans="1:11" ht="13.5" customHeight="1">
      <c r="A7" s="48"/>
      <c r="B7" s="39"/>
      <c r="C7" s="48"/>
      <c r="D7" s="49"/>
      <c r="E7" s="54" t="s">
        <v>3</v>
      </c>
      <c r="F7" s="55" t="s">
        <v>3</v>
      </c>
      <c r="G7" s="56" t="s">
        <v>10</v>
      </c>
      <c r="H7" s="55" t="s">
        <v>7</v>
      </c>
      <c r="I7" s="54" t="s">
        <v>8</v>
      </c>
      <c r="J7" s="57"/>
      <c r="K7" s="58"/>
    </row>
    <row r="8" spans="1:11" ht="346.2" customHeight="1">
      <c r="A8" s="59">
        <v>1</v>
      </c>
      <c r="B8" s="98" t="s">
        <v>129</v>
      </c>
      <c r="C8" s="96" t="s">
        <v>116</v>
      </c>
      <c r="D8" s="21">
        <v>5</v>
      </c>
      <c r="E8" s="10"/>
      <c r="F8" s="10">
        <f t="shared" ref="F8" si="0">E8*D8</f>
        <v>0</v>
      </c>
      <c r="G8" s="61"/>
      <c r="H8" s="10">
        <f t="shared" ref="H8" si="1">(F8*G8)</f>
        <v>0</v>
      </c>
      <c r="I8" s="10">
        <f t="shared" ref="I8" si="2">F8+H8</f>
        <v>0</v>
      </c>
      <c r="J8" s="62"/>
      <c r="K8" s="62"/>
    </row>
    <row r="9" spans="1:11">
      <c r="A9" s="67"/>
    </row>
    <row r="11" spans="1:11" ht="18">
      <c r="I11" s="68"/>
    </row>
    <row r="12" spans="1:11">
      <c r="H12" s="66"/>
    </row>
    <row r="14" spans="1:11">
      <c r="C14" s="69"/>
      <c r="D14" s="70"/>
      <c r="E14" s="70"/>
    </row>
    <row r="15" spans="1:11">
      <c r="C15" s="69"/>
      <c r="D15" s="70"/>
      <c r="E15" s="70"/>
    </row>
    <row r="16" spans="1:11">
      <c r="D16" s="71"/>
      <c r="E16" s="71"/>
    </row>
    <row r="17" spans="2:5">
      <c r="D17" s="71"/>
      <c r="E17" s="71"/>
    </row>
    <row r="21" spans="2:5">
      <c r="B21" s="72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A06C3-5972-4745-A63E-1E95E0CF6737}">
  <dimension ref="A1:K25"/>
  <sheetViews>
    <sheetView workbookViewId="0">
      <selection sqref="A1:XFD1048576"/>
    </sheetView>
  </sheetViews>
  <sheetFormatPr defaultRowHeight="13.8"/>
  <cols>
    <col min="1" max="1" width="5.19921875" style="41" customWidth="1"/>
    <col min="2" max="2" width="51.3984375" style="63" customWidth="1"/>
    <col min="3" max="3" width="10.3984375" style="41" customWidth="1"/>
    <col min="4" max="4" width="12.3984375" style="47" customWidth="1"/>
    <col min="5" max="5" width="10.69921875" style="41" bestFit="1" customWidth="1"/>
    <col min="6" max="6" width="13.59765625" style="41" customWidth="1"/>
    <col min="7" max="7" width="9.09765625" style="41" bestFit="1" customWidth="1"/>
    <col min="8" max="8" width="14.09765625" style="41" customWidth="1"/>
    <col min="9" max="9" width="14" style="41" customWidth="1"/>
    <col min="10" max="10" width="10" style="41" customWidth="1"/>
    <col min="11" max="11" width="14.3984375" style="41" customWidth="1"/>
    <col min="12" max="16384" width="8.796875" style="41"/>
  </cols>
  <sheetData>
    <row r="1" spans="1:11" ht="14.25" customHeight="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11" ht="18" customHeight="1">
      <c r="A5" s="94" t="s">
        <v>20</v>
      </c>
      <c r="B5" s="94"/>
    </row>
    <row r="6" spans="1:11" ht="22.5" customHeight="1">
      <c r="A6" s="48" t="s">
        <v>11</v>
      </c>
      <c r="B6" s="39" t="s">
        <v>0</v>
      </c>
      <c r="C6" s="48" t="s">
        <v>1</v>
      </c>
      <c r="D6" s="49" t="s">
        <v>2</v>
      </c>
      <c r="E6" s="50" t="s">
        <v>5</v>
      </c>
      <c r="F6" s="51" t="s">
        <v>4</v>
      </c>
      <c r="G6" s="48" t="s">
        <v>6</v>
      </c>
      <c r="H6" s="48"/>
      <c r="I6" s="51" t="s">
        <v>4</v>
      </c>
      <c r="J6" s="52" t="s">
        <v>14</v>
      </c>
      <c r="K6" s="53" t="s">
        <v>16</v>
      </c>
    </row>
    <row r="7" spans="1:11" ht="13.5" customHeight="1">
      <c r="A7" s="48"/>
      <c r="B7" s="39"/>
      <c r="C7" s="48"/>
      <c r="D7" s="49"/>
      <c r="E7" s="54" t="s">
        <v>3</v>
      </c>
      <c r="F7" s="55" t="s">
        <v>3</v>
      </c>
      <c r="G7" s="56" t="s">
        <v>10</v>
      </c>
      <c r="H7" s="55" t="s">
        <v>7</v>
      </c>
      <c r="I7" s="54" t="s">
        <v>8</v>
      </c>
      <c r="J7" s="57"/>
      <c r="K7" s="58"/>
    </row>
    <row r="8" spans="1:11" ht="375" customHeight="1">
      <c r="A8" s="59">
        <v>1</v>
      </c>
      <c r="B8" s="107" t="s">
        <v>130</v>
      </c>
      <c r="C8" s="96" t="s">
        <v>115</v>
      </c>
      <c r="D8" s="21">
        <v>6</v>
      </c>
      <c r="E8" s="10"/>
      <c r="F8" s="10">
        <f t="shared" ref="F8" si="0">E8*D8</f>
        <v>0</v>
      </c>
      <c r="G8" s="61"/>
      <c r="H8" s="10">
        <f t="shared" ref="H8" si="1">(F8*G8)</f>
        <v>0</v>
      </c>
      <c r="I8" s="10">
        <f t="shared" ref="I8" si="2">F8+H8</f>
        <v>0</v>
      </c>
      <c r="J8" s="62"/>
      <c r="K8" s="62"/>
    </row>
    <row r="9" spans="1:11">
      <c r="A9" s="97" t="s">
        <v>9</v>
      </c>
    </row>
    <row r="10" spans="1:11" ht="18">
      <c r="I10" s="68"/>
    </row>
    <row r="11" spans="1:11" ht="15.75" customHeight="1">
      <c r="B11" s="65"/>
      <c r="H11" s="66"/>
    </row>
    <row r="12" spans="1:11">
      <c r="B12" s="65"/>
    </row>
    <row r="13" spans="1:11">
      <c r="A13" s="67"/>
    </row>
    <row r="15" spans="1:11" ht="18">
      <c r="I15" s="68"/>
    </row>
    <row r="16" spans="1:11">
      <c r="H16" s="66"/>
    </row>
    <row r="18" spans="2:5">
      <c r="C18" s="69"/>
      <c r="D18" s="70"/>
      <c r="E18" s="70"/>
    </row>
    <row r="19" spans="2:5">
      <c r="C19" s="69"/>
      <c r="D19" s="70"/>
      <c r="E19" s="70"/>
    </row>
    <row r="20" spans="2:5">
      <c r="D20" s="71"/>
      <c r="E20" s="71"/>
    </row>
    <row r="21" spans="2:5">
      <c r="D21" s="71"/>
      <c r="E21" s="71"/>
    </row>
    <row r="25" spans="2:5">
      <c r="B25" s="72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2E23D-F742-4179-8C34-04EE87DADDBC}">
  <dimension ref="A1:K15"/>
  <sheetViews>
    <sheetView workbookViewId="0">
      <selection sqref="A1:XFD1048576"/>
    </sheetView>
  </sheetViews>
  <sheetFormatPr defaultRowHeight="13.8"/>
  <cols>
    <col min="1" max="1" width="5" style="67" customWidth="1"/>
    <col min="2" max="2" width="61.59765625" style="41" customWidth="1"/>
    <col min="3" max="3" width="13.59765625" style="67" customWidth="1"/>
    <col min="4" max="4" width="8.796875" style="67"/>
    <col min="5" max="9" width="8.796875" style="41"/>
    <col min="10" max="10" width="10.5" style="41" customWidth="1"/>
    <col min="11" max="11" width="13.3984375" style="41" customWidth="1"/>
    <col min="12" max="16384" width="8.796875" style="41"/>
  </cols>
  <sheetData>
    <row r="1" spans="1:1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8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38" t="s">
        <v>123</v>
      </c>
      <c r="B4" s="38"/>
    </row>
    <row r="5" spans="1:11" ht="24">
      <c r="A5" s="48" t="s">
        <v>11</v>
      </c>
      <c r="B5" s="39" t="s">
        <v>0</v>
      </c>
      <c r="C5" s="48" t="s">
        <v>1</v>
      </c>
      <c r="D5" s="49" t="s">
        <v>2</v>
      </c>
      <c r="E5" s="50" t="s">
        <v>5</v>
      </c>
      <c r="F5" s="51" t="s">
        <v>4</v>
      </c>
      <c r="G5" s="48" t="s">
        <v>6</v>
      </c>
      <c r="H5" s="48"/>
      <c r="I5" s="51" t="s">
        <v>4</v>
      </c>
      <c r="J5" s="52" t="s">
        <v>14</v>
      </c>
      <c r="K5" s="53" t="s">
        <v>16</v>
      </c>
    </row>
    <row r="6" spans="1:11" ht="14.4">
      <c r="A6" s="48"/>
      <c r="B6" s="39"/>
      <c r="C6" s="48"/>
      <c r="D6" s="49"/>
      <c r="E6" s="54" t="s">
        <v>3</v>
      </c>
      <c r="F6" s="55" t="s">
        <v>3</v>
      </c>
      <c r="G6" s="56" t="s">
        <v>10</v>
      </c>
      <c r="H6" s="55" t="s">
        <v>7</v>
      </c>
      <c r="I6" s="54" t="s">
        <v>8</v>
      </c>
      <c r="J6" s="57"/>
      <c r="K6" s="58"/>
    </row>
    <row r="7" spans="1:11" ht="216">
      <c r="A7" s="59">
        <v>1</v>
      </c>
      <c r="B7" s="2" t="s">
        <v>119</v>
      </c>
      <c r="C7" s="60" t="s">
        <v>60</v>
      </c>
      <c r="D7" s="5">
        <v>1</v>
      </c>
      <c r="E7" s="6"/>
      <c r="F7" s="6">
        <f t="shared" ref="F7" si="0">E7*D7</f>
        <v>0</v>
      </c>
      <c r="G7" s="61"/>
      <c r="H7" s="6">
        <f>(F7*G7)</f>
        <v>0</v>
      </c>
      <c r="I7" s="6">
        <f t="shared" ref="I7" si="1">F7+H7</f>
        <v>0</v>
      </c>
      <c r="J7" s="62"/>
      <c r="K7" s="62"/>
    </row>
    <row r="8" spans="1:11" ht="216">
      <c r="A8" s="108">
        <v>2</v>
      </c>
      <c r="B8" s="40" t="s">
        <v>120</v>
      </c>
      <c r="C8" s="108" t="s">
        <v>60</v>
      </c>
      <c r="D8" s="108">
        <v>1</v>
      </c>
      <c r="E8" s="88"/>
      <c r="F8" s="88"/>
      <c r="G8" s="88"/>
      <c r="H8" s="88"/>
      <c r="I8" s="88"/>
      <c r="J8" s="88"/>
      <c r="K8" s="88"/>
    </row>
    <row r="9" spans="1:11" ht="201.6">
      <c r="A9" s="108">
        <v>3</v>
      </c>
      <c r="B9" s="40" t="s">
        <v>67</v>
      </c>
      <c r="C9" s="108" t="s">
        <v>60</v>
      </c>
      <c r="D9" s="108">
        <v>1</v>
      </c>
      <c r="E9" s="88"/>
      <c r="F9" s="88"/>
      <c r="G9" s="88"/>
      <c r="H9" s="88"/>
      <c r="I9" s="88"/>
      <c r="J9" s="88"/>
      <c r="K9" s="88"/>
    </row>
    <row r="10" spans="1:11" ht="158.4">
      <c r="A10" s="108">
        <v>4</v>
      </c>
      <c r="B10" s="40" t="s">
        <v>121</v>
      </c>
      <c r="C10" s="109" t="s">
        <v>60</v>
      </c>
      <c r="D10" s="109">
        <v>1</v>
      </c>
      <c r="E10" s="88"/>
      <c r="F10" s="88"/>
      <c r="G10" s="88"/>
      <c r="H10" s="88"/>
      <c r="I10" s="88"/>
      <c r="J10" s="88"/>
      <c r="K10" s="88"/>
    </row>
    <row r="11" spans="1:11" ht="187.2">
      <c r="A11" s="108">
        <v>5</v>
      </c>
      <c r="B11" s="40" t="s">
        <v>122</v>
      </c>
      <c r="C11" s="109" t="s">
        <v>60</v>
      </c>
      <c r="D11" s="109">
        <v>1</v>
      </c>
      <c r="E11" s="88"/>
      <c r="F11" s="88"/>
      <c r="G11" s="88"/>
      <c r="H11" s="88"/>
      <c r="I11" s="88"/>
      <c r="J11" s="88"/>
      <c r="K11" s="88"/>
    </row>
    <row r="12" spans="1:11" ht="259.2">
      <c r="A12" s="108">
        <v>6</v>
      </c>
      <c r="B12" s="40" t="s">
        <v>66</v>
      </c>
      <c r="C12" s="109" t="s">
        <v>60</v>
      </c>
      <c r="D12" s="109">
        <v>1</v>
      </c>
      <c r="E12" s="88"/>
      <c r="F12" s="88"/>
      <c r="G12" s="88"/>
      <c r="H12" s="88"/>
      <c r="I12" s="88"/>
      <c r="J12" s="88"/>
      <c r="K12" s="88"/>
    </row>
    <row r="13" spans="1:11" ht="230.4">
      <c r="A13" s="108">
        <v>7</v>
      </c>
      <c r="B13" s="40" t="s">
        <v>108</v>
      </c>
      <c r="C13" s="109" t="s">
        <v>60</v>
      </c>
      <c r="D13" s="109">
        <v>1</v>
      </c>
      <c r="E13" s="88"/>
      <c r="F13" s="88"/>
      <c r="G13" s="88"/>
      <c r="H13" s="88"/>
      <c r="I13" s="88"/>
      <c r="J13" s="88"/>
      <c r="K13" s="88"/>
    </row>
    <row r="14" spans="1:11" ht="288">
      <c r="A14" s="108">
        <v>8</v>
      </c>
      <c r="B14" s="40" t="s">
        <v>109</v>
      </c>
      <c r="C14" s="109" t="s">
        <v>60</v>
      </c>
      <c r="D14" s="109">
        <v>1</v>
      </c>
      <c r="E14" s="88"/>
      <c r="F14" s="88"/>
      <c r="G14" s="88"/>
      <c r="H14" s="88"/>
      <c r="I14" s="88"/>
      <c r="J14" s="88"/>
      <c r="K14" s="88"/>
    </row>
    <row r="15" spans="1:11">
      <c r="H15" s="41" t="s">
        <v>65</v>
      </c>
      <c r="I15" s="88"/>
    </row>
  </sheetData>
  <mergeCells count="10">
    <mergeCell ref="A1:K1"/>
    <mergeCell ref="A3:K3"/>
    <mergeCell ref="A5:A6"/>
    <mergeCell ref="B5:B6"/>
    <mergeCell ref="C5:C6"/>
    <mergeCell ref="D5:D6"/>
    <mergeCell ref="G5:H5"/>
    <mergeCell ref="J5:J6"/>
    <mergeCell ref="K5:K6"/>
    <mergeCell ref="A4:B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8FF3C-7CE5-4424-A613-84BD422027DF}">
  <dimension ref="A1:K7"/>
  <sheetViews>
    <sheetView topLeftCell="A7" workbookViewId="0">
      <selection activeCell="A7" sqref="A1:XFD1048576"/>
    </sheetView>
  </sheetViews>
  <sheetFormatPr defaultRowHeight="13.8"/>
  <cols>
    <col min="1" max="1" width="5" style="41" customWidth="1"/>
    <col min="2" max="2" width="57" style="41" customWidth="1"/>
    <col min="3" max="3" width="13.59765625" style="41" customWidth="1"/>
    <col min="4" max="9" width="8.796875" style="41"/>
    <col min="10" max="10" width="10.5" style="41" customWidth="1"/>
    <col min="11" max="11" width="13.3984375" style="41" customWidth="1"/>
    <col min="12" max="16384" width="8.796875" style="41"/>
  </cols>
  <sheetData>
    <row r="1" spans="1:1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8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38" t="s">
        <v>19</v>
      </c>
      <c r="B4" s="38"/>
    </row>
    <row r="5" spans="1:11" ht="24">
      <c r="A5" s="48" t="s">
        <v>11</v>
      </c>
      <c r="B5" s="39" t="s">
        <v>0</v>
      </c>
      <c r="C5" s="48" t="s">
        <v>1</v>
      </c>
      <c r="D5" s="49" t="s">
        <v>2</v>
      </c>
      <c r="E5" s="50" t="s">
        <v>5</v>
      </c>
      <c r="F5" s="51" t="s">
        <v>4</v>
      </c>
      <c r="G5" s="48" t="s">
        <v>6</v>
      </c>
      <c r="H5" s="48"/>
      <c r="I5" s="51" t="s">
        <v>4</v>
      </c>
      <c r="J5" s="52" t="s">
        <v>14</v>
      </c>
      <c r="K5" s="53" t="s">
        <v>16</v>
      </c>
    </row>
    <row r="6" spans="1:11" ht="14.4">
      <c r="A6" s="48"/>
      <c r="B6" s="39"/>
      <c r="C6" s="48"/>
      <c r="D6" s="49"/>
      <c r="E6" s="54" t="s">
        <v>3</v>
      </c>
      <c r="F6" s="55" t="s">
        <v>3</v>
      </c>
      <c r="G6" s="56" t="s">
        <v>10</v>
      </c>
      <c r="H6" s="55" t="s">
        <v>7</v>
      </c>
      <c r="I6" s="54" t="s">
        <v>8</v>
      </c>
      <c r="J6" s="57"/>
      <c r="K6" s="58"/>
    </row>
    <row r="7" spans="1:11" ht="345.6">
      <c r="A7" s="59">
        <v>1</v>
      </c>
      <c r="B7" s="2" t="s">
        <v>68</v>
      </c>
      <c r="C7" s="60" t="s">
        <v>12</v>
      </c>
      <c r="D7" s="5">
        <v>6</v>
      </c>
      <c r="E7" s="6"/>
      <c r="F7" s="6">
        <f t="shared" ref="F7" si="0">E7*D7</f>
        <v>0</v>
      </c>
      <c r="G7" s="61"/>
      <c r="H7" s="6">
        <f>(F7*G7)</f>
        <v>0</v>
      </c>
      <c r="I7" s="6">
        <f t="shared" ref="I7" si="1">F7+H7</f>
        <v>0</v>
      </c>
      <c r="J7" s="62"/>
      <c r="K7" s="62"/>
    </row>
  </sheetData>
  <mergeCells count="10">
    <mergeCell ref="A1:K1"/>
    <mergeCell ref="A3:K3"/>
    <mergeCell ref="A5:A6"/>
    <mergeCell ref="B5:B6"/>
    <mergeCell ref="C5:C6"/>
    <mergeCell ref="D5:D6"/>
    <mergeCell ref="G5:H5"/>
    <mergeCell ref="J5:J6"/>
    <mergeCell ref="K5:K6"/>
    <mergeCell ref="A4:B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DDEF-5EDA-4488-91AC-1170FEB198A6}">
  <dimension ref="A1:K7"/>
  <sheetViews>
    <sheetView zoomScale="68" zoomScaleNormal="68" workbookViewId="0">
      <selection sqref="A1:XFD1048576"/>
    </sheetView>
  </sheetViews>
  <sheetFormatPr defaultRowHeight="13.8"/>
  <cols>
    <col min="1" max="1" width="5" style="41" customWidth="1"/>
    <col min="2" max="2" width="79.19921875" style="41" customWidth="1"/>
    <col min="3" max="3" width="13.59765625" style="41" customWidth="1"/>
    <col min="4" max="9" width="8.796875" style="41"/>
    <col min="10" max="10" width="10.5" style="41" customWidth="1"/>
    <col min="11" max="11" width="13.3984375" style="41" customWidth="1"/>
    <col min="12" max="16384" width="8.796875" style="41"/>
  </cols>
  <sheetData>
    <row r="1" spans="1:1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8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73" t="s">
        <v>36</v>
      </c>
      <c r="B4" s="73"/>
    </row>
    <row r="5" spans="1:11" ht="24">
      <c r="A5" s="48" t="s">
        <v>11</v>
      </c>
      <c r="B5" s="39" t="s">
        <v>0</v>
      </c>
      <c r="C5" s="48" t="s">
        <v>1</v>
      </c>
      <c r="D5" s="49" t="s">
        <v>2</v>
      </c>
      <c r="E5" s="50" t="s">
        <v>5</v>
      </c>
      <c r="F5" s="51" t="s">
        <v>4</v>
      </c>
      <c r="G5" s="48" t="s">
        <v>6</v>
      </c>
      <c r="H5" s="48"/>
      <c r="I5" s="51" t="s">
        <v>4</v>
      </c>
      <c r="J5" s="52" t="s">
        <v>14</v>
      </c>
      <c r="K5" s="53" t="s">
        <v>16</v>
      </c>
    </row>
    <row r="6" spans="1:11" ht="14.4">
      <c r="A6" s="48"/>
      <c r="B6" s="39"/>
      <c r="C6" s="48"/>
      <c r="D6" s="49"/>
      <c r="E6" s="54" t="s">
        <v>3</v>
      </c>
      <c r="F6" s="55" t="s">
        <v>3</v>
      </c>
      <c r="G6" s="56" t="s">
        <v>10</v>
      </c>
      <c r="H6" s="55" t="s">
        <v>7</v>
      </c>
      <c r="I6" s="54" t="s">
        <v>8</v>
      </c>
      <c r="J6" s="57"/>
      <c r="K6" s="58"/>
    </row>
    <row r="7" spans="1:11" ht="409.2" customHeight="1">
      <c r="A7" s="59">
        <v>1</v>
      </c>
      <c r="B7" s="2" t="s">
        <v>117</v>
      </c>
      <c r="C7" s="60" t="s">
        <v>12</v>
      </c>
      <c r="D7" s="5">
        <v>2</v>
      </c>
      <c r="E7" s="6"/>
      <c r="F7" s="6">
        <f t="shared" ref="F7" si="0">E7*D7</f>
        <v>0</v>
      </c>
      <c r="G7" s="61"/>
      <c r="H7" s="6">
        <f>(F7*G7)</f>
        <v>0</v>
      </c>
      <c r="I7" s="6">
        <f t="shared" ref="I7" si="1">F7+H7</f>
        <v>0</v>
      </c>
      <c r="J7" s="62"/>
      <c r="K7" s="62"/>
    </row>
  </sheetData>
  <mergeCells count="10">
    <mergeCell ref="A1:K1"/>
    <mergeCell ref="A3:K3"/>
    <mergeCell ref="A5:A6"/>
    <mergeCell ref="B5:B6"/>
    <mergeCell ref="C5:C6"/>
    <mergeCell ref="D5:D6"/>
    <mergeCell ref="G5:H5"/>
    <mergeCell ref="J5:J6"/>
    <mergeCell ref="K5:K6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workbookViewId="0">
      <selection sqref="A1:XFD1048576"/>
    </sheetView>
  </sheetViews>
  <sheetFormatPr defaultRowHeight="13.8"/>
  <cols>
    <col min="1" max="1" width="5.09765625" style="41" customWidth="1"/>
    <col min="2" max="2" width="31.5" style="41" customWidth="1"/>
    <col min="3" max="3" width="11.69921875" style="41" customWidth="1"/>
    <col min="4" max="4" width="8.796875" style="41"/>
    <col min="5" max="5" width="10.09765625" style="41" customWidth="1"/>
    <col min="6" max="9" width="8.796875" style="41"/>
    <col min="10" max="10" width="10.8984375" style="41" customWidth="1"/>
    <col min="11" max="11" width="13.5" style="41" customWidth="1"/>
    <col min="12" max="16384" width="8.796875" style="41"/>
  </cols>
  <sheetData>
    <row r="1" spans="1:1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8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1">
      <c r="A5" s="73" t="s">
        <v>34</v>
      </c>
      <c r="B5" s="73"/>
    </row>
    <row r="6" spans="1:11" s="81" customFormat="1" ht="24.6">
      <c r="A6" s="74" t="s">
        <v>11</v>
      </c>
      <c r="B6" s="75" t="s">
        <v>0</v>
      </c>
      <c r="C6" s="74" t="s">
        <v>1</v>
      </c>
      <c r="D6" s="76" t="s">
        <v>2</v>
      </c>
      <c r="E6" s="77" t="s">
        <v>5</v>
      </c>
      <c r="F6" s="78" t="s">
        <v>4</v>
      </c>
      <c r="G6" s="74" t="s">
        <v>6</v>
      </c>
      <c r="H6" s="74"/>
      <c r="I6" s="78" t="s">
        <v>4</v>
      </c>
      <c r="J6" s="79" t="s">
        <v>14</v>
      </c>
      <c r="K6" s="80" t="s">
        <v>16</v>
      </c>
    </row>
    <row r="7" spans="1:11" s="81" customFormat="1" ht="14.4">
      <c r="A7" s="74"/>
      <c r="B7" s="75"/>
      <c r="C7" s="74"/>
      <c r="D7" s="76"/>
      <c r="E7" s="82" t="s">
        <v>3</v>
      </c>
      <c r="F7" s="83" t="s">
        <v>3</v>
      </c>
      <c r="G7" s="84" t="s">
        <v>10</v>
      </c>
      <c r="H7" s="83" t="s">
        <v>7</v>
      </c>
      <c r="I7" s="82" t="s">
        <v>8</v>
      </c>
      <c r="J7" s="85"/>
      <c r="K7" s="86"/>
    </row>
    <row r="8" spans="1:11" s="81" customFormat="1" ht="201.6">
      <c r="A8" s="87">
        <v>1</v>
      </c>
      <c r="B8" s="2" t="s">
        <v>42</v>
      </c>
      <c r="C8" s="60" t="s">
        <v>12</v>
      </c>
      <c r="D8" s="4">
        <v>1</v>
      </c>
      <c r="E8" s="6"/>
      <c r="F8" s="6">
        <f t="shared" ref="F8" si="0">E8*D8</f>
        <v>0</v>
      </c>
      <c r="G8" s="61"/>
      <c r="H8" s="6">
        <f>(F8*G8)</f>
        <v>0</v>
      </c>
      <c r="I8" s="6">
        <f t="shared" ref="I8" si="1">F8+H8</f>
        <v>0</v>
      </c>
      <c r="J8" s="62"/>
      <c r="K8" s="62"/>
    </row>
  </sheetData>
  <mergeCells count="10">
    <mergeCell ref="K6:K7"/>
    <mergeCell ref="A3:K3"/>
    <mergeCell ref="A1:K1"/>
    <mergeCell ref="A6:A7"/>
    <mergeCell ref="B6:B7"/>
    <mergeCell ref="C6:C7"/>
    <mergeCell ref="D6:D7"/>
    <mergeCell ref="G6:H6"/>
    <mergeCell ref="J6:J7"/>
    <mergeCell ref="A5:B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C1F6D-2C1E-4EB4-B9F3-DC53B6C8A388}">
  <dimension ref="A1:K7"/>
  <sheetViews>
    <sheetView workbookViewId="0">
      <selection sqref="A1:XFD1048576"/>
    </sheetView>
  </sheetViews>
  <sheetFormatPr defaultRowHeight="13.8"/>
  <cols>
    <col min="1" max="1" width="5" style="41" customWidth="1"/>
    <col min="2" max="2" width="26.09765625" style="41" customWidth="1"/>
    <col min="3" max="3" width="13.59765625" style="41" customWidth="1"/>
    <col min="4" max="9" width="8.796875" style="41"/>
    <col min="10" max="10" width="10.5" style="41" customWidth="1"/>
    <col min="11" max="11" width="13.3984375" style="41" customWidth="1"/>
    <col min="12" max="16384" width="8.796875" style="41"/>
  </cols>
  <sheetData>
    <row r="1" spans="1:1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8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73" t="s">
        <v>18</v>
      </c>
      <c r="B4" s="73"/>
    </row>
    <row r="5" spans="1:11" ht="24">
      <c r="A5" s="48" t="s">
        <v>11</v>
      </c>
      <c r="B5" s="39" t="s">
        <v>0</v>
      </c>
      <c r="C5" s="48" t="s">
        <v>1</v>
      </c>
      <c r="D5" s="49" t="s">
        <v>2</v>
      </c>
      <c r="E5" s="50" t="s">
        <v>5</v>
      </c>
      <c r="F5" s="51" t="s">
        <v>4</v>
      </c>
      <c r="G5" s="48" t="s">
        <v>6</v>
      </c>
      <c r="H5" s="48"/>
      <c r="I5" s="51" t="s">
        <v>4</v>
      </c>
      <c r="J5" s="52" t="s">
        <v>14</v>
      </c>
      <c r="K5" s="53" t="s">
        <v>16</v>
      </c>
    </row>
    <row r="6" spans="1:11" ht="14.4">
      <c r="A6" s="48"/>
      <c r="B6" s="39"/>
      <c r="C6" s="48"/>
      <c r="D6" s="49"/>
      <c r="E6" s="54" t="s">
        <v>3</v>
      </c>
      <c r="F6" s="55" t="s">
        <v>3</v>
      </c>
      <c r="G6" s="56" t="s">
        <v>10</v>
      </c>
      <c r="H6" s="55" t="s">
        <v>7</v>
      </c>
      <c r="I6" s="54" t="s">
        <v>8</v>
      </c>
      <c r="J6" s="57"/>
      <c r="K6" s="58"/>
    </row>
    <row r="7" spans="1:11" ht="115.2">
      <c r="A7" s="59">
        <v>1</v>
      </c>
      <c r="B7" s="2" t="s">
        <v>69</v>
      </c>
      <c r="C7" s="60" t="s">
        <v>114</v>
      </c>
      <c r="D7" s="5">
        <v>1</v>
      </c>
      <c r="E7" s="6"/>
      <c r="F7" s="6">
        <f t="shared" ref="F7" si="0">E7*D7</f>
        <v>0</v>
      </c>
      <c r="G7" s="61"/>
      <c r="H7" s="6">
        <f>(F7*G7)</f>
        <v>0</v>
      </c>
      <c r="I7" s="6">
        <f t="shared" ref="I7" si="1">F7+H7</f>
        <v>0</v>
      </c>
      <c r="J7" s="62"/>
      <c r="K7" s="62"/>
    </row>
  </sheetData>
  <mergeCells count="10">
    <mergeCell ref="A1:K1"/>
    <mergeCell ref="A3:K3"/>
    <mergeCell ref="A5:A6"/>
    <mergeCell ref="B5:B6"/>
    <mergeCell ref="C5:C6"/>
    <mergeCell ref="D5:D6"/>
    <mergeCell ref="G5:H5"/>
    <mergeCell ref="J5:J6"/>
    <mergeCell ref="K5:K6"/>
    <mergeCell ref="A4:B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31D77-D5D2-4E1E-AD20-0BFBF615FF10}">
  <dimension ref="A1:K7"/>
  <sheetViews>
    <sheetView workbookViewId="0">
      <selection sqref="A1:XFD1048576"/>
    </sheetView>
  </sheetViews>
  <sheetFormatPr defaultRowHeight="13.8"/>
  <cols>
    <col min="1" max="1" width="5" style="41" customWidth="1"/>
    <col min="2" max="2" width="21.3984375" style="41" customWidth="1"/>
    <col min="3" max="3" width="13.59765625" style="41" customWidth="1"/>
    <col min="4" max="9" width="8.796875" style="41"/>
    <col min="10" max="10" width="10.5" style="41" customWidth="1"/>
    <col min="11" max="11" width="13.3984375" style="41" customWidth="1"/>
    <col min="12" max="16384" width="8.796875" style="41"/>
  </cols>
  <sheetData>
    <row r="1" spans="1:1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8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73" t="s">
        <v>39</v>
      </c>
      <c r="B4" s="73"/>
    </row>
    <row r="5" spans="1:11" ht="24">
      <c r="A5" s="48" t="s">
        <v>11</v>
      </c>
      <c r="B5" s="39" t="s">
        <v>0</v>
      </c>
      <c r="C5" s="48" t="s">
        <v>1</v>
      </c>
      <c r="D5" s="49" t="s">
        <v>2</v>
      </c>
      <c r="E5" s="50" t="s">
        <v>5</v>
      </c>
      <c r="F5" s="51" t="s">
        <v>4</v>
      </c>
      <c r="G5" s="48" t="s">
        <v>6</v>
      </c>
      <c r="H5" s="48"/>
      <c r="I5" s="51" t="s">
        <v>4</v>
      </c>
      <c r="J5" s="52" t="s">
        <v>14</v>
      </c>
      <c r="K5" s="53" t="s">
        <v>16</v>
      </c>
    </row>
    <row r="6" spans="1:11" ht="14.4">
      <c r="A6" s="48"/>
      <c r="B6" s="39"/>
      <c r="C6" s="48"/>
      <c r="D6" s="49"/>
      <c r="E6" s="54" t="s">
        <v>3</v>
      </c>
      <c r="F6" s="55" t="s">
        <v>3</v>
      </c>
      <c r="G6" s="56" t="s">
        <v>10</v>
      </c>
      <c r="H6" s="55" t="s">
        <v>7</v>
      </c>
      <c r="I6" s="54" t="s">
        <v>8</v>
      </c>
      <c r="J6" s="57"/>
      <c r="K6" s="58"/>
    </row>
    <row r="7" spans="1:11" ht="140.4">
      <c r="A7" s="59">
        <v>1</v>
      </c>
      <c r="B7" s="37" t="s">
        <v>118</v>
      </c>
      <c r="C7" s="110" t="s">
        <v>12</v>
      </c>
      <c r="D7" s="110">
        <v>1</v>
      </c>
      <c r="E7" s="6"/>
      <c r="F7" s="6">
        <f t="shared" ref="F7" si="0">E7*D7</f>
        <v>0</v>
      </c>
      <c r="G7" s="61"/>
      <c r="H7" s="6">
        <f>(F7*G7)</f>
        <v>0</v>
      </c>
      <c r="I7" s="6">
        <f t="shared" ref="I7" si="1">F7+H7</f>
        <v>0</v>
      </c>
      <c r="J7" s="62"/>
      <c r="K7" s="62"/>
    </row>
  </sheetData>
  <mergeCells count="10">
    <mergeCell ref="A1:K1"/>
    <mergeCell ref="A3:K3"/>
    <mergeCell ref="A4:B4"/>
    <mergeCell ref="A5:A6"/>
    <mergeCell ref="B5:B6"/>
    <mergeCell ref="C5:C6"/>
    <mergeCell ref="D5:D6"/>
    <mergeCell ref="G5:H5"/>
    <mergeCell ref="J5:J6"/>
    <mergeCell ref="K5:K6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A868-9BD0-4EBC-A7F7-B79C176CF8C7}">
  <dimension ref="A1:K7"/>
  <sheetViews>
    <sheetView topLeftCell="A3" workbookViewId="0">
      <selection activeCell="A3" sqref="A1:XFD1048576"/>
    </sheetView>
  </sheetViews>
  <sheetFormatPr defaultRowHeight="13.8"/>
  <cols>
    <col min="1" max="1" width="5" style="41" customWidth="1"/>
    <col min="2" max="2" width="53" style="41" customWidth="1"/>
    <col min="3" max="3" width="13.59765625" style="41" customWidth="1"/>
    <col min="4" max="9" width="8.796875" style="41"/>
    <col min="10" max="10" width="10.5" style="41" customWidth="1"/>
    <col min="11" max="11" width="13.3984375" style="41" customWidth="1"/>
    <col min="12" max="16384" width="8.796875" style="41"/>
  </cols>
  <sheetData>
    <row r="1" spans="1:1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8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38" t="s">
        <v>38</v>
      </c>
      <c r="B4" s="38"/>
    </row>
    <row r="5" spans="1:11" ht="24">
      <c r="A5" s="48" t="s">
        <v>11</v>
      </c>
      <c r="B5" s="39" t="s">
        <v>0</v>
      </c>
      <c r="C5" s="48" t="s">
        <v>1</v>
      </c>
      <c r="D5" s="49" t="s">
        <v>2</v>
      </c>
      <c r="E5" s="50" t="s">
        <v>5</v>
      </c>
      <c r="F5" s="51" t="s">
        <v>4</v>
      </c>
      <c r="G5" s="48" t="s">
        <v>6</v>
      </c>
      <c r="H5" s="48"/>
      <c r="I5" s="51" t="s">
        <v>4</v>
      </c>
      <c r="J5" s="111" t="s">
        <v>14</v>
      </c>
      <c r="K5" s="112" t="s">
        <v>16</v>
      </c>
    </row>
    <row r="6" spans="1:11" ht="14.4">
      <c r="A6" s="48"/>
      <c r="B6" s="39"/>
      <c r="C6" s="48"/>
      <c r="D6" s="49"/>
      <c r="E6" s="54" t="s">
        <v>3</v>
      </c>
      <c r="F6" s="55" t="s">
        <v>3</v>
      </c>
      <c r="G6" s="56" t="s">
        <v>10</v>
      </c>
      <c r="H6" s="55" t="s">
        <v>7</v>
      </c>
      <c r="I6" s="54" t="s">
        <v>8</v>
      </c>
      <c r="J6" s="111"/>
      <c r="K6" s="112"/>
    </row>
    <row r="7" spans="1:11" ht="400.2">
      <c r="A7" s="59">
        <v>1</v>
      </c>
      <c r="B7" s="106" t="s">
        <v>131</v>
      </c>
      <c r="C7" s="110" t="s">
        <v>60</v>
      </c>
      <c r="D7" s="110">
        <v>4</v>
      </c>
      <c r="E7" s="6"/>
      <c r="F7" s="6">
        <f t="shared" ref="F7" si="0">E7*D7</f>
        <v>0</v>
      </c>
      <c r="G7" s="61"/>
      <c r="H7" s="6">
        <f>(F7*G7)</f>
        <v>0</v>
      </c>
      <c r="I7" s="6">
        <f t="shared" ref="I7" si="1">F7+H7</f>
        <v>0</v>
      </c>
      <c r="J7" s="62"/>
      <c r="K7" s="62"/>
    </row>
  </sheetData>
  <mergeCells count="10">
    <mergeCell ref="A1:K1"/>
    <mergeCell ref="A3:K3"/>
    <mergeCell ref="A4:B4"/>
    <mergeCell ref="A5:A6"/>
    <mergeCell ref="B5:B6"/>
    <mergeCell ref="C5:C6"/>
    <mergeCell ref="D5:D6"/>
    <mergeCell ref="G5:H5"/>
    <mergeCell ref="J5:J6"/>
    <mergeCell ref="K5:K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8034B-F60A-406B-9EAE-C2DB1A300801}">
  <dimension ref="A1:K38"/>
  <sheetViews>
    <sheetView topLeftCell="A17" workbookViewId="0">
      <selection activeCell="A17" sqref="A1:XFD1048576"/>
    </sheetView>
  </sheetViews>
  <sheetFormatPr defaultRowHeight="13.8"/>
  <cols>
    <col min="1" max="1" width="5" style="41" customWidth="1"/>
    <col min="2" max="2" width="30" style="41" customWidth="1"/>
    <col min="3" max="3" width="13.59765625" style="41" customWidth="1"/>
    <col min="4" max="9" width="8.796875" style="41"/>
    <col min="10" max="10" width="10.5" style="41" customWidth="1"/>
    <col min="11" max="11" width="13.3984375" style="41" customWidth="1"/>
    <col min="12" max="16384" width="8.796875" style="41"/>
  </cols>
  <sheetData>
    <row r="1" spans="1:1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8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73" t="s">
        <v>37</v>
      </c>
      <c r="B4" s="73"/>
    </row>
    <row r="5" spans="1:11" ht="24">
      <c r="A5" s="48" t="s">
        <v>11</v>
      </c>
      <c r="B5" s="39" t="s">
        <v>0</v>
      </c>
      <c r="C5" s="48" t="s">
        <v>1</v>
      </c>
      <c r="D5" s="49" t="s">
        <v>2</v>
      </c>
      <c r="E5" s="50" t="s">
        <v>5</v>
      </c>
      <c r="F5" s="51" t="s">
        <v>4</v>
      </c>
      <c r="G5" s="48" t="s">
        <v>6</v>
      </c>
      <c r="H5" s="48"/>
      <c r="I5" s="51" t="s">
        <v>4</v>
      </c>
      <c r="J5" s="52" t="s">
        <v>14</v>
      </c>
      <c r="K5" s="53" t="s">
        <v>16</v>
      </c>
    </row>
    <row r="6" spans="1:11" ht="14.4">
      <c r="A6" s="48"/>
      <c r="B6" s="39"/>
      <c r="C6" s="48"/>
      <c r="D6" s="49"/>
      <c r="E6" s="54" t="s">
        <v>3</v>
      </c>
      <c r="F6" s="55" t="s">
        <v>3</v>
      </c>
      <c r="G6" s="56" t="s">
        <v>10</v>
      </c>
      <c r="H6" s="55" t="s">
        <v>7</v>
      </c>
      <c r="I6" s="54" t="s">
        <v>8</v>
      </c>
      <c r="J6" s="57"/>
      <c r="K6" s="58"/>
    </row>
    <row r="7" spans="1:11" ht="41.4">
      <c r="A7" s="113">
        <v>1</v>
      </c>
      <c r="B7" s="114" t="s">
        <v>70</v>
      </c>
      <c r="C7" s="115" t="s">
        <v>113</v>
      </c>
      <c r="D7" s="115">
        <v>1</v>
      </c>
      <c r="E7" s="25"/>
      <c r="F7" s="25"/>
      <c r="G7" s="116"/>
      <c r="H7" s="25"/>
      <c r="I7" s="25"/>
      <c r="J7" s="117"/>
      <c r="K7" s="117"/>
    </row>
    <row r="8" spans="1:11" ht="41.4">
      <c r="A8" s="118">
        <v>2</v>
      </c>
      <c r="B8" s="114" t="s">
        <v>71</v>
      </c>
      <c r="C8" s="115" t="s">
        <v>113</v>
      </c>
      <c r="D8" s="115">
        <v>1</v>
      </c>
      <c r="E8" s="119"/>
      <c r="F8" s="119"/>
      <c r="G8" s="119"/>
      <c r="H8" s="119"/>
      <c r="I8" s="119"/>
      <c r="J8" s="119"/>
      <c r="K8" s="119"/>
    </row>
    <row r="9" spans="1:11" ht="41.4">
      <c r="A9" s="118">
        <v>3</v>
      </c>
      <c r="B9" s="114" t="s">
        <v>73</v>
      </c>
      <c r="C9" s="115" t="s">
        <v>113</v>
      </c>
      <c r="D9" s="115">
        <v>1</v>
      </c>
      <c r="E9" s="119"/>
      <c r="F9" s="119"/>
      <c r="G9" s="119"/>
      <c r="H9" s="119"/>
      <c r="I9" s="119"/>
      <c r="J9" s="119"/>
      <c r="K9" s="119"/>
    </row>
    <row r="10" spans="1:11" ht="41.4">
      <c r="A10" s="118">
        <v>4</v>
      </c>
      <c r="B10" s="114" t="s">
        <v>74</v>
      </c>
      <c r="C10" s="115" t="s">
        <v>113</v>
      </c>
      <c r="D10" s="115">
        <v>1</v>
      </c>
      <c r="E10" s="119"/>
      <c r="F10" s="119"/>
      <c r="G10" s="119"/>
      <c r="H10" s="119"/>
      <c r="I10" s="119"/>
      <c r="J10" s="119"/>
      <c r="K10" s="119"/>
    </row>
    <row r="11" spans="1:11" ht="41.4">
      <c r="A11" s="118">
        <v>5</v>
      </c>
      <c r="B11" s="114" t="s">
        <v>75</v>
      </c>
      <c r="C11" s="115" t="s">
        <v>113</v>
      </c>
      <c r="D11" s="115">
        <v>1</v>
      </c>
      <c r="E11" s="119"/>
      <c r="F11" s="119"/>
      <c r="G11" s="119"/>
      <c r="H11" s="119"/>
      <c r="I11" s="119"/>
      <c r="J11" s="119"/>
      <c r="K11" s="119"/>
    </row>
    <row r="12" spans="1:11" ht="41.4">
      <c r="A12" s="118">
        <v>6</v>
      </c>
      <c r="B12" s="114" t="s">
        <v>76</v>
      </c>
      <c r="C12" s="115" t="s">
        <v>113</v>
      </c>
      <c r="D12" s="115">
        <v>1</v>
      </c>
      <c r="E12" s="119"/>
      <c r="F12" s="119"/>
      <c r="G12" s="119"/>
      <c r="H12" s="119"/>
      <c r="I12" s="119"/>
      <c r="J12" s="119"/>
      <c r="K12" s="119"/>
    </row>
    <row r="13" spans="1:11" ht="41.4">
      <c r="A13" s="118">
        <v>7</v>
      </c>
      <c r="B13" s="114" t="s">
        <v>77</v>
      </c>
      <c r="C13" s="115" t="s">
        <v>113</v>
      </c>
      <c r="D13" s="115">
        <v>1</v>
      </c>
      <c r="E13" s="119"/>
      <c r="F13" s="119"/>
      <c r="G13" s="119"/>
      <c r="H13" s="119"/>
      <c r="I13" s="119"/>
      <c r="J13" s="119"/>
      <c r="K13" s="119"/>
    </row>
    <row r="14" spans="1:11" ht="41.4">
      <c r="A14" s="118">
        <v>8</v>
      </c>
      <c r="B14" s="114" t="s">
        <v>78</v>
      </c>
      <c r="C14" s="115" t="s">
        <v>113</v>
      </c>
      <c r="D14" s="115">
        <v>1</v>
      </c>
      <c r="E14" s="119"/>
      <c r="F14" s="119"/>
      <c r="G14" s="119"/>
      <c r="H14" s="119"/>
      <c r="I14" s="119"/>
      <c r="J14" s="119"/>
      <c r="K14" s="119"/>
    </row>
    <row r="15" spans="1:11" ht="41.4">
      <c r="A15" s="118">
        <v>9</v>
      </c>
      <c r="B15" s="114" t="s">
        <v>79</v>
      </c>
      <c r="C15" s="115" t="s">
        <v>113</v>
      </c>
      <c r="D15" s="115">
        <v>1</v>
      </c>
      <c r="E15" s="119"/>
      <c r="F15" s="119"/>
      <c r="G15" s="119"/>
      <c r="H15" s="119"/>
      <c r="I15" s="119"/>
      <c r="J15" s="119"/>
      <c r="K15" s="119"/>
    </row>
    <row r="16" spans="1:11" ht="41.4">
      <c r="A16" s="118">
        <v>10</v>
      </c>
      <c r="B16" s="114" t="s">
        <v>80</v>
      </c>
      <c r="C16" s="115" t="s">
        <v>113</v>
      </c>
      <c r="D16" s="115">
        <v>1</v>
      </c>
      <c r="E16" s="119"/>
      <c r="F16" s="119"/>
      <c r="G16" s="119"/>
      <c r="H16" s="119"/>
      <c r="I16" s="119"/>
      <c r="J16" s="119"/>
      <c r="K16" s="119"/>
    </row>
    <row r="17" spans="1:11" ht="41.4">
      <c r="A17" s="118">
        <v>11</v>
      </c>
      <c r="B17" s="114" t="s">
        <v>81</v>
      </c>
      <c r="C17" s="115" t="s">
        <v>113</v>
      </c>
      <c r="D17" s="115">
        <v>1</v>
      </c>
      <c r="E17" s="119"/>
      <c r="F17" s="119"/>
      <c r="G17" s="119"/>
      <c r="H17" s="119"/>
      <c r="I17" s="119"/>
      <c r="J17" s="119"/>
      <c r="K17" s="119"/>
    </row>
    <row r="18" spans="1:11" ht="41.4">
      <c r="A18" s="118">
        <v>12</v>
      </c>
      <c r="B18" s="114" t="s">
        <v>82</v>
      </c>
      <c r="C18" s="115" t="s">
        <v>113</v>
      </c>
      <c r="D18" s="115">
        <v>1</v>
      </c>
      <c r="E18" s="119"/>
      <c r="F18" s="119"/>
      <c r="G18" s="119"/>
      <c r="H18" s="119"/>
      <c r="I18" s="119"/>
      <c r="J18" s="119"/>
      <c r="K18" s="119"/>
    </row>
    <row r="19" spans="1:11" ht="41.4">
      <c r="A19" s="118">
        <v>13</v>
      </c>
      <c r="B19" s="114" t="s">
        <v>83</v>
      </c>
      <c r="C19" s="115" t="s">
        <v>113</v>
      </c>
      <c r="D19" s="115">
        <v>1</v>
      </c>
      <c r="E19" s="119"/>
      <c r="F19" s="119"/>
      <c r="G19" s="119"/>
      <c r="H19" s="119"/>
      <c r="I19" s="119"/>
      <c r="J19" s="119"/>
      <c r="K19" s="119"/>
    </row>
    <row r="20" spans="1:11" ht="41.4">
      <c r="A20" s="118">
        <v>14</v>
      </c>
      <c r="B20" s="114" t="s">
        <v>84</v>
      </c>
      <c r="C20" s="115" t="s">
        <v>113</v>
      </c>
      <c r="D20" s="115">
        <v>1</v>
      </c>
      <c r="E20" s="119"/>
      <c r="F20" s="119"/>
      <c r="G20" s="119"/>
      <c r="H20" s="119"/>
      <c r="I20" s="119"/>
      <c r="J20" s="119"/>
      <c r="K20" s="119"/>
    </row>
    <row r="21" spans="1:11" ht="41.4">
      <c r="A21" s="118">
        <v>15</v>
      </c>
      <c r="B21" s="114" t="s">
        <v>85</v>
      </c>
      <c r="C21" s="115" t="s">
        <v>113</v>
      </c>
      <c r="D21" s="115">
        <v>1</v>
      </c>
      <c r="E21" s="119"/>
      <c r="F21" s="119"/>
      <c r="G21" s="119"/>
      <c r="H21" s="119"/>
      <c r="I21" s="119"/>
      <c r="J21" s="119"/>
      <c r="K21" s="119"/>
    </row>
    <row r="22" spans="1:11" ht="41.4">
      <c r="A22" s="118">
        <v>16</v>
      </c>
      <c r="B22" s="114" t="s">
        <v>86</v>
      </c>
      <c r="C22" s="115" t="s">
        <v>113</v>
      </c>
      <c r="D22" s="115">
        <v>1</v>
      </c>
      <c r="E22" s="119"/>
      <c r="F22" s="119"/>
      <c r="G22" s="119"/>
      <c r="H22" s="119"/>
      <c r="I22" s="119"/>
      <c r="J22" s="119"/>
      <c r="K22" s="119"/>
    </row>
    <row r="23" spans="1:11" ht="41.4">
      <c r="A23" s="118">
        <v>17</v>
      </c>
      <c r="B23" s="114" t="s">
        <v>87</v>
      </c>
      <c r="C23" s="115" t="s">
        <v>113</v>
      </c>
      <c r="D23" s="115">
        <v>1</v>
      </c>
      <c r="E23" s="119"/>
      <c r="F23" s="119"/>
      <c r="G23" s="119"/>
      <c r="H23" s="119"/>
      <c r="I23" s="119"/>
      <c r="J23" s="119"/>
      <c r="K23" s="119"/>
    </row>
    <row r="24" spans="1:11" ht="41.4">
      <c r="A24" s="118">
        <v>18</v>
      </c>
      <c r="B24" s="114" t="s">
        <v>88</v>
      </c>
      <c r="C24" s="115" t="s">
        <v>113</v>
      </c>
      <c r="D24" s="115">
        <v>1</v>
      </c>
      <c r="E24" s="119"/>
      <c r="F24" s="119"/>
      <c r="G24" s="119"/>
      <c r="H24" s="119"/>
      <c r="I24" s="119"/>
      <c r="J24" s="119"/>
      <c r="K24" s="119"/>
    </row>
    <row r="25" spans="1:11" ht="41.4">
      <c r="A25" s="118">
        <v>19</v>
      </c>
      <c r="B25" s="114" t="s">
        <v>89</v>
      </c>
      <c r="C25" s="115" t="s">
        <v>113</v>
      </c>
      <c r="D25" s="115">
        <v>1</v>
      </c>
      <c r="E25" s="119"/>
      <c r="F25" s="119"/>
      <c r="G25" s="119"/>
      <c r="H25" s="119"/>
      <c r="I25" s="119"/>
      <c r="J25" s="119"/>
      <c r="K25" s="119"/>
    </row>
    <row r="26" spans="1:11">
      <c r="D26" s="120"/>
      <c r="H26" s="41" t="s">
        <v>65</v>
      </c>
      <c r="I26" s="88"/>
    </row>
    <row r="27" spans="1:11">
      <c r="D27" s="120"/>
    </row>
    <row r="29" spans="1:11">
      <c r="A29" s="121" t="s">
        <v>72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</row>
    <row r="30" spans="1:1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spans="1:1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</row>
    <row r="32" spans="1:1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</row>
    <row r="33" spans="1:1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  <row r="34" spans="1:1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</row>
    <row r="36" spans="1:1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</row>
    <row r="37" spans="1:1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1:1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</sheetData>
  <mergeCells count="11">
    <mergeCell ref="A29:K38"/>
    <mergeCell ref="A1:K1"/>
    <mergeCell ref="A3:K3"/>
    <mergeCell ref="A4:B4"/>
    <mergeCell ref="A5:A6"/>
    <mergeCell ref="B5:B6"/>
    <mergeCell ref="C5:C6"/>
    <mergeCell ref="D5:D6"/>
    <mergeCell ref="G5:H5"/>
    <mergeCell ref="J5:J6"/>
    <mergeCell ref="K5:K6"/>
  </mergeCells>
  <phoneticPr fontId="15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8D81E-6102-46BF-8F06-A0BACE711092}">
  <dimension ref="A1:K7"/>
  <sheetViews>
    <sheetView workbookViewId="0">
      <selection sqref="A1:XFD1048576"/>
    </sheetView>
  </sheetViews>
  <sheetFormatPr defaultRowHeight="13.8"/>
  <cols>
    <col min="1" max="1" width="5" style="41" customWidth="1"/>
    <col min="2" max="2" width="60.3984375" style="41" customWidth="1"/>
    <col min="3" max="3" width="13.59765625" style="41" customWidth="1"/>
    <col min="4" max="9" width="8.796875" style="41"/>
    <col min="10" max="10" width="10.5" style="41" customWidth="1"/>
    <col min="11" max="11" width="13.3984375" style="41" customWidth="1"/>
    <col min="12" max="16384" width="8.796875" style="41"/>
  </cols>
  <sheetData>
    <row r="1" spans="1:1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8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73" t="s">
        <v>90</v>
      </c>
      <c r="B4" s="73"/>
    </row>
    <row r="5" spans="1:11" ht="24">
      <c r="A5" s="48" t="s">
        <v>11</v>
      </c>
      <c r="B5" s="39" t="s">
        <v>0</v>
      </c>
      <c r="C5" s="48" t="s">
        <v>1</v>
      </c>
      <c r="D5" s="49" t="s">
        <v>2</v>
      </c>
      <c r="E5" s="50" t="s">
        <v>5</v>
      </c>
      <c r="F5" s="51" t="s">
        <v>4</v>
      </c>
      <c r="G5" s="48" t="s">
        <v>6</v>
      </c>
      <c r="H5" s="48"/>
      <c r="I5" s="51" t="s">
        <v>4</v>
      </c>
      <c r="J5" s="52" t="s">
        <v>14</v>
      </c>
      <c r="K5" s="53" t="s">
        <v>16</v>
      </c>
    </row>
    <row r="6" spans="1:11" ht="14.4">
      <c r="A6" s="48"/>
      <c r="B6" s="39"/>
      <c r="C6" s="48"/>
      <c r="D6" s="49"/>
      <c r="E6" s="54" t="s">
        <v>3</v>
      </c>
      <c r="F6" s="55" t="s">
        <v>3</v>
      </c>
      <c r="G6" s="56" t="s">
        <v>10</v>
      </c>
      <c r="H6" s="55" t="s">
        <v>7</v>
      </c>
      <c r="I6" s="54" t="s">
        <v>8</v>
      </c>
      <c r="J6" s="57"/>
      <c r="K6" s="58"/>
    </row>
    <row r="7" spans="1:11" ht="218.4">
      <c r="A7" s="59">
        <v>1</v>
      </c>
      <c r="B7" s="123" t="s">
        <v>95</v>
      </c>
      <c r="C7" s="110" t="s">
        <v>112</v>
      </c>
      <c r="D7" s="110">
        <v>2</v>
      </c>
      <c r="E7" s="6"/>
      <c r="F7" s="6">
        <f t="shared" ref="F7" si="0">E7*D7</f>
        <v>0</v>
      </c>
      <c r="G7" s="61"/>
      <c r="H7" s="6">
        <f>(F7*G7)</f>
        <v>0</v>
      </c>
      <c r="I7" s="6">
        <f t="shared" ref="I7" si="1">F7+H7</f>
        <v>0</v>
      </c>
      <c r="J7" s="62"/>
      <c r="K7" s="62"/>
    </row>
  </sheetData>
  <mergeCells count="10">
    <mergeCell ref="A1:K1"/>
    <mergeCell ref="A3:K3"/>
    <mergeCell ref="A4:B4"/>
    <mergeCell ref="A5:A6"/>
    <mergeCell ref="B5:B6"/>
    <mergeCell ref="C5:C6"/>
    <mergeCell ref="D5:D6"/>
    <mergeCell ref="G5:H5"/>
    <mergeCell ref="J5:J6"/>
    <mergeCell ref="K5:K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4F137-9E7F-431A-9E1E-0259AC4E82A5}">
  <dimension ref="A1:K7"/>
  <sheetViews>
    <sheetView workbookViewId="0">
      <selection sqref="A1:XFD1048576"/>
    </sheetView>
  </sheetViews>
  <sheetFormatPr defaultRowHeight="13.8"/>
  <cols>
    <col min="1" max="1" width="5" style="41" customWidth="1"/>
    <col min="2" max="2" width="42.59765625" style="41" customWidth="1"/>
    <col min="3" max="3" width="13.59765625" style="124" customWidth="1"/>
    <col min="4" max="4" width="12.296875" style="41" customWidth="1"/>
    <col min="5" max="9" width="8.796875" style="41"/>
    <col min="10" max="10" width="10.5" style="41" customWidth="1"/>
    <col min="11" max="11" width="13.3984375" style="41" customWidth="1"/>
    <col min="12" max="16384" width="8.796875" style="41"/>
  </cols>
  <sheetData>
    <row r="1" spans="1:1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8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73" t="s">
        <v>91</v>
      </c>
      <c r="B4" s="73"/>
    </row>
    <row r="5" spans="1:11" ht="24">
      <c r="A5" s="48" t="s">
        <v>11</v>
      </c>
      <c r="B5" s="39" t="s">
        <v>0</v>
      </c>
      <c r="C5" s="125" t="s">
        <v>1</v>
      </c>
      <c r="D5" s="49" t="s">
        <v>2</v>
      </c>
      <c r="E5" s="50" t="s">
        <v>5</v>
      </c>
      <c r="F5" s="51" t="s">
        <v>4</v>
      </c>
      <c r="G5" s="48" t="s">
        <v>6</v>
      </c>
      <c r="H5" s="48"/>
      <c r="I5" s="51" t="s">
        <v>4</v>
      </c>
      <c r="J5" s="52" t="s">
        <v>14</v>
      </c>
      <c r="K5" s="53" t="s">
        <v>16</v>
      </c>
    </row>
    <row r="6" spans="1:11" ht="14.4">
      <c r="A6" s="48"/>
      <c r="B6" s="39"/>
      <c r="C6" s="125"/>
      <c r="D6" s="49"/>
      <c r="E6" s="54" t="s">
        <v>3</v>
      </c>
      <c r="F6" s="55" t="s">
        <v>3</v>
      </c>
      <c r="G6" s="56" t="s">
        <v>10</v>
      </c>
      <c r="H6" s="55" t="s">
        <v>7</v>
      </c>
      <c r="I6" s="54" t="s">
        <v>8</v>
      </c>
      <c r="J6" s="57"/>
      <c r="K6" s="58"/>
    </row>
    <row r="7" spans="1:11" ht="109.2">
      <c r="A7" s="59">
        <v>1</v>
      </c>
      <c r="B7" s="37" t="s">
        <v>96</v>
      </c>
      <c r="C7" s="126" t="s">
        <v>111</v>
      </c>
      <c r="D7" s="110">
        <v>2</v>
      </c>
      <c r="E7" s="6"/>
      <c r="F7" s="6"/>
      <c r="G7" s="61"/>
      <c r="H7" s="6"/>
      <c r="I7" s="6"/>
      <c r="J7" s="62"/>
      <c r="K7" s="62"/>
    </row>
  </sheetData>
  <mergeCells count="10">
    <mergeCell ref="A1:K1"/>
    <mergeCell ref="A3:K3"/>
    <mergeCell ref="A4:B4"/>
    <mergeCell ref="A5:A6"/>
    <mergeCell ref="B5:B6"/>
    <mergeCell ref="C5:C6"/>
    <mergeCell ref="D5:D6"/>
    <mergeCell ref="G5:H5"/>
    <mergeCell ref="J5:J6"/>
    <mergeCell ref="K5:K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1004-8A9D-4D62-A4E4-878229633196}">
  <dimension ref="A1:K7"/>
  <sheetViews>
    <sheetView workbookViewId="0">
      <selection sqref="A1:XFD1048576"/>
    </sheetView>
  </sheetViews>
  <sheetFormatPr defaultRowHeight="13.8"/>
  <cols>
    <col min="1" max="1" width="5" style="41" customWidth="1"/>
    <col min="2" max="2" width="34.09765625" style="41" customWidth="1"/>
    <col min="3" max="3" width="13.59765625" style="41" customWidth="1"/>
    <col min="4" max="9" width="8.796875" style="41"/>
    <col min="10" max="10" width="10.5" style="41" customWidth="1"/>
    <col min="11" max="11" width="13.3984375" style="41" customWidth="1"/>
    <col min="12" max="16384" width="8.796875" style="41"/>
  </cols>
  <sheetData>
    <row r="1" spans="1:1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8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73" t="s">
        <v>92</v>
      </c>
      <c r="B4" s="73"/>
    </row>
    <row r="5" spans="1:11" ht="24">
      <c r="A5" s="48" t="s">
        <v>11</v>
      </c>
      <c r="B5" s="39" t="s">
        <v>0</v>
      </c>
      <c r="C5" s="48" t="s">
        <v>1</v>
      </c>
      <c r="D5" s="49" t="s">
        <v>2</v>
      </c>
      <c r="E5" s="50" t="s">
        <v>5</v>
      </c>
      <c r="F5" s="51" t="s">
        <v>4</v>
      </c>
      <c r="G5" s="48" t="s">
        <v>6</v>
      </c>
      <c r="H5" s="48"/>
      <c r="I5" s="51" t="s">
        <v>4</v>
      </c>
      <c r="J5" s="52" t="s">
        <v>14</v>
      </c>
      <c r="K5" s="53" t="s">
        <v>16</v>
      </c>
    </row>
    <row r="6" spans="1:11" ht="14.4">
      <c r="A6" s="48"/>
      <c r="B6" s="39"/>
      <c r="C6" s="48"/>
      <c r="D6" s="49"/>
      <c r="E6" s="54" t="s">
        <v>3</v>
      </c>
      <c r="F6" s="55" t="s">
        <v>3</v>
      </c>
      <c r="G6" s="56" t="s">
        <v>10</v>
      </c>
      <c r="H6" s="55" t="s">
        <v>7</v>
      </c>
      <c r="I6" s="54" t="s">
        <v>8</v>
      </c>
      <c r="J6" s="57"/>
      <c r="K6" s="58"/>
    </row>
    <row r="7" spans="1:11" ht="109.2">
      <c r="A7" s="59">
        <v>1</v>
      </c>
      <c r="B7" s="123" t="s">
        <v>97</v>
      </c>
      <c r="C7" s="110" t="s">
        <v>98</v>
      </c>
      <c r="D7" s="110">
        <v>2</v>
      </c>
      <c r="E7" s="6"/>
      <c r="F7" s="6">
        <f t="shared" ref="F7" si="0">E7*D7</f>
        <v>0</v>
      </c>
      <c r="G7" s="61"/>
      <c r="H7" s="6">
        <f>(F7*G7)</f>
        <v>0</v>
      </c>
      <c r="I7" s="6">
        <f t="shared" ref="I7" si="1">F7+H7</f>
        <v>0</v>
      </c>
      <c r="J7" s="62"/>
      <c r="K7" s="62"/>
    </row>
  </sheetData>
  <mergeCells count="10">
    <mergeCell ref="A1:K1"/>
    <mergeCell ref="A3:K3"/>
    <mergeCell ref="A4:B4"/>
    <mergeCell ref="A5:A6"/>
    <mergeCell ref="B5:B6"/>
    <mergeCell ref="C5:C6"/>
    <mergeCell ref="D5:D6"/>
    <mergeCell ref="G5:H5"/>
    <mergeCell ref="J5:J6"/>
    <mergeCell ref="K5:K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2C796-4999-4D15-A101-16A9450A01DF}">
  <dimension ref="A1:K10"/>
  <sheetViews>
    <sheetView workbookViewId="0">
      <selection sqref="A1:XFD1048576"/>
    </sheetView>
  </sheetViews>
  <sheetFormatPr defaultRowHeight="13.8"/>
  <cols>
    <col min="1" max="1" width="5" style="41" customWidth="1"/>
    <col min="2" max="2" width="45.09765625" style="124" customWidth="1"/>
    <col min="3" max="3" width="13.59765625" style="41" customWidth="1"/>
    <col min="4" max="9" width="8.796875" style="41"/>
    <col min="10" max="10" width="10.5" style="41" customWidth="1"/>
    <col min="11" max="11" width="13.3984375" style="41" customWidth="1"/>
    <col min="12" max="16384" width="8.796875" style="41"/>
  </cols>
  <sheetData>
    <row r="1" spans="1:1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8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38" t="s">
        <v>93</v>
      </c>
      <c r="B4" s="38"/>
    </row>
    <row r="5" spans="1:11" ht="24">
      <c r="A5" s="48" t="s">
        <v>11</v>
      </c>
      <c r="B5" s="127" t="s">
        <v>0</v>
      </c>
      <c r="C5" s="48" t="s">
        <v>1</v>
      </c>
      <c r="D5" s="49" t="s">
        <v>2</v>
      </c>
      <c r="E5" s="50" t="s">
        <v>5</v>
      </c>
      <c r="F5" s="51" t="s">
        <v>4</v>
      </c>
      <c r="G5" s="48" t="s">
        <v>6</v>
      </c>
      <c r="H5" s="48"/>
      <c r="I5" s="51" t="s">
        <v>4</v>
      </c>
      <c r="J5" s="52" t="s">
        <v>14</v>
      </c>
      <c r="K5" s="53" t="s">
        <v>16</v>
      </c>
    </row>
    <row r="6" spans="1:11" ht="14.4">
      <c r="A6" s="48"/>
      <c r="B6" s="127"/>
      <c r="C6" s="48"/>
      <c r="D6" s="49"/>
      <c r="E6" s="54" t="s">
        <v>3</v>
      </c>
      <c r="F6" s="55" t="s">
        <v>3</v>
      </c>
      <c r="G6" s="56" t="s">
        <v>10</v>
      </c>
      <c r="H6" s="55" t="s">
        <v>7</v>
      </c>
      <c r="I6" s="54" t="s">
        <v>8</v>
      </c>
      <c r="J6" s="57"/>
      <c r="K6" s="58"/>
    </row>
    <row r="7" spans="1:11" ht="82.8">
      <c r="A7" s="128">
        <v>1</v>
      </c>
      <c r="B7" s="129" t="s">
        <v>99</v>
      </c>
      <c r="C7" s="115" t="s">
        <v>102</v>
      </c>
      <c r="D7" s="115" t="s">
        <v>103</v>
      </c>
      <c r="E7" s="6"/>
      <c r="F7" s="6"/>
      <c r="G7" s="61"/>
      <c r="H7" s="6"/>
      <c r="I7" s="6"/>
      <c r="J7" s="62"/>
      <c r="K7" s="62"/>
    </row>
    <row r="8" spans="1:11" ht="82.8">
      <c r="A8" s="130">
        <v>2</v>
      </c>
      <c r="B8" s="131" t="s">
        <v>100</v>
      </c>
      <c r="C8" s="130" t="s">
        <v>102</v>
      </c>
      <c r="D8" s="130" t="s">
        <v>103</v>
      </c>
      <c r="E8" s="88"/>
      <c r="F8" s="88"/>
      <c r="G8" s="88"/>
      <c r="H8" s="88"/>
      <c r="I8" s="88"/>
      <c r="J8" s="88"/>
      <c r="K8" s="88"/>
    </row>
    <row r="9" spans="1:11" ht="41.4">
      <c r="A9" s="130">
        <v>3</v>
      </c>
      <c r="B9" s="131" t="s">
        <v>101</v>
      </c>
      <c r="C9" s="130" t="s">
        <v>102</v>
      </c>
      <c r="D9" s="130" t="s">
        <v>103</v>
      </c>
      <c r="E9" s="88"/>
      <c r="F9" s="88"/>
      <c r="G9" s="88"/>
      <c r="H9" s="88"/>
      <c r="I9" s="88"/>
      <c r="J9" s="88"/>
      <c r="K9" s="88"/>
    </row>
    <row r="10" spans="1:11">
      <c r="H10" s="41" t="s">
        <v>65</v>
      </c>
      <c r="I10" s="88"/>
    </row>
  </sheetData>
  <mergeCells count="10">
    <mergeCell ref="A1:K1"/>
    <mergeCell ref="A3:K3"/>
    <mergeCell ref="A4:B4"/>
    <mergeCell ref="A5:A6"/>
    <mergeCell ref="B5:B6"/>
    <mergeCell ref="C5:C6"/>
    <mergeCell ref="D5:D6"/>
    <mergeCell ref="G5:H5"/>
    <mergeCell ref="J5:J6"/>
    <mergeCell ref="K5:K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94E38-3BDA-4EB5-A228-DB528628E9C5}">
  <dimension ref="A1:K7"/>
  <sheetViews>
    <sheetView tabSelected="1" workbookViewId="0">
      <selection sqref="A1:XFD1048576"/>
    </sheetView>
  </sheetViews>
  <sheetFormatPr defaultRowHeight="13.8"/>
  <cols>
    <col min="1" max="1" width="5" style="41" customWidth="1"/>
    <col min="2" max="2" width="39.3984375" style="41" customWidth="1"/>
    <col min="3" max="3" width="13.59765625" style="41" customWidth="1"/>
    <col min="4" max="9" width="8.796875" style="41"/>
    <col min="10" max="10" width="10.5" style="41" customWidth="1"/>
    <col min="11" max="11" width="13.3984375" style="41" customWidth="1"/>
    <col min="12" max="16384" width="8.796875" style="41"/>
  </cols>
  <sheetData>
    <row r="1" spans="1:1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8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73" t="s">
        <v>94</v>
      </c>
      <c r="B4" s="73"/>
    </row>
    <row r="5" spans="1:11" ht="24">
      <c r="A5" s="48" t="s">
        <v>11</v>
      </c>
      <c r="B5" s="39" t="s">
        <v>0</v>
      </c>
      <c r="C5" s="48" t="s">
        <v>1</v>
      </c>
      <c r="D5" s="49" t="s">
        <v>2</v>
      </c>
      <c r="E5" s="50" t="s">
        <v>5</v>
      </c>
      <c r="F5" s="51" t="s">
        <v>4</v>
      </c>
      <c r="G5" s="48" t="s">
        <v>6</v>
      </c>
      <c r="H5" s="48"/>
      <c r="I5" s="51" t="s">
        <v>4</v>
      </c>
      <c r="J5" s="52" t="s">
        <v>14</v>
      </c>
      <c r="K5" s="53" t="s">
        <v>16</v>
      </c>
    </row>
    <row r="6" spans="1:11" ht="14.4">
      <c r="A6" s="48"/>
      <c r="B6" s="39"/>
      <c r="C6" s="48"/>
      <c r="D6" s="49"/>
      <c r="E6" s="54" t="s">
        <v>3</v>
      </c>
      <c r="F6" s="55" t="s">
        <v>3</v>
      </c>
      <c r="G6" s="56" t="s">
        <v>10</v>
      </c>
      <c r="H6" s="55" t="s">
        <v>7</v>
      </c>
      <c r="I6" s="54" t="s">
        <v>8</v>
      </c>
      <c r="J6" s="57"/>
      <c r="K6" s="58"/>
    </row>
    <row r="7" spans="1:11" ht="46.8">
      <c r="A7" s="59">
        <v>1</v>
      </c>
      <c r="B7" s="37" t="s">
        <v>110</v>
      </c>
      <c r="C7" s="110" t="s">
        <v>104</v>
      </c>
      <c r="D7" s="110">
        <v>4</v>
      </c>
      <c r="E7" s="6"/>
      <c r="F7" s="6">
        <f t="shared" ref="F7" si="0">E7*D7</f>
        <v>0</v>
      </c>
      <c r="G7" s="61"/>
      <c r="H7" s="6">
        <f>(F7*G7)</f>
        <v>0</v>
      </c>
      <c r="I7" s="6">
        <f t="shared" ref="I7" si="1">F7+H7</f>
        <v>0</v>
      </c>
      <c r="J7" s="62"/>
      <c r="K7" s="62"/>
    </row>
  </sheetData>
  <mergeCells count="10">
    <mergeCell ref="A1:K1"/>
    <mergeCell ref="A3:K3"/>
    <mergeCell ref="A4:B4"/>
    <mergeCell ref="A5:A6"/>
    <mergeCell ref="B5:B6"/>
    <mergeCell ref="C5:C6"/>
    <mergeCell ref="D5:D6"/>
    <mergeCell ref="G5:H5"/>
    <mergeCell ref="J5:J6"/>
    <mergeCell ref="K5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9C2A4-F4D9-4CE4-9AF8-90796EF732A4}">
  <dimension ref="A1:K8"/>
  <sheetViews>
    <sheetView workbookViewId="0">
      <selection sqref="A1:XFD1048576"/>
    </sheetView>
  </sheetViews>
  <sheetFormatPr defaultRowHeight="13.8"/>
  <cols>
    <col min="1" max="1" width="5.19921875" customWidth="1"/>
    <col min="2" max="2" width="32.09765625" customWidth="1"/>
    <col min="3" max="3" width="17.8984375" customWidth="1"/>
    <col min="10" max="10" width="9.69921875" customWidth="1"/>
    <col min="11" max="11" width="13.69921875" customWidth="1"/>
  </cols>
  <sheetData>
    <row r="1" spans="1:11">
      <c r="A1" s="26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11" ht="18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5" spans="1:11">
      <c r="A5" s="36" t="s">
        <v>33</v>
      </c>
      <c r="B5" s="36"/>
    </row>
    <row r="6" spans="1:11" s="13" customFormat="1" ht="36.6">
      <c r="A6" s="30" t="s">
        <v>11</v>
      </c>
      <c r="B6" s="31" t="s">
        <v>0</v>
      </c>
      <c r="C6" s="30" t="s">
        <v>1</v>
      </c>
      <c r="D6" s="32" t="s">
        <v>2</v>
      </c>
      <c r="E6" s="11" t="s">
        <v>5</v>
      </c>
      <c r="F6" s="12" t="s">
        <v>4</v>
      </c>
      <c r="G6" s="33" t="s">
        <v>6</v>
      </c>
      <c r="H6" s="33"/>
      <c r="I6" s="12" t="s">
        <v>4</v>
      </c>
      <c r="J6" s="34" t="s">
        <v>14</v>
      </c>
      <c r="K6" s="27" t="s">
        <v>16</v>
      </c>
    </row>
    <row r="7" spans="1:11" s="13" customFormat="1" ht="14.4">
      <c r="A7" s="30"/>
      <c r="B7" s="31"/>
      <c r="C7" s="30"/>
      <c r="D7" s="32"/>
      <c r="E7" s="14" t="s">
        <v>3</v>
      </c>
      <c r="F7" s="15" t="s">
        <v>3</v>
      </c>
      <c r="G7" s="16" t="s">
        <v>10</v>
      </c>
      <c r="H7" s="15" t="s">
        <v>7</v>
      </c>
      <c r="I7" s="14" t="s">
        <v>8</v>
      </c>
      <c r="J7" s="35"/>
      <c r="K7" s="28"/>
    </row>
    <row r="8" spans="1:11" s="13" customFormat="1" ht="230.4">
      <c r="A8" s="17">
        <v>1</v>
      </c>
      <c r="B8" s="2" t="s">
        <v>43</v>
      </c>
      <c r="C8" s="3" t="s">
        <v>12</v>
      </c>
      <c r="D8" s="5">
        <v>2</v>
      </c>
      <c r="E8" s="18"/>
      <c r="F8" s="19">
        <f t="shared" ref="F8" si="0">E8*D8</f>
        <v>0</v>
      </c>
      <c r="G8" s="8"/>
      <c r="H8" s="7">
        <f>(F8*G8)</f>
        <v>0</v>
      </c>
      <c r="I8" s="9">
        <f t="shared" ref="I8" si="1">F8+H8</f>
        <v>0</v>
      </c>
      <c r="J8" s="20"/>
      <c r="K8" s="20"/>
    </row>
  </sheetData>
  <mergeCells count="10">
    <mergeCell ref="K6:K7"/>
    <mergeCell ref="A1:K1"/>
    <mergeCell ref="A3:K3"/>
    <mergeCell ref="A6:A7"/>
    <mergeCell ref="B6:B7"/>
    <mergeCell ref="C6:C7"/>
    <mergeCell ref="D6:D7"/>
    <mergeCell ref="G6:H6"/>
    <mergeCell ref="J6:J7"/>
    <mergeCell ref="A5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4BD0A-20C4-4B46-84FE-90B8586ECE26}">
  <dimension ref="A1:K10"/>
  <sheetViews>
    <sheetView workbookViewId="0">
      <selection sqref="A1:XFD1048576"/>
    </sheetView>
  </sheetViews>
  <sheetFormatPr defaultRowHeight="13.8"/>
  <cols>
    <col min="1" max="1" width="5" style="41" customWidth="1"/>
    <col min="2" max="2" width="21.3984375" style="41" customWidth="1"/>
    <col min="3" max="3" width="13.59765625" style="41" customWidth="1"/>
    <col min="4" max="9" width="8.796875" style="41"/>
    <col min="10" max="10" width="10.5" style="41" customWidth="1"/>
    <col min="11" max="11" width="13.3984375" style="41" customWidth="1"/>
    <col min="12" max="16384" width="8.796875" style="41"/>
  </cols>
  <sheetData>
    <row r="1" spans="1:1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8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1">
      <c r="A5" s="73" t="s">
        <v>32</v>
      </c>
      <c r="B5" s="73"/>
    </row>
    <row r="6" spans="1:11" ht="24">
      <c r="A6" s="48" t="s">
        <v>11</v>
      </c>
      <c r="B6" s="39" t="s">
        <v>0</v>
      </c>
      <c r="C6" s="48" t="s">
        <v>1</v>
      </c>
      <c r="D6" s="49" t="s">
        <v>2</v>
      </c>
      <c r="E6" s="50" t="s">
        <v>5</v>
      </c>
      <c r="F6" s="51" t="s">
        <v>4</v>
      </c>
      <c r="G6" s="48" t="s">
        <v>6</v>
      </c>
      <c r="H6" s="48"/>
      <c r="I6" s="51" t="s">
        <v>4</v>
      </c>
      <c r="J6" s="52" t="s">
        <v>14</v>
      </c>
      <c r="K6" s="53" t="s">
        <v>16</v>
      </c>
    </row>
    <row r="7" spans="1:11" ht="14.4">
      <c r="A7" s="48"/>
      <c r="B7" s="39"/>
      <c r="C7" s="48"/>
      <c r="D7" s="49"/>
      <c r="E7" s="54" t="s">
        <v>3</v>
      </c>
      <c r="F7" s="55" t="s">
        <v>3</v>
      </c>
      <c r="G7" s="56" t="s">
        <v>10</v>
      </c>
      <c r="H7" s="55" t="s">
        <v>7</v>
      </c>
      <c r="I7" s="54" t="s">
        <v>8</v>
      </c>
      <c r="J7" s="57"/>
      <c r="K7" s="58"/>
    </row>
    <row r="8" spans="1:11" ht="57.6">
      <c r="A8" s="59">
        <v>1</v>
      </c>
      <c r="B8" s="2" t="s">
        <v>106</v>
      </c>
      <c r="C8" s="60" t="s">
        <v>45</v>
      </c>
      <c r="D8" s="23">
        <v>1</v>
      </c>
      <c r="E8" s="6"/>
      <c r="F8" s="6">
        <f t="shared" ref="F8:F9" si="0">E8*D8</f>
        <v>0</v>
      </c>
      <c r="G8" s="61"/>
      <c r="H8" s="6">
        <f>(F8*G8)</f>
        <v>0</v>
      </c>
      <c r="I8" s="6">
        <f t="shared" ref="I8:I9" si="1">F8+H8</f>
        <v>0</v>
      </c>
      <c r="J8" s="62"/>
      <c r="K8" s="62"/>
    </row>
    <row r="9" spans="1:11" ht="66">
      <c r="A9" s="88">
        <v>2</v>
      </c>
      <c r="B9" s="89" t="s">
        <v>124</v>
      </c>
      <c r="C9" s="90" t="s">
        <v>44</v>
      </c>
      <c r="D9" s="91">
        <v>3</v>
      </c>
      <c r="E9" s="88"/>
      <c r="F9" s="6">
        <f t="shared" si="0"/>
        <v>0</v>
      </c>
      <c r="G9" s="88"/>
      <c r="H9" s="6">
        <f>(F9*G9)</f>
        <v>0</v>
      </c>
      <c r="I9" s="6">
        <f t="shared" si="1"/>
        <v>0</v>
      </c>
      <c r="J9" s="88"/>
      <c r="K9" s="88"/>
    </row>
    <row r="10" spans="1:11">
      <c r="H10" s="41" t="s">
        <v>13</v>
      </c>
      <c r="I10" s="92">
        <f>SUM(I8:I9)</f>
        <v>0</v>
      </c>
    </row>
  </sheetData>
  <mergeCells count="10">
    <mergeCell ref="K6:K7"/>
    <mergeCell ref="A3:K3"/>
    <mergeCell ref="A1:K1"/>
    <mergeCell ref="A6:A7"/>
    <mergeCell ref="B6:B7"/>
    <mergeCell ref="C6:C7"/>
    <mergeCell ref="D6:D7"/>
    <mergeCell ref="G6:H6"/>
    <mergeCell ref="J6:J7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085CF-A86A-4F12-B95F-28AE9C5447CF}">
  <dimension ref="A1:K7"/>
  <sheetViews>
    <sheetView workbookViewId="0">
      <selection sqref="A1:XFD1048576"/>
    </sheetView>
  </sheetViews>
  <sheetFormatPr defaultRowHeight="13.8"/>
  <cols>
    <col min="1" max="1" width="4.8984375" style="41" customWidth="1"/>
    <col min="2" max="2" width="21.59765625" style="41" customWidth="1"/>
    <col min="3" max="3" width="10.3984375" style="41" customWidth="1"/>
    <col min="4" max="9" width="8.796875" style="41"/>
    <col min="10" max="10" width="11" style="41" customWidth="1"/>
    <col min="11" max="11" width="12.5" style="41" customWidth="1"/>
    <col min="12" max="16384" width="8.796875" style="41"/>
  </cols>
  <sheetData>
    <row r="1" spans="1:1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8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33" customHeight="1">
      <c r="A4" s="93" t="s">
        <v>31</v>
      </c>
      <c r="B4" s="93"/>
    </row>
    <row r="5" spans="1:11" ht="24">
      <c r="A5" s="48" t="s">
        <v>11</v>
      </c>
      <c r="B5" s="39" t="s">
        <v>0</v>
      </c>
      <c r="C5" s="48" t="s">
        <v>1</v>
      </c>
      <c r="D5" s="49" t="s">
        <v>2</v>
      </c>
      <c r="E5" s="50" t="s">
        <v>5</v>
      </c>
      <c r="F5" s="51" t="s">
        <v>4</v>
      </c>
      <c r="G5" s="48" t="s">
        <v>6</v>
      </c>
      <c r="H5" s="48"/>
      <c r="I5" s="51" t="s">
        <v>4</v>
      </c>
      <c r="J5" s="52" t="s">
        <v>14</v>
      </c>
      <c r="K5" s="53" t="s">
        <v>16</v>
      </c>
    </row>
    <row r="6" spans="1:11" ht="14.4">
      <c r="A6" s="48"/>
      <c r="B6" s="39"/>
      <c r="C6" s="48"/>
      <c r="D6" s="49"/>
      <c r="E6" s="54" t="s">
        <v>3</v>
      </c>
      <c r="F6" s="55" t="s">
        <v>3</v>
      </c>
      <c r="G6" s="56" t="s">
        <v>10</v>
      </c>
      <c r="H6" s="55" t="s">
        <v>7</v>
      </c>
      <c r="I6" s="54" t="s">
        <v>8</v>
      </c>
      <c r="J6" s="57"/>
      <c r="K6" s="58"/>
    </row>
    <row r="7" spans="1:11" ht="129.6">
      <c r="A7" s="59">
        <v>1</v>
      </c>
      <c r="B7" s="2" t="s">
        <v>107</v>
      </c>
      <c r="C7" s="60" t="s">
        <v>46</v>
      </c>
      <c r="D7" s="5">
        <v>3</v>
      </c>
      <c r="E7" s="6"/>
      <c r="F7" s="6">
        <f t="shared" ref="F7" si="0">E7*D7</f>
        <v>0</v>
      </c>
      <c r="G7" s="61"/>
      <c r="H7" s="6">
        <f>(F7*G7)</f>
        <v>0</v>
      </c>
      <c r="I7" s="6">
        <f t="shared" ref="I7" si="1">F7+H7</f>
        <v>0</v>
      </c>
      <c r="J7" s="62"/>
      <c r="K7" s="62"/>
    </row>
  </sheetData>
  <mergeCells count="10">
    <mergeCell ref="K5:K6"/>
    <mergeCell ref="A3:K3"/>
    <mergeCell ref="A1:K1"/>
    <mergeCell ref="A5:A6"/>
    <mergeCell ref="B5:B6"/>
    <mergeCell ref="C5:C6"/>
    <mergeCell ref="D5:D6"/>
    <mergeCell ref="G5:H5"/>
    <mergeCell ref="J5:J6"/>
    <mergeCell ref="A4:B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46A19-037B-403E-B3B4-4882EB0A42DC}">
  <dimension ref="A1:K25"/>
  <sheetViews>
    <sheetView workbookViewId="0">
      <selection sqref="A1:XFD1048576"/>
    </sheetView>
  </sheetViews>
  <sheetFormatPr defaultRowHeight="13.8"/>
  <cols>
    <col min="1" max="1" width="5.19921875" style="41" customWidth="1"/>
    <col min="2" max="2" width="30.8984375" style="63" customWidth="1"/>
    <col min="3" max="3" width="10.3984375" style="41" customWidth="1"/>
    <col min="4" max="4" width="12.3984375" style="47" customWidth="1"/>
    <col min="5" max="5" width="10.69921875" style="41" bestFit="1" customWidth="1"/>
    <col min="6" max="6" width="13.59765625" style="41" customWidth="1"/>
    <col min="7" max="7" width="9.09765625" style="41" bestFit="1" customWidth="1"/>
    <col min="8" max="8" width="14.09765625" style="41" customWidth="1"/>
    <col min="9" max="9" width="14" style="41" customWidth="1"/>
    <col min="10" max="10" width="10" style="41" customWidth="1"/>
    <col min="11" max="11" width="14.3984375" style="41" customWidth="1"/>
    <col min="12" max="16384" width="8.796875" style="41"/>
  </cols>
  <sheetData>
    <row r="1" spans="1:11" ht="14.25" customHeight="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1.7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11" ht="18.75" customHeight="1">
      <c r="A5" s="94" t="s">
        <v>30</v>
      </c>
      <c r="B5" s="94"/>
    </row>
    <row r="6" spans="1:11" ht="22.5" customHeight="1">
      <c r="A6" s="48" t="s">
        <v>11</v>
      </c>
      <c r="B6" s="39" t="s">
        <v>0</v>
      </c>
      <c r="C6" s="48" t="s">
        <v>1</v>
      </c>
      <c r="D6" s="49" t="s">
        <v>2</v>
      </c>
      <c r="E6" s="50" t="s">
        <v>5</v>
      </c>
      <c r="F6" s="51" t="s">
        <v>4</v>
      </c>
      <c r="G6" s="48" t="s">
        <v>6</v>
      </c>
      <c r="H6" s="48"/>
      <c r="I6" s="51" t="s">
        <v>4</v>
      </c>
      <c r="J6" s="52" t="s">
        <v>14</v>
      </c>
      <c r="K6" s="53" t="s">
        <v>16</v>
      </c>
    </row>
    <row r="7" spans="1:11" ht="13.5" customHeight="1">
      <c r="A7" s="48"/>
      <c r="B7" s="39"/>
      <c r="C7" s="48"/>
      <c r="D7" s="49"/>
      <c r="E7" s="54" t="s">
        <v>3</v>
      </c>
      <c r="F7" s="55" t="s">
        <v>3</v>
      </c>
      <c r="G7" s="56" t="s">
        <v>10</v>
      </c>
      <c r="H7" s="55" t="s">
        <v>7</v>
      </c>
      <c r="I7" s="54" t="s">
        <v>8</v>
      </c>
      <c r="J7" s="57"/>
      <c r="K7" s="58"/>
    </row>
    <row r="8" spans="1:11" ht="99.6" customHeight="1">
      <c r="A8" s="59">
        <v>1</v>
      </c>
      <c r="B8" s="95" t="s">
        <v>125</v>
      </c>
      <c r="C8" s="96" t="s">
        <v>47</v>
      </c>
      <c r="D8" s="22">
        <v>10</v>
      </c>
      <c r="E8" s="10"/>
      <c r="F8" s="10">
        <f t="shared" ref="F8" si="0">E8*D8</f>
        <v>0</v>
      </c>
      <c r="G8" s="61"/>
      <c r="H8" s="10">
        <f t="shared" ref="H8" si="1">(F8*G8)</f>
        <v>0</v>
      </c>
      <c r="I8" s="10">
        <f t="shared" ref="I8" si="2">F8+H8</f>
        <v>0</v>
      </c>
      <c r="J8" s="62"/>
      <c r="K8" s="62"/>
    </row>
    <row r="9" spans="1:11">
      <c r="A9" s="97" t="s">
        <v>9</v>
      </c>
    </row>
    <row r="10" spans="1:11" ht="18">
      <c r="I10" s="68"/>
    </row>
    <row r="11" spans="1:11" ht="15.75" customHeight="1">
      <c r="B11" s="65"/>
      <c r="H11" s="66"/>
    </row>
    <row r="12" spans="1:11">
      <c r="B12" s="65"/>
    </row>
    <row r="13" spans="1:11">
      <c r="A13" s="67"/>
    </row>
    <row r="15" spans="1:11" ht="18">
      <c r="I15" s="68"/>
    </row>
    <row r="16" spans="1:11">
      <c r="H16" s="66"/>
    </row>
    <row r="18" spans="2:5">
      <c r="C18" s="69"/>
      <c r="D18" s="70"/>
      <c r="E18" s="70"/>
    </row>
    <row r="19" spans="2:5">
      <c r="C19" s="69"/>
      <c r="D19" s="70"/>
      <c r="E19" s="70"/>
    </row>
    <row r="20" spans="2:5">
      <c r="D20" s="71"/>
      <c r="E20" s="71"/>
    </row>
    <row r="21" spans="2:5">
      <c r="D21" s="71"/>
      <c r="E21" s="71"/>
    </row>
    <row r="25" spans="2:5">
      <c r="B25" s="72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333BF-582F-4DA3-9DCF-BA0223D6AB50}">
  <dimension ref="A1:K28"/>
  <sheetViews>
    <sheetView workbookViewId="0">
      <selection sqref="A1:XFD1048576"/>
    </sheetView>
  </sheetViews>
  <sheetFormatPr defaultRowHeight="13.8"/>
  <cols>
    <col min="1" max="1" width="5.19921875" style="41" customWidth="1"/>
    <col min="2" max="2" width="30.8984375" style="63" customWidth="1"/>
    <col min="3" max="3" width="10.3984375" style="41" customWidth="1"/>
    <col min="4" max="4" width="12.3984375" style="47" customWidth="1"/>
    <col min="5" max="5" width="10.69921875" style="41" bestFit="1" customWidth="1"/>
    <col min="6" max="6" width="13.59765625" style="41" customWidth="1"/>
    <col min="7" max="7" width="9.09765625" style="41" bestFit="1" customWidth="1"/>
    <col min="8" max="8" width="14.09765625" style="41" customWidth="1"/>
    <col min="9" max="9" width="14" style="41" customWidth="1"/>
    <col min="10" max="10" width="10" style="41" customWidth="1"/>
    <col min="11" max="11" width="14.3984375" style="41" customWidth="1"/>
    <col min="12" max="16384" width="8.796875" style="41"/>
  </cols>
  <sheetData>
    <row r="1" spans="1:11" ht="14.25" customHeight="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1.7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11" ht="24" customHeight="1">
      <c r="A5" s="94" t="s">
        <v>29</v>
      </c>
      <c r="B5" s="94"/>
    </row>
    <row r="6" spans="1:11" ht="22.5" customHeight="1">
      <c r="A6" s="48" t="s">
        <v>11</v>
      </c>
      <c r="B6" s="39" t="s">
        <v>0</v>
      </c>
      <c r="C6" s="48" t="s">
        <v>1</v>
      </c>
      <c r="D6" s="49" t="s">
        <v>2</v>
      </c>
      <c r="E6" s="50" t="s">
        <v>5</v>
      </c>
      <c r="F6" s="51" t="s">
        <v>4</v>
      </c>
      <c r="G6" s="48" t="s">
        <v>6</v>
      </c>
      <c r="H6" s="48"/>
      <c r="I6" s="51" t="s">
        <v>4</v>
      </c>
      <c r="J6" s="52" t="s">
        <v>14</v>
      </c>
      <c r="K6" s="53" t="s">
        <v>16</v>
      </c>
    </row>
    <row r="7" spans="1:11" ht="13.5" customHeight="1">
      <c r="A7" s="48"/>
      <c r="B7" s="39"/>
      <c r="C7" s="48"/>
      <c r="D7" s="49"/>
      <c r="E7" s="54" t="s">
        <v>3</v>
      </c>
      <c r="F7" s="55" t="s">
        <v>3</v>
      </c>
      <c r="G7" s="56" t="s">
        <v>10</v>
      </c>
      <c r="H7" s="55" t="s">
        <v>7</v>
      </c>
      <c r="I7" s="54" t="s">
        <v>8</v>
      </c>
      <c r="J7" s="57"/>
      <c r="K7" s="58"/>
    </row>
    <row r="8" spans="1:11" ht="78" customHeight="1">
      <c r="A8" s="59">
        <v>1</v>
      </c>
      <c r="B8" s="98" t="s">
        <v>48</v>
      </c>
      <c r="C8" s="96" t="s">
        <v>51</v>
      </c>
      <c r="D8" s="21">
        <v>4</v>
      </c>
      <c r="E8" s="10"/>
      <c r="F8" s="10">
        <f t="shared" ref="F8:F10" si="0">E8*D8</f>
        <v>0</v>
      </c>
      <c r="G8" s="61"/>
      <c r="H8" s="10">
        <f t="shared" ref="H8:H10" si="1">(F8*G8)</f>
        <v>0</v>
      </c>
      <c r="I8" s="10">
        <f t="shared" ref="I8:I10" si="2">F8+H8</f>
        <v>0</v>
      </c>
      <c r="J8" s="62"/>
      <c r="K8" s="62"/>
    </row>
    <row r="9" spans="1:11" ht="96" customHeight="1">
      <c r="A9" s="59">
        <v>2</v>
      </c>
      <c r="B9" s="98" t="s">
        <v>49</v>
      </c>
      <c r="C9" s="96" t="s">
        <v>45</v>
      </c>
      <c r="D9" s="21">
        <v>1</v>
      </c>
      <c r="E9" s="10"/>
      <c r="F9" s="10">
        <f t="shared" si="0"/>
        <v>0</v>
      </c>
      <c r="G9" s="61"/>
      <c r="H9" s="10">
        <f t="shared" si="1"/>
        <v>0</v>
      </c>
      <c r="I9" s="10">
        <f t="shared" si="2"/>
        <v>0</v>
      </c>
      <c r="J9" s="62"/>
      <c r="K9" s="62"/>
    </row>
    <row r="10" spans="1:11" ht="92.4" customHeight="1">
      <c r="A10" s="59">
        <v>3</v>
      </c>
      <c r="B10" s="98" t="s">
        <v>50</v>
      </c>
      <c r="C10" s="96" t="s">
        <v>52</v>
      </c>
      <c r="D10" s="21">
        <v>1</v>
      </c>
      <c r="E10" s="10"/>
      <c r="F10" s="10">
        <f t="shared" si="0"/>
        <v>0</v>
      </c>
      <c r="G10" s="61"/>
      <c r="H10" s="10">
        <f t="shared" si="1"/>
        <v>0</v>
      </c>
      <c r="I10" s="10">
        <f t="shared" si="2"/>
        <v>0</v>
      </c>
      <c r="J10" s="62"/>
      <c r="K10" s="62"/>
    </row>
    <row r="11" spans="1:11" ht="14.4">
      <c r="A11" s="99"/>
      <c r="B11" s="99"/>
      <c r="C11" s="99"/>
      <c r="D11" s="100"/>
      <c r="E11" s="101"/>
      <c r="F11" s="101"/>
      <c r="G11" s="101"/>
      <c r="H11" s="1" t="s">
        <v>13</v>
      </c>
      <c r="I11" s="102">
        <f>SUM(I8:I10)</f>
        <v>0</v>
      </c>
    </row>
    <row r="12" spans="1:11">
      <c r="A12" s="97" t="s">
        <v>9</v>
      </c>
    </row>
    <row r="13" spans="1:11" ht="18">
      <c r="I13" s="68"/>
    </row>
    <row r="14" spans="1:11" ht="15.75" customHeight="1">
      <c r="B14" s="65"/>
      <c r="H14" s="66"/>
    </row>
    <row r="15" spans="1:11">
      <c r="B15" s="65"/>
    </row>
    <row r="16" spans="1:11">
      <c r="A16" s="67"/>
    </row>
    <row r="18" spans="2:9" ht="18">
      <c r="I18" s="68"/>
    </row>
    <row r="19" spans="2:9">
      <c r="H19" s="66"/>
    </row>
    <row r="21" spans="2:9">
      <c r="C21" s="69"/>
      <c r="D21" s="70"/>
      <c r="E21" s="70"/>
    </row>
    <row r="22" spans="2:9">
      <c r="C22" s="69"/>
      <c r="D22" s="70"/>
      <c r="E22" s="70"/>
    </row>
    <row r="23" spans="2:9">
      <c r="D23" s="71"/>
      <c r="E23" s="71"/>
    </row>
    <row r="24" spans="2:9">
      <c r="D24" s="71"/>
      <c r="E24" s="71"/>
    </row>
    <row r="28" spans="2:9">
      <c r="B28" s="72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8B855-6472-4CE6-B0B6-E17EC8A8C010}">
  <dimension ref="A1:K25"/>
  <sheetViews>
    <sheetView workbookViewId="0">
      <selection sqref="A1:XFD1048576"/>
    </sheetView>
  </sheetViews>
  <sheetFormatPr defaultRowHeight="13.8"/>
  <cols>
    <col min="1" max="1" width="5.19921875" style="41" customWidth="1"/>
    <col min="2" max="2" width="30.8984375" style="63" customWidth="1"/>
    <col min="3" max="3" width="10.3984375" style="41" customWidth="1"/>
    <col min="4" max="4" width="12.3984375" style="47" customWidth="1"/>
    <col min="5" max="5" width="10.69921875" style="41" bestFit="1" customWidth="1"/>
    <col min="6" max="6" width="13.59765625" style="41" customWidth="1"/>
    <col min="7" max="7" width="9.09765625" style="41" bestFit="1" customWidth="1"/>
    <col min="8" max="8" width="14.09765625" style="41" customWidth="1"/>
    <col min="9" max="9" width="14" style="41" customWidth="1"/>
    <col min="10" max="10" width="10" style="41" customWidth="1"/>
    <col min="11" max="11" width="14.3984375" style="41" customWidth="1"/>
    <col min="12" max="16384" width="8.796875" style="41"/>
  </cols>
  <sheetData>
    <row r="1" spans="1:11" ht="14.25" customHeight="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1.7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11" ht="21" customHeight="1">
      <c r="A5" s="94" t="s">
        <v>28</v>
      </c>
      <c r="B5" s="94"/>
    </row>
    <row r="6" spans="1:11" ht="22.5" customHeight="1">
      <c r="A6" s="48" t="s">
        <v>11</v>
      </c>
      <c r="B6" s="39" t="s">
        <v>0</v>
      </c>
      <c r="C6" s="48" t="s">
        <v>1</v>
      </c>
      <c r="D6" s="49" t="s">
        <v>2</v>
      </c>
      <c r="E6" s="50" t="s">
        <v>5</v>
      </c>
      <c r="F6" s="51" t="s">
        <v>4</v>
      </c>
      <c r="G6" s="48" t="s">
        <v>6</v>
      </c>
      <c r="H6" s="48"/>
      <c r="I6" s="51" t="s">
        <v>4</v>
      </c>
      <c r="J6" s="52" t="s">
        <v>14</v>
      </c>
      <c r="K6" s="53" t="s">
        <v>16</v>
      </c>
    </row>
    <row r="7" spans="1:11" ht="13.5" customHeight="1">
      <c r="A7" s="48"/>
      <c r="B7" s="39"/>
      <c r="C7" s="48"/>
      <c r="D7" s="49"/>
      <c r="E7" s="54" t="s">
        <v>3</v>
      </c>
      <c r="F7" s="55" t="s">
        <v>3</v>
      </c>
      <c r="G7" s="56" t="s">
        <v>10</v>
      </c>
      <c r="H7" s="55" t="s">
        <v>7</v>
      </c>
      <c r="I7" s="54" t="s">
        <v>8</v>
      </c>
      <c r="J7" s="57"/>
      <c r="K7" s="58"/>
    </row>
    <row r="8" spans="1:11" ht="93" customHeight="1">
      <c r="A8" s="59">
        <v>1</v>
      </c>
      <c r="B8" s="103" t="s">
        <v>126</v>
      </c>
      <c r="C8" s="96" t="s">
        <v>53</v>
      </c>
      <c r="D8" s="21">
        <v>3</v>
      </c>
      <c r="E8" s="10"/>
      <c r="F8" s="10">
        <f t="shared" ref="F8" si="0">E8*D8</f>
        <v>0</v>
      </c>
      <c r="G8" s="61"/>
      <c r="H8" s="10">
        <f t="shared" ref="H8" si="1">(F8*G8)</f>
        <v>0</v>
      </c>
      <c r="I8" s="10">
        <f t="shared" ref="I8" si="2">F8+H8</f>
        <v>0</v>
      </c>
      <c r="J8" s="62"/>
      <c r="K8" s="62"/>
    </row>
    <row r="9" spans="1:11">
      <c r="A9" s="97" t="s">
        <v>9</v>
      </c>
    </row>
    <row r="10" spans="1:11" ht="18">
      <c r="I10" s="68"/>
    </row>
    <row r="11" spans="1:11" ht="15.75" customHeight="1">
      <c r="B11" s="65"/>
      <c r="H11" s="66"/>
    </row>
    <row r="12" spans="1:11">
      <c r="B12" s="65"/>
    </row>
    <row r="13" spans="1:11">
      <c r="A13" s="67"/>
    </row>
    <row r="15" spans="1:11" ht="18">
      <c r="I15" s="68"/>
    </row>
    <row r="16" spans="1:11">
      <c r="H16" s="66"/>
    </row>
    <row r="18" spans="2:5">
      <c r="C18" s="69"/>
      <c r="D18" s="70"/>
      <c r="E18" s="70"/>
    </row>
    <row r="19" spans="2:5">
      <c r="C19" s="69"/>
      <c r="D19" s="70"/>
      <c r="E19" s="70"/>
    </row>
    <row r="20" spans="2:5">
      <c r="D20" s="71"/>
      <c r="E20" s="71"/>
    </row>
    <row r="21" spans="2:5">
      <c r="D21" s="71"/>
      <c r="E21" s="71"/>
    </row>
    <row r="25" spans="2:5">
      <c r="B25" s="72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C2FCF-E25B-4FA0-95D9-95ADD3E7EAEA}">
  <dimension ref="A1:K25"/>
  <sheetViews>
    <sheetView workbookViewId="0">
      <selection sqref="A1:XFD1048576"/>
    </sheetView>
  </sheetViews>
  <sheetFormatPr defaultRowHeight="13.8"/>
  <cols>
    <col min="1" max="1" width="5.19921875" style="41" customWidth="1"/>
    <col min="2" max="2" width="30.8984375" style="63" customWidth="1"/>
    <col min="3" max="3" width="10.3984375" style="41" customWidth="1"/>
    <col min="4" max="4" width="12.3984375" style="47" customWidth="1"/>
    <col min="5" max="5" width="10.69921875" style="41" bestFit="1" customWidth="1"/>
    <col min="6" max="6" width="13.59765625" style="41" customWidth="1"/>
    <col min="7" max="7" width="9.09765625" style="41" bestFit="1" customWidth="1"/>
    <col min="8" max="8" width="14.09765625" style="41" customWidth="1"/>
    <col min="9" max="9" width="14" style="41" customWidth="1"/>
    <col min="10" max="10" width="10" style="41" customWidth="1"/>
    <col min="11" max="11" width="14.3984375" style="41" customWidth="1"/>
    <col min="12" max="16384" width="8.796875" style="41"/>
  </cols>
  <sheetData>
    <row r="1" spans="1:11" ht="14.25" customHeight="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1.7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11" ht="16.5" customHeight="1">
      <c r="A5" s="94" t="s">
        <v>27</v>
      </c>
      <c r="B5" s="94"/>
    </row>
    <row r="6" spans="1:11" ht="22.5" customHeight="1">
      <c r="A6" s="48" t="s">
        <v>11</v>
      </c>
      <c r="B6" s="39" t="s">
        <v>0</v>
      </c>
      <c r="C6" s="48" t="s">
        <v>1</v>
      </c>
      <c r="D6" s="49" t="s">
        <v>2</v>
      </c>
      <c r="E6" s="50" t="s">
        <v>5</v>
      </c>
      <c r="F6" s="51" t="s">
        <v>4</v>
      </c>
      <c r="G6" s="48" t="s">
        <v>6</v>
      </c>
      <c r="H6" s="48"/>
      <c r="I6" s="51" t="s">
        <v>4</v>
      </c>
      <c r="J6" s="52" t="s">
        <v>14</v>
      </c>
      <c r="K6" s="53" t="s">
        <v>16</v>
      </c>
    </row>
    <row r="7" spans="1:11" ht="13.5" customHeight="1">
      <c r="A7" s="48"/>
      <c r="B7" s="39"/>
      <c r="C7" s="48"/>
      <c r="D7" s="49"/>
      <c r="E7" s="54" t="s">
        <v>3</v>
      </c>
      <c r="F7" s="55" t="s">
        <v>3</v>
      </c>
      <c r="G7" s="56" t="s">
        <v>10</v>
      </c>
      <c r="H7" s="55" t="s">
        <v>7</v>
      </c>
      <c r="I7" s="54" t="s">
        <v>8</v>
      </c>
      <c r="J7" s="57"/>
      <c r="K7" s="58"/>
    </row>
    <row r="8" spans="1:11" ht="83.4" customHeight="1">
      <c r="A8" s="59">
        <v>1</v>
      </c>
      <c r="B8" s="103" t="s">
        <v>54</v>
      </c>
      <c r="C8" s="96" t="s">
        <v>55</v>
      </c>
      <c r="D8" s="22">
        <v>1</v>
      </c>
      <c r="E8" s="10"/>
      <c r="F8" s="10">
        <f t="shared" ref="F8" si="0">E8*D8</f>
        <v>0</v>
      </c>
      <c r="G8" s="61"/>
      <c r="H8" s="10">
        <f t="shared" ref="H8" si="1">(F8*G8)</f>
        <v>0</v>
      </c>
      <c r="I8" s="10">
        <f t="shared" ref="I8" si="2">F8+H8</f>
        <v>0</v>
      </c>
      <c r="J8" s="62"/>
      <c r="K8" s="62"/>
    </row>
    <row r="9" spans="1:11">
      <c r="A9" s="97" t="s">
        <v>9</v>
      </c>
    </row>
    <row r="10" spans="1:11" ht="18">
      <c r="I10" s="68"/>
    </row>
    <row r="11" spans="1:11" ht="15.75" customHeight="1">
      <c r="B11" s="65"/>
      <c r="H11" s="66"/>
    </row>
    <row r="12" spans="1:11">
      <c r="B12" s="65"/>
    </row>
    <row r="13" spans="1:11">
      <c r="A13" s="67"/>
    </row>
    <row r="15" spans="1:11" ht="18">
      <c r="I15" s="68"/>
    </row>
    <row r="16" spans="1:11">
      <c r="H16" s="66"/>
    </row>
    <row r="18" spans="2:5">
      <c r="C18" s="69"/>
      <c r="D18" s="70"/>
      <c r="E18" s="70"/>
    </row>
    <row r="19" spans="2:5">
      <c r="C19" s="69"/>
      <c r="D19" s="70"/>
      <c r="E19" s="70"/>
    </row>
    <row r="20" spans="2:5">
      <c r="D20" s="71"/>
      <c r="E20" s="71"/>
    </row>
    <row r="21" spans="2:5">
      <c r="D21" s="71"/>
      <c r="E21" s="71"/>
    </row>
    <row r="25" spans="2:5">
      <c r="B25" s="72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9670BE73-32BD-4AF0-927C-76888531109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E.Gajewska</dc:creator>
  <cp:lastModifiedBy>Hubert Gurycz</cp:lastModifiedBy>
  <cp:lastPrinted>2022-03-04T09:17:23Z</cp:lastPrinted>
  <dcterms:created xsi:type="dcterms:W3CDTF">2011-01-11T07:51:30Z</dcterms:created>
  <dcterms:modified xsi:type="dcterms:W3CDTF">2022-09-23T21:19:59Z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Z-8b.xlsx</vt:lpwstr>
  </property>
  <property fmtid="{D5CDD505-2E9C-101B-9397-08002B2CF9AE}" pid="3" name="docIndexRef">
    <vt:lpwstr>e6f41afc-df2f-4740-a86a-794774548ad0</vt:lpwstr>
  </property>
  <property fmtid="{D5CDD505-2E9C-101B-9397-08002B2CF9AE}" pid="4" name="bjSaver">
    <vt:lpwstr>FVWu2p5B7tOP914hE+BGU6LJaqYJTGNF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6" name="bjDocumentLabelXML-0">
    <vt:lpwstr>ames.com/2008/01/sie/internal/label"&gt;&lt;element uid="d7220eed-17a6-431d-810c-83a0ddfed893" value="" /&gt;&lt;/sisl&gt;</vt:lpwstr>
  </property>
  <property fmtid="{D5CDD505-2E9C-101B-9397-08002B2CF9AE}" pid="7" name="bjDocumentSecurityLabel">
    <vt:lpwstr>[d7220eed-17a6-431d-810c-83a0ddfed893]</vt:lpwstr>
  </property>
  <property fmtid="{D5CDD505-2E9C-101B-9397-08002B2CF9AE}" pid="8" name="bjPortionMark">
    <vt:lpwstr>[JAW]</vt:lpwstr>
  </property>
  <property fmtid="{D5CDD505-2E9C-101B-9397-08002B2CF9AE}" pid="9" name="bjClsUserRVM">
    <vt:lpwstr>[]</vt:lpwstr>
  </property>
</Properties>
</file>