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nikielska\Desktop\"/>
    </mc:Choice>
  </mc:AlternateContent>
  <xr:revisionPtr revIDLastSave="0" documentId="8_{6F83C4E4-31D1-47FD-80C4-61267AC9044E}" xr6:coauthVersionLast="47" xr6:coauthVersionMax="47" xr10:uidLastSave="{00000000-0000-0000-0000-000000000000}"/>
  <bookViews>
    <workbookView xWindow="-108" yWindow="-108" windowWidth="23256" windowHeight="12576" xr2:uid="{33FD0BB0-5C14-44EA-AB86-EA86E87F5F0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" i="1" l="1"/>
  <c r="O35" i="1"/>
  <c r="Y34" i="1"/>
  <c r="W34" i="1"/>
  <c r="T34" i="1"/>
  <c r="R34" i="1"/>
  <c r="O34" i="1"/>
  <c r="M34" i="1"/>
  <c r="J34" i="1"/>
  <c r="H34" i="1"/>
  <c r="Y33" i="1"/>
  <c r="W33" i="1"/>
  <c r="T33" i="1"/>
  <c r="R33" i="1"/>
  <c r="O33" i="1"/>
  <c r="M33" i="1"/>
  <c r="J33" i="1"/>
  <c r="H33" i="1"/>
  <c r="Y32" i="1"/>
  <c r="W32" i="1"/>
  <c r="T32" i="1"/>
  <c r="R32" i="1"/>
  <c r="O32" i="1"/>
  <c r="M32" i="1"/>
  <c r="J32" i="1"/>
  <c r="H32" i="1"/>
  <c r="Y31" i="1"/>
  <c r="W31" i="1"/>
  <c r="T31" i="1"/>
  <c r="R31" i="1"/>
  <c r="O31" i="1"/>
  <c r="M31" i="1"/>
  <c r="J31" i="1"/>
  <c r="H31" i="1"/>
  <c r="Y30" i="1"/>
  <c r="W30" i="1"/>
  <c r="T30" i="1"/>
  <c r="R30" i="1"/>
  <c r="O30" i="1"/>
  <c r="M30" i="1"/>
  <c r="J30" i="1"/>
  <c r="H30" i="1"/>
  <c r="Y29" i="1"/>
  <c r="W29" i="1"/>
  <c r="T29" i="1"/>
  <c r="R29" i="1"/>
  <c r="O29" i="1"/>
  <c r="M29" i="1"/>
  <c r="J29" i="1"/>
  <c r="H29" i="1"/>
  <c r="Y28" i="1"/>
  <c r="W28" i="1"/>
  <c r="T28" i="1"/>
  <c r="R28" i="1"/>
  <c r="O28" i="1"/>
  <c r="M28" i="1"/>
  <c r="J28" i="1"/>
  <c r="H28" i="1"/>
  <c r="Y27" i="1"/>
  <c r="W27" i="1"/>
  <c r="T27" i="1"/>
  <c r="R27" i="1"/>
  <c r="O27" i="1"/>
  <c r="M27" i="1"/>
  <c r="J27" i="1"/>
  <c r="H27" i="1"/>
  <c r="Y26" i="1"/>
  <c r="W26" i="1"/>
  <c r="T26" i="1"/>
  <c r="R26" i="1"/>
  <c r="O26" i="1"/>
  <c r="M26" i="1"/>
  <c r="J26" i="1"/>
  <c r="H26" i="1"/>
  <c r="Y25" i="1"/>
  <c r="W25" i="1"/>
  <c r="T25" i="1"/>
  <c r="R25" i="1"/>
  <c r="O25" i="1"/>
  <c r="M25" i="1"/>
  <c r="J25" i="1"/>
  <c r="H25" i="1"/>
  <c r="Y24" i="1"/>
  <c r="W24" i="1"/>
  <c r="T24" i="1"/>
  <c r="R24" i="1"/>
  <c r="O24" i="1"/>
  <c r="M24" i="1"/>
  <c r="J24" i="1"/>
  <c r="H24" i="1"/>
  <c r="Y23" i="1"/>
  <c r="W23" i="1"/>
  <c r="T23" i="1"/>
  <c r="R23" i="1"/>
  <c r="O23" i="1"/>
  <c r="M23" i="1"/>
  <c r="J23" i="1"/>
  <c r="H23" i="1"/>
  <c r="Y22" i="1"/>
  <c r="W22" i="1"/>
  <c r="T22" i="1"/>
  <c r="R22" i="1"/>
  <c r="O22" i="1"/>
  <c r="M22" i="1"/>
  <c r="J22" i="1"/>
  <c r="H22" i="1"/>
  <c r="Y21" i="1"/>
  <c r="W21" i="1"/>
  <c r="T21" i="1"/>
  <c r="R21" i="1"/>
  <c r="O21" i="1"/>
  <c r="M21" i="1"/>
  <c r="J21" i="1"/>
  <c r="J35" i="1" s="1"/>
  <c r="H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9" authorId="0" shapeId="0" xr:uid="{246A7807-C209-4A3C-AB96-B7856A4B24B1}">
      <text>
        <r>
          <rPr>
            <sz val="11"/>
            <color rgb="FF000000"/>
            <rFont val="Calibri"/>
          </rPr>
          <t xml:space="preserve">NIP: 6312608619
E-mail: r.danis@topaxo.pl
Telefon: 696 701 919
Adres:  , 
</t>
        </r>
      </text>
    </comment>
    <comment ref="L19" authorId="0" shapeId="0" xr:uid="{6D76B1EE-8078-4DB1-9FF0-5F041A19585F}">
      <text>
        <r>
          <rPr>
            <sz val="11"/>
            <color rgb="FF000000"/>
            <rFont val="Calibri"/>
          </rPr>
          <t xml:space="preserve">NIP: 6793176279
E-mail: biuro@protektor.pro
Telefon: 691925125
Adres:  , 
</t>
        </r>
      </text>
    </comment>
    <comment ref="Q19" authorId="0" shapeId="0" xr:uid="{E27219DE-B572-4AF2-A8FA-60A23D3215B3}">
      <text>
        <r>
          <rPr>
            <sz val="11"/>
            <color rgb="FF000000"/>
            <rFont val="Calibri"/>
          </rPr>
          <t xml:space="preserve">NIP: 5840150916
E-mail: handlowy@ados.gda.pl
Telefon: 058 340-80-94
Adres: 80-460 Gdańsk, ul. Pilotów 3 
</t>
        </r>
      </text>
    </comment>
    <comment ref="V19" authorId="0" shapeId="0" xr:uid="{EBB0A893-C2F7-498A-947E-70E19DE1676D}">
      <text>
        <r>
          <rPr>
            <sz val="11"/>
            <color rgb="FF000000"/>
            <rFont val="Calibri"/>
          </rPr>
          <t xml:space="preserve">NIP: 5542461941
E-mail: edyta.beling@all4office.pl
Telefon: 696024155
Adres:  , 
</t>
        </r>
      </text>
    </comment>
    <comment ref="AA21" authorId="0" shapeId="0" xr:uid="{26219E0C-71FA-4496-ACAF-D6AD4A77FB0D}">
      <text>
        <r>
          <rPr>
            <sz val="11"/>
            <color rgb="FF000000"/>
            <rFont val="Calibri"/>
          </rPr>
          <t>otwierane z góry; przezroczysta (krystaliczna) struktura folii; antystatyczne, antyrefleksyjne; wzmocniony pasek z perforacją; opakowanie 100 szt., o grubości folii minimum 45 mic</t>
        </r>
      </text>
    </comment>
    <comment ref="AA22" authorId="0" shapeId="0" xr:uid="{9F266FFB-0D4F-4061-B6A2-D9EF359448B3}">
      <text>
        <r>
          <rPr>
            <sz val="11"/>
            <color rgb="FF000000"/>
            <rFont val="Calibri"/>
          </rPr>
          <t>kolorowe (mix kolorów) , opakowanie 100 szt</t>
        </r>
      </text>
    </comment>
    <comment ref="AA23" authorId="0" shapeId="0" xr:uid="{DF2777D5-772D-4DA9-9F40-3698157624E6}">
      <text>
        <r>
          <rPr>
            <sz val="11"/>
            <color rgb="FF000000"/>
            <rFont val="Calibri"/>
          </rPr>
          <t xml:space="preserve">cienki, rodzaj mechanizmu: dźwigniowy szerokość grzbietu: 50 mm, wykonane z kartonu o grubości 1,9mm i gramaturze 1170 gsm, pokryte matową folią polipropylenową
</t>
        </r>
      </text>
    </comment>
    <comment ref="AA24" authorId="0" shapeId="0" xr:uid="{4E471483-D777-4F43-A7E4-EDA110E4AFC9}">
      <text>
        <r>
          <rPr>
            <sz val="11"/>
            <color rgb="FF000000"/>
            <rFont val="Calibri"/>
          </rPr>
          <t xml:space="preserve">gruby, rodzaj mechanizmu: dźwigniowy szerokość grzbietu: 75 mm, wykonane z kartonu o grubości 1,9mm i gramaturze 1170 gsm, pokryte matową folią polipropylenową
</t>
        </r>
      </text>
    </comment>
    <comment ref="AA25" authorId="0" shapeId="0" xr:uid="{31A4DB64-C93D-49E3-BF2D-934A276C4B7F}">
      <text>
        <r>
          <rPr>
            <sz val="11"/>
            <color rgb="FF000000"/>
            <rFont val="Calibri"/>
          </rPr>
          <t>niklowane, galwanizowane, pakowane po 100 szt.</t>
        </r>
      </text>
    </comment>
    <comment ref="AA26" authorId="0" shapeId="0" xr:uid="{EB4ED52B-5953-4FC3-9D71-7ABDE8C3038D}">
      <text>
        <r>
          <rPr>
            <sz val="11"/>
            <color rgb="FF000000"/>
            <rFont val="Calibri"/>
          </rPr>
          <t>A4 80g/m; białość większa niż 100 CIE (wynik pomiaru oświetlany źródłem światła zgodnym ze standardem D65)</t>
        </r>
      </text>
    </comment>
    <comment ref="AA27" authorId="0" shapeId="0" xr:uid="{58293CE5-E493-4694-B58E-E4101EF30F62}">
      <text>
        <r>
          <rPr>
            <sz val="11"/>
            <color rgb="FF000000"/>
            <rFont val="Calibri"/>
          </rPr>
          <t>6 szt. w opakowaniu, idealnie przezroczyste
bezwonne
wykonane z polipropylenu
pokryte emulsyjnym klejem akrylowym
nie zawierają rozpuszczalników organicznych</t>
        </r>
      </text>
    </comment>
    <comment ref="AA28" authorId="0" shapeId="0" xr:uid="{6741136C-14CB-4A8C-BD71-826D992B2498}">
      <text>
        <r>
          <rPr>
            <sz val="11"/>
            <color rgb="FF000000"/>
            <rFont val="Calibri"/>
          </rPr>
          <t>Klasyczny skoroszyt biurowy wyposażony w fałdę (rozszerzenie), które zapewnia dodatkową stabilność i odpowiedni poziom sztywności grzbietu. metalowy wąs</t>
        </r>
      </text>
    </comment>
    <comment ref="AA29" authorId="0" shapeId="0" xr:uid="{DBD2B38E-4E8D-4B87-B3FD-C4811BD9ABB6}">
      <text>
        <r>
          <rPr>
            <sz val="11"/>
            <color rgb="FF000000"/>
            <rFont val="Calibri"/>
          </rPr>
          <t>wykonany z PVC o grubości  minimum 150 um (przód) oraz 160 um (tył), wąsy, pojemność 2 cm (ok.200 kartek)
dwustronnie zapisywalny pasek brzegowy
dziurkowanie: 11</t>
        </r>
      </text>
    </comment>
    <comment ref="AA30" authorId="0" shapeId="0" xr:uid="{17964A4D-9EBE-4BB5-A844-83677D30648A}">
      <text>
        <r>
          <rPr>
            <sz val="11"/>
            <color rgb="FF000000"/>
            <rFont val="Calibri"/>
          </rPr>
          <t>wykonane z folii polipropylenowej o grubości minimum  30 m, ilość dziurek do wpięcia: 11, pakowane po 100 szt., otwarte na górze, wzmocniony pasek z perforacją</t>
        </r>
      </text>
    </comment>
    <comment ref="AA31" authorId="0" shapeId="0" xr:uid="{63A9D4B2-CEBE-4598-BEC1-7781D9E0019D}">
      <text>
        <r>
          <rPr>
            <sz val="11"/>
            <color rgb="FF000000"/>
            <rFont val="Calibri"/>
          </rPr>
          <t>długopis plastikowy, kulka z węglików spiekanych ok 0,5 mm, linia nie mniej niż 4000 m</t>
        </r>
      </text>
    </comment>
    <comment ref="AA32" authorId="0" shapeId="0" xr:uid="{17950C32-F41F-4776-8F9A-3CA0DC457468}">
      <text>
        <r>
          <rPr>
            <sz val="11"/>
            <color rgb="FF000000"/>
            <rFont val="Calibri"/>
          </rPr>
          <t>długopis automatyczny w plastikowej obudowie, z gumowym uchwytem, do pisania po drukach samokopiujących</t>
        </r>
      </text>
    </comment>
    <comment ref="AA33" authorId="0" shapeId="0" xr:uid="{A122B065-37D8-4C89-ACD0-E821CE648B28}">
      <text>
        <r>
          <rPr>
            <sz val="11"/>
            <color rgb="FF000000"/>
            <rFont val="Calibri"/>
          </rPr>
          <t>wykonane z kartonu, gotowe do archiwizacji po złożeniu, zapewniające stabilną konstrukcję, pakowane od góry mieszczące od 3 do 4 segregatorów</t>
        </r>
      </text>
    </comment>
    <comment ref="AA34" authorId="0" shapeId="0" xr:uid="{90CD7F15-0655-47AA-B618-978386A634FF}">
      <text>
        <r>
          <rPr>
            <sz val="11"/>
            <color rgb="FF000000"/>
            <rFont val="Calibri"/>
          </rPr>
          <t>końcówka wykonana ze stali nierdzewnej z zastosowaniem 3 symetrycznych wgłębień do podtrzymywania i wspierania kulki, biopolimerowy tusz żelowy</t>
        </r>
      </text>
    </comment>
    <comment ref="G41" authorId="0" shapeId="0" xr:uid="{118DEF90-0B75-490A-B314-BB32DA2B1F1F}">
      <text>
        <r>
          <rPr>
            <sz val="11"/>
            <color rgb="FF000000"/>
            <rFont val="Calibri"/>
          </rPr>
          <t xml:space="preserve">NIP: 6312608619
E-mail: r.danis@topaxo.pl
Telefon: 696 701 919
Adres:  , 
</t>
        </r>
      </text>
    </comment>
    <comment ref="L41" authorId="0" shapeId="0" xr:uid="{1A95D7BD-7401-4F8F-AD9D-0F53D4972576}">
      <text>
        <r>
          <rPr>
            <sz val="11"/>
            <color rgb="FF000000"/>
            <rFont val="Calibri"/>
          </rPr>
          <t xml:space="preserve">NIP: 6793176279
E-mail: biuro@protektor.pro
Telefon: 691925125
Adres:  , 
</t>
        </r>
      </text>
    </comment>
    <comment ref="Q41" authorId="0" shapeId="0" xr:uid="{449F1E2C-4DEA-48FB-83F0-9B9EB1723655}">
      <text>
        <r>
          <rPr>
            <sz val="11"/>
            <color rgb="FF000000"/>
            <rFont val="Calibri"/>
          </rPr>
          <t xml:space="preserve">NIP: 5840150916
E-mail: handlowy@ados.gda.pl
Telefon: 058 340-80-94
Adres: 80-460 Gdańsk, ul. Pilotów 3 
</t>
        </r>
      </text>
    </comment>
    <comment ref="V41" authorId="0" shapeId="0" xr:uid="{A7448D61-1744-4058-BE24-E436ED97690F}">
      <text>
        <r>
          <rPr>
            <sz val="11"/>
            <color rgb="FF000000"/>
            <rFont val="Calibri"/>
          </rPr>
          <t xml:space="preserve">NIP: 5542461941
E-mail: edyta.beling@all4office.pl
Telefon: 696024155
Adres:  , 
</t>
        </r>
      </text>
    </comment>
  </commentList>
</comments>
</file>

<file path=xl/sharedStrings.xml><?xml version="1.0" encoding="utf-8"?>
<sst xmlns="http://schemas.openxmlformats.org/spreadsheetml/2006/main" count="218" uniqueCount="102">
  <si>
    <t>Raport Wyboru Ofert</t>
  </si>
  <si>
    <t>Data wygenerowania Raportu:</t>
  </si>
  <si>
    <t>2022-01-19 10:11:23</t>
  </si>
  <si>
    <t>NAZWA POSTĘPOWANIA: ID 561418: Dostawa artykułów biurowych dla Urzędu Gminy Kosakowo</t>
  </si>
  <si>
    <t>Zamawiający:</t>
  </si>
  <si>
    <t>Gmina Kosakowo</t>
  </si>
  <si>
    <t>Numer postępowania:</t>
  </si>
  <si>
    <t xml:space="preserve">BOI.ZP.1.2022 </t>
  </si>
  <si>
    <t>Typ postępowania:</t>
  </si>
  <si>
    <t>OTWARTE, ZAPYTANIE (SZABLON:Zapytanie ofertowe)</t>
  </si>
  <si>
    <t>Organizator postępowania:</t>
  </si>
  <si>
    <t>Aleksandra Nikielska</t>
  </si>
  <si>
    <t>Data wystawienia postępowania:</t>
  </si>
  <si>
    <t>2022-01-14 14:52:46</t>
  </si>
  <si>
    <t>Data rozpoczęcia postępowania:</t>
  </si>
  <si>
    <t>2022-01-14 14:52:00</t>
  </si>
  <si>
    <t>Data otwarcia ofert:</t>
  </si>
  <si>
    <t>2022-01-19 10:05:00</t>
  </si>
  <si>
    <t>Data zakończenia zbierania ofert:</t>
  </si>
  <si>
    <t>2022-01-19 10:00:00</t>
  </si>
  <si>
    <t>Data zakończenia postępowania:</t>
  </si>
  <si>
    <t>Liczba zaproszonych dostawców (wykonawców) / ofert w pierwszym etapie:</t>
  </si>
  <si>
    <t>5 / 4</t>
  </si>
  <si>
    <t>Pełna dokumentacja w wersji elektronicznej z postępowania znajduje się pod adresem: https://platformazakupowa.pl/transakcja/561418</t>
  </si>
  <si>
    <t>ETAP 1</t>
  </si>
  <si>
    <t>Przedmiot postępowania</t>
  </si>
  <si>
    <t>Topaxo</t>
  </si>
  <si>
    <t>UNIGUARD SECURITY SYSTEM SPÓŁKA Z OGRANICZONĄ ODPOWIEDZIALNOŚCIĄ</t>
  </si>
  <si>
    <t>"ADOS" WIESŁAW MIĆKO</t>
  </si>
  <si>
    <t>PARTNER XXI - PIK SP. Z O.O. UL. FORDOŃSKA 246 85-766 BYDGOSZCZ</t>
  </si>
  <si>
    <t>Lp.</t>
  </si>
  <si>
    <t>Przedmiot postępowania - ON ID  (etap 1)</t>
  </si>
  <si>
    <t>Ilość</t>
  </si>
  <si>
    <t>Jednostka miary</t>
  </si>
  <si>
    <t>Waluta</t>
  </si>
  <si>
    <t>Cena jednostkowa netto</t>
  </si>
  <si>
    <t>cena brutto</t>
  </si>
  <si>
    <t>Wartość pozycji netto</t>
  </si>
  <si>
    <t>wartość brutto</t>
  </si>
  <si>
    <t>koszulka A4 "krystalicze"</t>
  </si>
  <si>
    <t>opak.</t>
  </si>
  <si>
    <t>PLN</t>
  </si>
  <si>
    <t>kartonowe przekładki do segregatora</t>
  </si>
  <si>
    <t>segregator A4</t>
  </si>
  <si>
    <t>szt.</t>
  </si>
  <si>
    <t xml:space="preserve">segregator A4 </t>
  </si>
  <si>
    <t>spinacze trójkątne 25 mm</t>
  </si>
  <si>
    <t>papier do ksero A4</t>
  </si>
  <si>
    <t>ryza</t>
  </si>
  <si>
    <t>Taśma klejąca 24mm x 20 m (lub dłuższa)</t>
  </si>
  <si>
    <t>skoroszyt A4 kartonowe do przechowywania i archiwizowania dokumentów</t>
  </si>
  <si>
    <t>skoroszyt plastikowy</t>
  </si>
  <si>
    <t>koszulki A4 "groszkowe" transparentne</t>
  </si>
  <si>
    <t>długopis niebieski</t>
  </si>
  <si>
    <t xml:space="preserve">długopis niebieski </t>
  </si>
  <si>
    <t>pudło do archiwizacji</t>
  </si>
  <si>
    <t>cienkopis kulkowy niebieski</t>
  </si>
  <si>
    <t>Razem (netto):</t>
  </si>
  <si>
    <t>Data złożenia oferty (edycji oferty):</t>
  </si>
  <si>
    <t>2022-01-17 14:38:26</t>
  </si>
  <si>
    <t>2022-01-18 12:04:41 (2022-01-18 12:04:42)</t>
  </si>
  <si>
    <t>2022-01-18 12:20:47 (2022-01-18 12:21:21)</t>
  </si>
  <si>
    <t>2022-01-19 08:31:08 (2022-01-19 08:31:09)</t>
  </si>
  <si>
    <t>Data odszyfrowania oferty:</t>
  </si>
  <si>
    <t>Uwagi kupca do oferty:</t>
  </si>
  <si>
    <t>Kryteria Oceny i Wyboru Ofert/Dostawców (Wykonawców) ETAP 1</t>
  </si>
  <si>
    <t>Nazwa kryterium:</t>
  </si>
  <si>
    <t>Preferencje:</t>
  </si>
  <si>
    <t>Waga kryterium:</t>
  </si>
  <si>
    <t>Ocena</t>
  </si>
  <si>
    <t>Wartość oferty</t>
  </si>
  <si>
    <t>100,00 %</t>
  </si>
  <si>
    <t>54 194,79 PLN</t>
  </si>
  <si>
    <t>66 259,41 PLN</t>
  </si>
  <si>
    <t>31 526,50 PLN</t>
  </si>
  <si>
    <t>53 627,08 PLN</t>
  </si>
  <si>
    <t>Termin realizacji</t>
  </si>
  <si>
    <t>realizacja do 3 dni od złożenia zamówienia
dostawa sukcesywna do końca 2022 r., nie częściej niż 2 razy w miesiącu, według zamówienia, rozliczenia (zapłata) raz w miesiącu</t>
  </si>
  <si>
    <t>-</t>
  </si>
  <si>
    <t xml:space="preserve">5 dni roboczych od zamówienia. </t>
  </si>
  <si>
    <t>AKCEPTUJE</t>
  </si>
  <si>
    <t>3 dni</t>
  </si>
  <si>
    <t>Dodatkowe koszty</t>
  </si>
  <si>
    <t xml:space="preserve">Wszelkie dodatkowe koszty, w tym koszty transportu, po stronie wykonawcy. </t>
  </si>
  <si>
    <t>Łączna ocena ważona:</t>
  </si>
  <si>
    <t>Wybór Dostawcy/Wykonawcy ETAP 1</t>
  </si>
  <si>
    <t>Wybrano Dostawcę/Wykonawcę:</t>
  </si>
  <si>
    <t>nie wybrano żadnej oferty</t>
  </si>
  <si>
    <t>Uzasadnienie:</t>
  </si>
  <si>
    <t>brak uzasadnienia</t>
  </si>
  <si>
    <t>Skład Zespołu Oceniającego</t>
  </si>
  <si>
    <t>Imię i nazwisko:</t>
  </si>
  <si>
    <t>Rola w zespole:</t>
  </si>
  <si>
    <t>Ocenił (kryteria):</t>
  </si>
  <si>
    <t>Podpis:</t>
  </si>
  <si>
    <t>Przewodniczący Zespołu</t>
  </si>
  <si>
    <t>NIE</t>
  </si>
  <si>
    <t>Adriana Żuralska</t>
  </si>
  <si>
    <t>Członek Zespołu</t>
  </si>
  <si>
    <t>Joanna Smolak</t>
  </si>
  <si>
    <t>Zatwierdzenie raportu</t>
  </si>
  <si>
    <t>Data zatwierdzenia: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</si>
</sst>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0" fontId="0" fillId="0" borderId="2" xfId="0" applyBorder="1" applyAlignment="1">
      <alignment vertical="top"/>
    </xf>
    <xf numFmtId="165" fontId="0" fillId="0" borderId="3" xfId="0" applyNumberFormat="1" applyBorder="1" applyAlignment="1">
      <alignment vertical="top"/>
    </xf>
    <xf numFmtId="164" fontId="0" fillId="0" borderId="4" xfId="0" applyNumberFormat="1" applyBorder="1" applyAlignment="1">
      <alignment vertical="top"/>
    </xf>
    <xf numFmtId="165" fontId="0" fillId="0" borderId="5" xfId="0" applyNumberFormat="1" applyBorder="1" applyAlignment="1">
      <alignment vertical="top"/>
    </xf>
    <xf numFmtId="164" fontId="0" fillId="0" borderId="6" xfId="0" applyNumberFormat="1" applyBorder="1" applyAlignment="1">
      <alignment horizontal="center" vertical="top"/>
    </xf>
    <xf numFmtId="164" fontId="0" fillId="0" borderId="5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164" fontId="0" fillId="0" borderId="8" xfId="0" applyNumberForma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0" fillId="0" borderId="8" xfId="0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0" xfId="0" applyNumberFormat="1"/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logo" descr="logo">
          <a:extLst>
            <a:ext uri="{FF2B5EF4-FFF2-40B4-BE49-F238E27FC236}">
              <a16:creationId xmlns:a16="http://schemas.microsoft.com/office/drawing/2014/main" id="{4F332874-9D7D-4109-B714-A3BE7DAB2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8014-E532-4ABE-8B8E-23969949955C}">
  <dimension ref="A1:AA61"/>
  <sheetViews>
    <sheetView tabSelected="1" topLeftCell="A31" workbookViewId="0">
      <selection activeCell="G5" sqref="G5:Z14"/>
    </sheetView>
  </sheetViews>
  <sheetFormatPr defaultColWidth="15" defaultRowHeight="14.4" x14ac:dyDescent="0.3"/>
  <cols>
    <col min="1" max="1" width="5" customWidth="1"/>
    <col min="2" max="2" width="28" customWidth="1"/>
    <col min="3" max="3" width="20" customWidth="1"/>
    <col min="4" max="5" width="12" customWidth="1"/>
    <col min="6" max="6" width="8" customWidth="1"/>
  </cols>
  <sheetData>
    <row r="1" spans="1:26" ht="19.95" customHeight="1" x14ac:dyDescent="0.3"/>
    <row r="2" spans="1:26" ht="19.95" customHeight="1" x14ac:dyDescent="0.3"/>
    <row r="3" spans="1:26" ht="19.95" customHeight="1" x14ac:dyDescent="0.3">
      <c r="F3" s="1" t="s">
        <v>0</v>
      </c>
      <c r="G3" s="2"/>
      <c r="H3" s="2"/>
      <c r="I3" s="2"/>
    </row>
    <row r="4" spans="1:26" ht="19.95" customHeight="1" x14ac:dyDescent="0.3"/>
    <row r="5" spans="1:26" ht="19.95" customHeight="1" x14ac:dyDescent="0.3">
      <c r="A5" s="3" t="s">
        <v>1</v>
      </c>
      <c r="B5" s="3"/>
      <c r="C5" s="3"/>
      <c r="D5" s="3"/>
      <c r="E5" s="3" t="s">
        <v>2</v>
      </c>
      <c r="F5" s="3"/>
      <c r="G5" s="3" t="s">
        <v>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3" t="s">
        <v>4</v>
      </c>
      <c r="B6" s="3"/>
      <c r="C6" s="3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3" t="s">
        <v>6</v>
      </c>
      <c r="B7" s="3"/>
      <c r="C7" s="3" t="s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3" t="s">
        <v>8</v>
      </c>
      <c r="B8" s="3"/>
      <c r="C8" s="3" t="s">
        <v>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3" t="s">
        <v>10</v>
      </c>
      <c r="B9" s="3"/>
      <c r="C9" s="3"/>
      <c r="D9" s="3"/>
      <c r="E9" s="3" t="s">
        <v>11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3" t="s">
        <v>12</v>
      </c>
      <c r="B10" s="3"/>
      <c r="C10" s="3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3" t="s">
        <v>14</v>
      </c>
      <c r="B11" s="3"/>
      <c r="C11" s="3" t="s">
        <v>15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3" t="s">
        <v>16</v>
      </c>
      <c r="B12" s="3"/>
      <c r="C12" s="3" t="s">
        <v>17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3" t="s">
        <v>18</v>
      </c>
      <c r="B13" s="3"/>
      <c r="C13" s="3" t="s">
        <v>19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3" t="s">
        <v>21</v>
      </c>
      <c r="B15" s="3"/>
      <c r="C15" s="3"/>
      <c r="D15" s="3"/>
      <c r="E15" s="3" t="s">
        <v>22</v>
      </c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3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8" spans="1:27" x14ac:dyDescent="0.3">
      <c r="A18" s="5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7" ht="49.95" customHeight="1" x14ac:dyDescent="0.3">
      <c r="A19" s="5" t="s">
        <v>25</v>
      </c>
      <c r="B19" s="5"/>
      <c r="C19" s="5"/>
      <c r="D19" s="5"/>
      <c r="E19" s="5"/>
      <c r="F19" s="5"/>
      <c r="G19" s="6" t="s">
        <v>26</v>
      </c>
      <c r="H19" s="6"/>
      <c r="I19" s="6"/>
      <c r="J19" s="6"/>
      <c r="K19" s="6"/>
      <c r="L19" s="6" t="s">
        <v>27</v>
      </c>
      <c r="M19" s="6"/>
      <c r="N19" s="6"/>
      <c r="O19" s="6"/>
      <c r="P19" s="6"/>
      <c r="Q19" s="6" t="s">
        <v>28</v>
      </c>
      <c r="R19" s="6"/>
      <c r="S19" s="6"/>
      <c r="T19" s="6"/>
      <c r="U19" s="6"/>
      <c r="V19" s="6" t="s">
        <v>29</v>
      </c>
      <c r="W19" s="6"/>
      <c r="X19" s="6"/>
      <c r="Y19" s="6"/>
      <c r="Z19" s="6"/>
    </row>
    <row r="20" spans="1:27" ht="49.95" customHeight="1" thickBot="1" x14ac:dyDescent="0.35">
      <c r="A20" s="7" t="s">
        <v>30</v>
      </c>
      <c r="B20" s="6" t="s">
        <v>31</v>
      </c>
      <c r="C20" s="6"/>
      <c r="D20" s="7" t="s">
        <v>32</v>
      </c>
      <c r="E20" s="7" t="s">
        <v>33</v>
      </c>
      <c r="F20" s="7" t="s">
        <v>34</v>
      </c>
      <c r="G20" s="7" t="s">
        <v>35</v>
      </c>
      <c r="H20" s="8" t="s">
        <v>36</v>
      </c>
      <c r="I20" s="7" t="s">
        <v>37</v>
      </c>
      <c r="J20" s="8" t="s">
        <v>38</v>
      </c>
      <c r="K20" s="7" t="s">
        <v>34</v>
      </c>
      <c r="L20" s="7" t="s">
        <v>35</v>
      </c>
      <c r="M20" s="7"/>
      <c r="N20" s="7" t="s">
        <v>37</v>
      </c>
      <c r="O20" s="7"/>
      <c r="P20" s="7" t="s">
        <v>34</v>
      </c>
      <c r="Q20" s="7" t="s">
        <v>35</v>
      </c>
      <c r="R20" s="7"/>
      <c r="S20" s="7" t="s">
        <v>37</v>
      </c>
      <c r="T20" s="7"/>
      <c r="U20" s="7" t="s">
        <v>34</v>
      </c>
      <c r="V20" s="7" t="s">
        <v>35</v>
      </c>
      <c r="W20" s="7"/>
      <c r="X20" s="7" t="s">
        <v>37</v>
      </c>
      <c r="Y20" s="7"/>
      <c r="Z20" s="7" t="s">
        <v>34</v>
      </c>
    </row>
    <row r="21" spans="1:27" ht="18.3" customHeight="1" thickBot="1" x14ac:dyDescent="0.35">
      <c r="A21" s="9">
        <v>1</v>
      </c>
      <c r="B21" s="10" t="s">
        <v>39</v>
      </c>
      <c r="C21" s="10"/>
      <c r="D21" s="11">
        <v>50</v>
      </c>
      <c r="E21" s="9" t="s">
        <v>40</v>
      </c>
      <c r="F21" s="9" t="s">
        <v>41</v>
      </c>
      <c r="G21" s="12">
        <v>19.989999999999998</v>
      </c>
      <c r="H21" s="13">
        <f>G21*0.23+G21</f>
        <v>24.587699999999998</v>
      </c>
      <c r="I21" s="14">
        <v>999.5</v>
      </c>
      <c r="J21" s="15">
        <f>I21*0.23+I21</f>
        <v>1229.385</v>
      </c>
      <c r="K21" s="16" t="s">
        <v>41</v>
      </c>
      <c r="L21" s="12">
        <v>19.39</v>
      </c>
      <c r="M21" s="13">
        <f>L21*0.23+L21</f>
        <v>23.849700000000002</v>
      </c>
      <c r="N21" s="14">
        <v>969.5</v>
      </c>
      <c r="O21" s="17">
        <f>N21*0.23+N21</f>
        <v>1192.4850000000001</v>
      </c>
      <c r="P21" s="16" t="s">
        <v>41</v>
      </c>
      <c r="Q21" s="12">
        <v>16.12</v>
      </c>
      <c r="R21" s="13">
        <f>Q21*0.23+Q21</f>
        <v>19.8276</v>
      </c>
      <c r="S21" s="14">
        <v>806</v>
      </c>
      <c r="T21" s="17">
        <f>S21*0.23+S21</f>
        <v>991.38</v>
      </c>
      <c r="U21" s="16" t="s">
        <v>41</v>
      </c>
      <c r="V21" s="12">
        <v>28.93</v>
      </c>
      <c r="W21" s="18">
        <f>V21*0.23+V21</f>
        <v>35.5839</v>
      </c>
      <c r="X21" s="14">
        <v>1446.5</v>
      </c>
      <c r="Y21" s="17">
        <f>X21*0.23+X21</f>
        <v>1779.1949999999999</v>
      </c>
      <c r="Z21" s="16" t="s">
        <v>41</v>
      </c>
    </row>
    <row r="22" spans="1:27" ht="18.3" customHeight="1" thickBot="1" x14ac:dyDescent="0.35">
      <c r="A22" s="9">
        <v>2</v>
      </c>
      <c r="B22" s="10" t="s">
        <v>42</v>
      </c>
      <c r="C22" s="10"/>
      <c r="D22" s="11">
        <v>20</v>
      </c>
      <c r="E22" s="9" t="s">
        <v>40</v>
      </c>
      <c r="F22" s="9" t="s">
        <v>41</v>
      </c>
      <c r="G22" s="19">
        <v>16.989999999999998</v>
      </c>
      <c r="H22" s="13">
        <f t="shared" ref="H22:H34" si="0">G22*0.23+G22</f>
        <v>20.897699999999997</v>
      </c>
      <c r="I22" s="11">
        <v>339.8</v>
      </c>
      <c r="J22" s="15">
        <f t="shared" ref="J22:J34" si="1">I22*0.23+I22</f>
        <v>417.95400000000001</v>
      </c>
      <c r="K22" s="20" t="s">
        <v>41</v>
      </c>
      <c r="L22" s="19">
        <v>15.49</v>
      </c>
      <c r="M22" s="13">
        <f t="shared" ref="M22:M34" si="2">L22*0.23+L22</f>
        <v>19.052700000000002</v>
      </c>
      <c r="N22" s="11">
        <v>309.8</v>
      </c>
      <c r="O22" s="17">
        <f t="shared" ref="O22:O34" si="3">N22*0.23+N22</f>
        <v>381.05400000000003</v>
      </c>
      <c r="P22" s="20" t="s">
        <v>41</v>
      </c>
      <c r="Q22" s="19">
        <v>6.5</v>
      </c>
      <c r="R22" s="13">
        <f t="shared" ref="R22:R34" si="4">Q22*0.23+Q22</f>
        <v>7.9950000000000001</v>
      </c>
      <c r="S22" s="11">
        <v>130</v>
      </c>
      <c r="T22" s="17">
        <f t="shared" ref="T22:T34" si="5">S22*0.23+S22</f>
        <v>159.9</v>
      </c>
      <c r="U22" s="20" t="s">
        <v>41</v>
      </c>
      <c r="V22" s="19">
        <v>10.25</v>
      </c>
      <c r="W22" s="18">
        <f t="shared" ref="W22:W34" si="6">V22*0.23+V22</f>
        <v>12.6075</v>
      </c>
      <c r="X22" s="11">
        <v>205</v>
      </c>
      <c r="Y22" s="17">
        <f t="shared" ref="Y22:Y34" si="7">X22*0.23+X22</f>
        <v>252.15</v>
      </c>
      <c r="Z22" s="20" t="s">
        <v>41</v>
      </c>
    </row>
    <row r="23" spans="1:27" ht="18.3" customHeight="1" thickBot="1" x14ac:dyDescent="0.35">
      <c r="A23" s="9">
        <v>3</v>
      </c>
      <c r="B23" s="10" t="s">
        <v>43</v>
      </c>
      <c r="C23" s="10"/>
      <c r="D23" s="11">
        <v>200</v>
      </c>
      <c r="E23" s="9" t="s">
        <v>44</v>
      </c>
      <c r="F23" s="9" t="s">
        <v>41</v>
      </c>
      <c r="G23" s="19">
        <v>15.19</v>
      </c>
      <c r="H23" s="13">
        <f t="shared" si="0"/>
        <v>18.683699999999998</v>
      </c>
      <c r="I23" s="11">
        <v>3038</v>
      </c>
      <c r="J23" s="15">
        <f t="shared" si="1"/>
        <v>3736.74</v>
      </c>
      <c r="K23" s="20" t="s">
        <v>41</v>
      </c>
      <c r="L23" s="19">
        <v>17.84</v>
      </c>
      <c r="M23" s="13">
        <f t="shared" si="2"/>
        <v>21.943200000000001</v>
      </c>
      <c r="N23" s="11">
        <v>3568</v>
      </c>
      <c r="O23" s="17">
        <f t="shared" si="3"/>
        <v>4388.6400000000003</v>
      </c>
      <c r="P23" s="20" t="s">
        <v>41</v>
      </c>
      <c r="Q23" s="19">
        <v>5.85</v>
      </c>
      <c r="R23" s="13">
        <f t="shared" si="4"/>
        <v>7.1954999999999991</v>
      </c>
      <c r="S23" s="11">
        <v>1170</v>
      </c>
      <c r="T23" s="17">
        <f t="shared" si="5"/>
        <v>1439.1</v>
      </c>
      <c r="U23" s="20" t="s">
        <v>41</v>
      </c>
      <c r="V23" s="19">
        <v>11.63</v>
      </c>
      <c r="W23" s="18">
        <f t="shared" si="6"/>
        <v>14.304900000000002</v>
      </c>
      <c r="X23" s="11">
        <v>2326</v>
      </c>
      <c r="Y23" s="17">
        <f t="shared" si="7"/>
        <v>2860.98</v>
      </c>
      <c r="Z23" s="20" t="s">
        <v>41</v>
      </c>
    </row>
    <row r="24" spans="1:27" ht="18.3" customHeight="1" thickBot="1" x14ac:dyDescent="0.35">
      <c r="A24" s="9">
        <v>4</v>
      </c>
      <c r="B24" s="10" t="s">
        <v>45</v>
      </c>
      <c r="C24" s="10"/>
      <c r="D24" s="11">
        <v>400</v>
      </c>
      <c r="E24" s="9" t="s">
        <v>44</v>
      </c>
      <c r="F24" s="9" t="s">
        <v>41</v>
      </c>
      <c r="G24" s="19">
        <v>16.059999999999999</v>
      </c>
      <c r="H24" s="13">
        <f t="shared" si="0"/>
        <v>19.753799999999998</v>
      </c>
      <c r="I24" s="11">
        <v>6424</v>
      </c>
      <c r="J24" s="15">
        <f t="shared" si="1"/>
        <v>7901.52</v>
      </c>
      <c r="K24" s="20" t="s">
        <v>41</v>
      </c>
      <c r="L24" s="19">
        <v>19.79</v>
      </c>
      <c r="M24" s="13">
        <f t="shared" si="2"/>
        <v>24.341699999999999</v>
      </c>
      <c r="N24" s="11">
        <v>7916</v>
      </c>
      <c r="O24" s="17">
        <f t="shared" si="3"/>
        <v>9736.68</v>
      </c>
      <c r="P24" s="20" t="s">
        <v>41</v>
      </c>
      <c r="Q24" s="19">
        <v>5.85</v>
      </c>
      <c r="R24" s="13">
        <f t="shared" si="4"/>
        <v>7.1954999999999991</v>
      </c>
      <c r="S24" s="11">
        <v>2340</v>
      </c>
      <c r="T24" s="17">
        <f t="shared" si="5"/>
        <v>2878.2</v>
      </c>
      <c r="U24" s="20" t="s">
        <v>41</v>
      </c>
      <c r="V24" s="19">
        <v>11.63</v>
      </c>
      <c r="W24" s="18">
        <f t="shared" si="6"/>
        <v>14.304900000000002</v>
      </c>
      <c r="X24" s="11">
        <v>4652</v>
      </c>
      <c r="Y24" s="17">
        <f t="shared" si="7"/>
        <v>5721.96</v>
      </c>
      <c r="Z24" s="20" t="s">
        <v>41</v>
      </c>
    </row>
    <row r="25" spans="1:27" ht="18.3" customHeight="1" thickBot="1" x14ac:dyDescent="0.35">
      <c r="A25" s="9">
        <v>5</v>
      </c>
      <c r="B25" s="10" t="s">
        <v>46</v>
      </c>
      <c r="C25" s="10"/>
      <c r="D25" s="11">
        <v>1000</v>
      </c>
      <c r="E25" s="9" t="s">
        <v>40</v>
      </c>
      <c r="F25" s="9" t="s">
        <v>41</v>
      </c>
      <c r="G25" s="19">
        <v>2.99</v>
      </c>
      <c r="H25" s="13">
        <f t="shared" si="0"/>
        <v>3.6777000000000002</v>
      </c>
      <c r="I25" s="11">
        <v>2990</v>
      </c>
      <c r="J25" s="15">
        <f t="shared" si="1"/>
        <v>3677.7</v>
      </c>
      <c r="K25" s="20" t="s">
        <v>41</v>
      </c>
      <c r="L25" s="19">
        <v>2.56</v>
      </c>
      <c r="M25" s="13">
        <f t="shared" si="2"/>
        <v>3.1488</v>
      </c>
      <c r="N25" s="11">
        <v>2560</v>
      </c>
      <c r="O25" s="17">
        <f t="shared" si="3"/>
        <v>3148.8</v>
      </c>
      <c r="P25" s="20" t="s">
        <v>41</v>
      </c>
      <c r="Q25" s="19">
        <v>1.17</v>
      </c>
      <c r="R25" s="13">
        <f t="shared" si="4"/>
        <v>1.4390999999999998</v>
      </c>
      <c r="S25" s="11">
        <v>1170</v>
      </c>
      <c r="T25" s="17">
        <f t="shared" si="5"/>
        <v>1439.1</v>
      </c>
      <c r="U25" s="20" t="s">
        <v>41</v>
      </c>
      <c r="V25" s="19">
        <v>1.65</v>
      </c>
      <c r="W25" s="18">
        <f t="shared" si="6"/>
        <v>2.0295000000000001</v>
      </c>
      <c r="X25" s="11">
        <v>1650</v>
      </c>
      <c r="Y25" s="17">
        <f t="shared" si="7"/>
        <v>2029.5</v>
      </c>
      <c r="Z25" s="20" t="s">
        <v>41</v>
      </c>
    </row>
    <row r="26" spans="1:27" ht="18.3" customHeight="1" thickBot="1" x14ac:dyDescent="0.35">
      <c r="A26" s="9">
        <v>6</v>
      </c>
      <c r="B26" s="10" t="s">
        <v>47</v>
      </c>
      <c r="C26" s="10"/>
      <c r="D26" s="11">
        <v>1000</v>
      </c>
      <c r="E26" s="9" t="s">
        <v>48</v>
      </c>
      <c r="F26" s="9" t="s">
        <v>41</v>
      </c>
      <c r="G26" s="19">
        <v>18.989999999999998</v>
      </c>
      <c r="H26" s="13">
        <f t="shared" si="0"/>
        <v>23.357699999999998</v>
      </c>
      <c r="I26" s="11">
        <v>18990</v>
      </c>
      <c r="J26" s="15">
        <f t="shared" si="1"/>
        <v>23357.7</v>
      </c>
      <c r="K26" s="20" t="s">
        <v>41</v>
      </c>
      <c r="L26" s="19">
        <v>31.46</v>
      </c>
      <c r="M26" s="13">
        <f t="shared" si="2"/>
        <v>38.695799999999998</v>
      </c>
      <c r="N26" s="11">
        <v>31460</v>
      </c>
      <c r="O26" s="17">
        <f t="shared" si="3"/>
        <v>38695.800000000003</v>
      </c>
      <c r="P26" s="20" t="s">
        <v>41</v>
      </c>
      <c r="Q26" s="19">
        <v>18.07</v>
      </c>
      <c r="R26" s="13">
        <f t="shared" si="4"/>
        <v>22.226100000000002</v>
      </c>
      <c r="S26" s="11">
        <v>18070</v>
      </c>
      <c r="T26" s="17">
        <f t="shared" si="5"/>
        <v>22226.1</v>
      </c>
      <c r="U26" s="20" t="s">
        <v>41</v>
      </c>
      <c r="V26" s="19">
        <v>22</v>
      </c>
      <c r="W26" s="18">
        <f t="shared" si="6"/>
        <v>27.060000000000002</v>
      </c>
      <c r="X26" s="11">
        <v>22000</v>
      </c>
      <c r="Y26" s="17">
        <f t="shared" si="7"/>
        <v>27060</v>
      </c>
      <c r="Z26" s="20" t="s">
        <v>41</v>
      </c>
    </row>
    <row r="27" spans="1:27" ht="34.200000000000003" customHeight="1" thickBot="1" x14ac:dyDescent="0.35">
      <c r="A27" s="9">
        <v>7</v>
      </c>
      <c r="B27" s="10" t="s">
        <v>49</v>
      </c>
      <c r="C27" s="10"/>
      <c r="D27" s="11">
        <v>21</v>
      </c>
      <c r="E27" s="9" t="s">
        <v>40</v>
      </c>
      <c r="F27" s="9" t="s">
        <v>41</v>
      </c>
      <c r="G27" s="19">
        <v>24.99</v>
      </c>
      <c r="H27" s="13">
        <f t="shared" si="0"/>
        <v>30.737699999999997</v>
      </c>
      <c r="I27" s="11">
        <v>524.79</v>
      </c>
      <c r="J27" s="15">
        <f t="shared" si="1"/>
        <v>645.49169999999992</v>
      </c>
      <c r="K27" s="20" t="s">
        <v>41</v>
      </c>
      <c r="L27" s="19">
        <v>8.31</v>
      </c>
      <c r="M27" s="13">
        <f t="shared" si="2"/>
        <v>10.221300000000001</v>
      </c>
      <c r="N27" s="11">
        <v>174.51</v>
      </c>
      <c r="O27" s="17">
        <f t="shared" si="3"/>
        <v>214.64729999999997</v>
      </c>
      <c r="P27" s="20" t="s">
        <v>41</v>
      </c>
      <c r="Q27" s="19">
        <v>4.0999999999999996</v>
      </c>
      <c r="R27" s="13">
        <f t="shared" si="4"/>
        <v>5.0429999999999993</v>
      </c>
      <c r="S27" s="11">
        <v>86.1</v>
      </c>
      <c r="T27" s="17">
        <f t="shared" si="5"/>
        <v>105.90299999999999</v>
      </c>
      <c r="U27" s="20" t="s">
        <v>41</v>
      </c>
      <c r="V27" s="19">
        <v>7.28</v>
      </c>
      <c r="W27" s="18">
        <f t="shared" si="6"/>
        <v>8.9543999999999997</v>
      </c>
      <c r="X27" s="11">
        <v>152.88</v>
      </c>
      <c r="Y27" s="17">
        <f t="shared" si="7"/>
        <v>188.04239999999999</v>
      </c>
      <c r="Z27" s="20" t="s">
        <v>41</v>
      </c>
    </row>
    <row r="28" spans="1:27" ht="34.200000000000003" customHeight="1" thickBot="1" x14ac:dyDescent="0.35">
      <c r="A28" s="9">
        <v>8</v>
      </c>
      <c r="B28" s="10" t="s">
        <v>50</v>
      </c>
      <c r="C28" s="10"/>
      <c r="D28" s="11">
        <v>2000</v>
      </c>
      <c r="E28" s="9" t="s">
        <v>44</v>
      </c>
      <c r="F28" s="9" t="s">
        <v>41</v>
      </c>
      <c r="G28" s="19">
        <v>1.99</v>
      </c>
      <c r="H28" s="13">
        <f t="shared" si="0"/>
        <v>2.4477000000000002</v>
      </c>
      <c r="I28" s="11">
        <v>3980</v>
      </c>
      <c r="J28" s="15">
        <f t="shared" si="1"/>
        <v>4895.3999999999996</v>
      </c>
      <c r="K28" s="20" t="s">
        <v>41</v>
      </c>
      <c r="L28" s="19">
        <v>2.12</v>
      </c>
      <c r="M28" s="13">
        <f t="shared" si="2"/>
        <v>2.6076000000000001</v>
      </c>
      <c r="N28" s="11">
        <v>4240</v>
      </c>
      <c r="O28" s="17">
        <f t="shared" si="3"/>
        <v>5215.2</v>
      </c>
      <c r="P28" s="20" t="s">
        <v>41</v>
      </c>
      <c r="Q28" s="19">
        <v>0.85</v>
      </c>
      <c r="R28" s="13">
        <f t="shared" si="4"/>
        <v>1.0455000000000001</v>
      </c>
      <c r="S28" s="11">
        <v>1700</v>
      </c>
      <c r="T28" s="17">
        <f t="shared" si="5"/>
        <v>2091</v>
      </c>
      <c r="U28" s="20" t="s">
        <v>41</v>
      </c>
      <c r="V28" s="19">
        <v>3.4</v>
      </c>
      <c r="W28" s="18">
        <f t="shared" si="6"/>
        <v>4.1820000000000004</v>
      </c>
      <c r="X28" s="11">
        <v>6800</v>
      </c>
      <c r="Y28" s="17">
        <f t="shared" si="7"/>
        <v>8364</v>
      </c>
      <c r="Z28" s="20" t="s">
        <v>41</v>
      </c>
    </row>
    <row r="29" spans="1:27" ht="18.3" customHeight="1" thickBot="1" x14ac:dyDescent="0.35">
      <c r="A29" s="9">
        <v>9</v>
      </c>
      <c r="B29" s="10" t="s">
        <v>51</v>
      </c>
      <c r="C29" s="10"/>
      <c r="D29" s="11">
        <v>1500</v>
      </c>
      <c r="E29" s="9" t="s">
        <v>44</v>
      </c>
      <c r="F29" s="9" t="s">
        <v>41</v>
      </c>
      <c r="G29" s="19">
        <v>1.99</v>
      </c>
      <c r="H29" s="13">
        <f t="shared" si="0"/>
        <v>2.4477000000000002</v>
      </c>
      <c r="I29" s="11">
        <v>2985</v>
      </c>
      <c r="J29" s="15">
        <f t="shared" si="1"/>
        <v>3671.55</v>
      </c>
      <c r="K29" s="20" t="s">
        <v>41</v>
      </c>
      <c r="L29" s="19">
        <v>2.4700000000000002</v>
      </c>
      <c r="M29" s="13">
        <f t="shared" si="2"/>
        <v>3.0381</v>
      </c>
      <c r="N29" s="11">
        <v>3705</v>
      </c>
      <c r="O29" s="17">
        <f t="shared" si="3"/>
        <v>4557.1499999999996</v>
      </c>
      <c r="P29" s="20" t="s">
        <v>41</v>
      </c>
      <c r="Q29" s="19">
        <v>1.17</v>
      </c>
      <c r="R29" s="13">
        <f t="shared" si="4"/>
        <v>1.4390999999999998</v>
      </c>
      <c r="S29" s="11">
        <v>1755</v>
      </c>
      <c r="T29" s="17">
        <f t="shared" si="5"/>
        <v>2158.65</v>
      </c>
      <c r="U29" s="20" t="s">
        <v>41</v>
      </c>
      <c r="V29" s="19">
        <v>2.2999999999999998</v>
      </c>
      <c r="W29" s="18">
        <f t="shared" si="6"/>
        <v>2.8289999999999997</v>
      </c>
      <c r="X29" s="11">
        <v>3450</v>
      </c>
      <c r="Y29" s="17">
        <f t="shared" si="7"/>
        <v>4243.5</v>
      </c>
      <c r="Z29" s="20" t="s">
        <v>41</v>
      </c>
    </row>
    <row r="30" spans="1:27" ht="18.3" customHeight="1" thickBot="1" x14ac:dyDescent="0.35">
      <c r="A30" s="9">
        <v>10</v>
      </c>
      <c r="B30" s="10" t="s">
        <v>52</v>
      </c>
      <c r="C30" s="10"/>
      <c r="D30" s="11">
        <v>60</v>
      </c>
      <c r="E30" s="9" t="s">
        <v>40</v>
      </c>
      <c r="F30" s="9" t="s">
        <v>41</v>
      </c>
      <c r="G30" s="19">
        <v>17.989999999999998</v>
      </c>
      <c r="H30" s="13">
        <f t="shared" si="0"/>
        <v>22.127699999999997</v>
      </c>
      <c r="I30" s="11">
        <v>1079.4000000000001</v>
      </c>
      <c r="J30" s="15">
        <f t="shared" si="1"/>
        <v>1327.662</v>
      </c>
      <c r="K30" s="20" t="s">
        <v>41</v>
      </c>
      <c r="L30" s="19">
        <v>51.78</v>
      </c>
      <c r="M30" s="13">
        <f t="shared" si="2"/>
        <v>63.689400000000006</v>
      </c>
      <c r="N30" s="11">
        <v>3106.8</v>
      </c>
      <c r="O30" s="17">
        <f t="shared" si="3"/>
        <v>3821.3640000000005</v>
      </c>
      <c r="P30" s="20" t="s">
        <v>41</v>
      </c>
      <c r="Q30" s="19">
        <v>7.8</v>
      </c>
      <c r="R30" s="13">
        <f t="shared" si="4"/>
        <v>9.5939999999999994</v>
      </c>
      <c r="S30" s="11">
        <v>468</v>
      </c>
      <c r="T30" s="17">
        <f t="shared" si="5"/>
        <v>575.64</v>
      </c>
      <c r="U30" s="20" t="s">
        <v>41</v>
      </c>
      <c r="V30" s="19">
        <v>16.2</v>
      </c>
      <c r="W30" s="18">
        <f t="shared" si="6"/>
        <v>19.925999999999998</v>
      </c>
      <c r="X30" s="11">
        <v>972</v>
      </c>
      <c r="Y30" s="17">
        <f t="shared" si="7"/>
        <v>1195.56</v>
      </c>
      <c r="Z30" s="20" t="s">
        <v>41</v>
      </c>
    </row>
    <row r="31" spans="1:27" ht="18.3" customHeight="1" thickBot="1" x14ac:dyDescent="0.35">
      <c r="A31" s="9">
        <v>11</v>
      </c>
      <c r="B31" s="10" t="s">
        <v>53</v>
      </c>
      <c r="C31" s="10"/>
      <c r="D31" s="11">
        <v>40</v>
      </c>
      <c r="E31" s="9" t="s">
        <v>44</v>
      </c>
      <c r="F31" s="9" t="s">
        <v>41</v>
      </c>
      <c r="G31" s="19">
        <v>1.38</v>
      </c>
      <c r="H31" s="13">
        <f t="shared" si="0"/>
        <v>1.6974</v>
      </c>
      <c r="I31" s="11">
        <v>55.2</v>
      </c>
      <c r="J31" s="15">
        <f t="shared" si="1"/>
        <v>67.896000000000001</v>
      </c>
      <c r="K31" s="20" t="s">
        <v>41</v>
      </c>
      <c r="L31" s="19">
        <v>2.46</v>
      </c>
      <c r="M31" s="13">
        <f t="shared" si="2"/>
        <v>3.0257999999999998</v>
      </c>
      <c r="N31" s="11">
        <v>98.4</v>
      </c>
      <c r="O31" s="17">
        <f t="shared" si="3"/>
        <v>121.03200000000001</v>
      </c>
      <c r="P31" s="20" t="s">
        <v>41</v>
      </c>
      <c r="Q31" s="19">
        <v>1.3</v>
      </c>
      <c r="R31" s="13">
        <f t="shared" si="4"/>
        <v>1.5990000000000002</v>
      </c>
      <c r="S31" s="11">
        <v>52</v>
      </c>
      <c r="T31" s="17">
        <f t="shared" si="5"/>
        <v>63.96</v>
      </c>
      <c r="U31" s="20" t="s">
        <v>41</v>
      </c>
      <c r="V31" s="19">
        <v>2.08</v>
      </c>
      <c r="W31" s="18">
        <f t="shared" si="6"/>
        <v>2.5584000000000002</v>
      </c>
      <c r="X31" s="11">
        <v>83.2</v>
      </c>
      <c r="Y31" s="17">
        <f t="shared" si="7"/>
        <v>102.33600000000001</v>
      </c>
      <c r="Z31" s="20" t="s">
        <v>41</v>
      </c>
    </row>
    <row r="32" spans="1:27" ht="18.3" customHeight="1" thickBot="1" x14ac:dyDescent="0.35">
      <c r="A32" s="9">
        <v>12</v>
      </c>
      <c r="B32" s="10" t="s">
        <v>54</v>
      </c>
      <c r="C32" s="10"/>
      <c r="D32" s="11">
        <v>20</v>
      </c>
      <c r="E32" s="9" t="s">
        <v>44</v>
      </c>
      <c r="F32" s="9" t="s">
        <v>41</v>
      </c>
      <c r="G32" s="19">
        <v>1.38</v>
      </c>
      <c r="H32" s="13">
        <f t="shared" si="0"/>
        <v>1.6974</v>
      </c>
      <c r="I32" s="11">
        <v>27.6</v>
      </c>
      <c r="J32" s="15">
        <f t="shared" si="1"/>
        <v>33.948</v>
      </c>
      <c r="K32" s="20" t="s">
        <v>41</v>
      </c>
      <c r="L32" s="19">
        <v>3.16</v>
      </c>
      <c r="M32" s="13">
        <f t="shared" si="2"/>
        <v>3.8868</v>
      </c>
      <c r="N32" s="11">
        <v>63.2</v>
      </c>
      <c r="O32" s="17">
        <f t="shared" si="3"/>
        <v>77.736000000000004</v>
      </c>
      <c r="P32" s="20" t="s">
        <v>41</v>
      </c>
      <c r="Q32" s="19">
        <v>1.63</v>
      </c>
      <c r="R32" s="13">
        <f t="shared" si="4"/>
        <v>2.0049000000000001</v>
      </c>
      <c r="S32" s="11">
        <v>32.6</v>
      </c>
      <c r="T32" s="17">
        <f t="shared" si="5"/>
        <v>40.097999999999999</v>
      </c>
      <c r="U32" s="20" t="s">
        <v>41</v>
      </c>
      <c r="V32" s="19">
        <v>2.4500000000000002</v>
      </c>
      <c r="W32" s="18">
        <f t="shared" si="6"/>
        <v>3.0135000000000005</v>
      </c>
      <c r="X32" s="11">
        <v>49</v>
      </c>
      <c r="Y32" s="17">
        <f t="shared" si="7"/>
        <v>60.27</v>
      </c>
      <c r="Z32" s="20" t="s">
        <v>41</v>
      </c>
    </row>
    <row r="33" spans="1:27" ht="18.3" customHeight="1" thickBot="1" x14ac:dyDescent="0.35">
      <c r="A33" s="9">
        <v>13</v>
      </c>
      <c r="B33" s="10" t="s">
        <v>55</v>
      </c>
      <c r="C33" s="10"/>
      <c r="D33" s="11">
        <v>300</v>
      </c>
      <c r="E33" s="9" t="s">
        <v>44</v>
      </c>
      <c r="F33" s="9" t="s">
        <v>41</v>
      </c>
      <c r="G33" s="19">
        <v>42.5</v>
      </c>
      <c r="H33" s="13">
        <f t="shared" si="0"/>
        <v>52.274999999999999</v>
      </c>
      <c r="I33" s="11">
        <v>12750</v>
      </c>
      <c r="J33" s="15">
        <f t="shared" si="1"/>
        <v>15682.5</v>
      </c>
      <c r="K33" s="20" t="s">
        <v>41</v>
      </c>
      <c r="L33" s="19">
        <v>26.79</v>
      </c>
      <c r="M33" s="13">
        <f t="shared" si="2"/>
        <v>32.951700000000002</v>
      </c>
      <c r="N33" s="11">
        <v>8037</v>
      </c>
      <c r="O33" s="17">
        <f t="shared" si="3"/>
        <v>9885.51</v>
      </c>
      <c r="P33" s="20" t="s">
        <v>41</v>
      </c>
      <c r="Q33" s="19">
        <v>12.03</v>
      </c>
      <c r="R33" s="13">
        <f t="shared" si="4"/>
        <v>14.796899999999999</v>
      </c>
      <c r="S33" s="11">
        <v>3609</v>
      </c>
      <c r="T33" s="17">
        <f t="shared" si="5"/>
        <v>4439.07</v>
      </c>
      <c r="U33" s="20" t="s">
        <v>41</v>
      </c>
      <c r="V33" s="19">
        <v>32.4</v>
      </c>
      <c r="W33" s="18">
        <f t="shared" si="6"/>
        <v>39.851999999999997</v>
      </c>
      <c r="X33" s="11">
        <v>9720</v>
      </c>
      <c r="Y33" s="17">
        <f t="shared" si="7"/>
        <v>11955.6</v>
      </c>
      <c r="Z33" s="20" t="s">
        <v>41</v>
      </c>
    </row>
    <row r="34" spans="1:27" ht="18.3" customHeight="1" x14ac:dyDescent="0.3">
      <c r="A34" s="9">
        <v>14</v>
      </c>
      <c r="B34" s="10" t="s">
        <v>56</v>
      </c>
      <c r="C34" s="10"/>
      <c r="D34" s="11">
        <v>10</v>
      </c>
      <c r="E34" s="9" t="s">
        <v>44</v>
      </c>
      <c r="F34" s="9" t="s">
        <v>41</v>
      </c>
      <c r="G34" s="19">
        <v>1.1499999999999999</v>
      </c>
      <c r="H34" s="13">
        <f t="shared" si="0"/>
        <v>1.4144999999999999</v>
      </c>
      <c r="I34" s="11">
        <v>11.5</v>
      </c>
      <c r="J34" s="15">
        <f t="shared" si="1"/>
        <v>14.145</v>
      </c>
      <c r="K34" s="20" t="s">
        <v>41</v>
      </c>
      <c r="L34" s="19">
        <v>5.12</v>
      </c>
      <c r="M34" s="13">
        <f t="shared" si="2"/>
        <v>6.2976000000000001</v>
      </c>
      <c r="N34" s="11">
        <v>51.2</v>
      </c>
      <c r="O34" s="17">
        <f t="shared" si="3"/>
        <v>62.976000000000006</v>
      </c>
      <c r="P34" s="20" t="s">
        <v>41</v>
      </c>
      <c r="Q34" s="19">
        <v>13.78</v>
      </c>
      <c r="R34" s="13">
        <f t="shared" si="4"/>
        <v>16.949400000000001</v>
      </c>
      <c r="S34" s="11">
        <v>137.80000000000001</v>
      </c>
      <c r="T34" s="17">
        <f t="shared" si="5"/>
        <v>169.49400000000003</v>
      </c>
      <c r="U34" s="20" t="s">
        <v>41</v>
      </c>
      <c r="V34" s="19">
        <v>12.05</v>
      </c>
      <c r="W34" s="18">
        <f t="shared" si="6"/>
        <v>14.8215</v>
      </c>
      <c r="X34" s="11">
        <v>120.5</v>
      </c>
      <c r="Y34" s="17">
        <f t="shared" si="7"/>
        <v>148.215</v>
      </c>
      <c r="Z34" s="20" t="s">
        <v>41</v>
      </c>
    </row>
    <row r="35" spans="1:27" x14ac:dyDescent="0.3">
      <c r="A35" s="4"/>
      <c r="B35" s="3" t="s">
        <v>57</v>
      </c>
      <c r="C35" s="3"/>
      <c r="D35" s="4"/>
      <c r="E35" s="4"/>
      <c r="F35" s="4"/>
      <c r="G35" s="21"/>
      <c r="H35" s="22"/>
      <c r="I35" s="23">
        <v>54194.79</v>
      </c>
      <c r="J35" s="24">
        <f>SUM(J21:J34)</f>
        <v>66659.591700000004</v>
      </c>
      <c r="K35" s="25" t="s">
        <v>41</v>
      </c>
      <c r="L35" s="21"/>
      <c r="M35" s="22"/>
      <c r="N35" s="23">
        <v>66259.41</v>
      </c>
      <c r="O35" s="26">
        <f>SUM(O21:O34)</f>
        <v>81499.074299999993</v>
      </c>
      <c r="P35" s="25" t="s">
        <v>41</v>
      </c>
      <c r="Q35" s="21"/>
      <c r="R35" s="22"/>
      <c r="S35" s="23">
        <v>31526.5</v>
      </c>
      <c r="T35" s="26">
        <f>SUM(T21:T34)</f>
        <v>38777.594999999994</v>
      </c>
      <c r="U35" s="25" t="s">
        <v>41</v>
      </c>
      <c r="V35" s="21"/>
      <c r="W35" s="22"/>
      <c r="X35" s="23">
        <v>53627.08</v>
      </c>
      <c r="Y35" s="26"/>
      <c r="Z35" s="25" t="s">
        <v>41</v>
      </c>
    </row>
    <row r="36" spans="1:27" x14ac:dyDescent="0.3">
      <c r="A36" s="5" t="s">
        <v>58</v>
      </c>
      <c r="B36" s="5"/>
      <c r="C36" s="5"/>
      <c r="D36" s="5"/>
      <c r="E36" s="5"/>
      <c r="F36" s="5"/>
      <c r="G36" s="27" t="s">
        <v>59</v>
      </c>
      <c r="H36" s="28"/>
      <c r="I36" s="29"/>
      <c r="J36" s="30"/>
      <c r="K36" s="31"/>
      <c r="L36" s="27" t="s">
        <v>60</v>
      </c>
      <c r="M36" s="28"/>
      <c r="N36" s="29"/>
      <c r="O36" s="30"/>
      <c r="P36" s="31"/>
      <c r="Q36" s="27" t="s">
        <v>61</v>
      </c>
      <c r="R36" s="28"/>
      <c r="S36" s="29"/>
      <c r="T36" s="30"/>
      <c r="U36" s="31"/>
      <c r="V36" s="27" t="s">
        <v>62</v>
      </c>
      <c r="W36" s="28"/>
      <c r="X36" s="29"/>
      <c r="Y36" s="30"/>
      <c r="Z36" s="31"/>
    </row>
    <row r="37" spans="1:27" x14ac:dyDescent="0.3">
      <c r="A37" s="5" t="s">
        <v>63</v>
      </c>
      <c r="B37" s="5"/>
      <c r="C37" s="5"/>
      <c r="D37" s="5"/>
      <c r="E37" s="5"/>
      <c r="F37" s="5"/>
      <c r="G37" s="27"/>
      <c r="H37" s="28"/>
      <c r="I37" s="29"/>
      <c r="J37" s="30"/>
      <c r="K37" s="31"/>
      <c r="L37" s="27"/>
      <c r="M37" s="28"/>
      <c r="N37" s="29"/>
      <c r="O37" s="30"/>
      <c r="P37" s="31"/>
      <c r="Q37" s="27"/>
      <c r="R37" s="28"/>
      <c r="S37" s="29"/>
      <c r="T37" s="30"/>
      <c r="U37" s="31"/>
      <c r="V37" s="27"/>
      <c r="W37" s="28"/>
      <c r="X37" s="29"/>
      <c r="Y37" s="30"/>
      <c r="Z37" s="31"/>
    </row>
    <row r="38" spans="1:27" ht="16.2" customHeight="1" thickBot="1" x14ac:dyDescent="0.35">
      <c r="A38" s="5" t="s">
        <v>64</v>
      </c>
      <c r="B38" s="5"/>
      <c r="C38" s="5"/>
      <c r="D38" s="5"/>
      <c r="E38" s="5"/>
      <c r="F38" s="5"/>
      <c r="G38" s="32"/>
      <c r="H38" s="33"/>
      <c r="I38" s="34"/>
      <c r="J38" s="35"/>
      <c r="K38" s="36"/>
      <c r="L38" s="32"/>
      <c r="M38" s="33"/>
      <c r="N38" s="34"/>
      <c r="O38" s="35"/>
      <c r="P38" s="36"/>
      <c r="Q38" s="32"/>
      <c r="R38" s="33"/>
      <c r="S38" s="34"/>
      <c r="T38" s="35"/>
      <c r="U38" s="36"/>
      <c r="V38" s="32"/>
      <c r="W38" s="33"/>
      <c r="X38" s="34"/>
      <c r="Y38" s="35"/>
      <c r="Z38" s="36"/>
    </row>
    <row r="40" spans="1:27" ht="15" thickBot="1" x14ac:dyDescent="0.35">
      <c r="A40" s="5" t="s">
        <v>65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7" ht="49.95" customHeight="1" x14ac:dyDescent="0.3">
      <c r="A41" s="37" t="s">
        <v>30</v>
      </c>
      <c r="B41" s="37" t="s">
        <v>66</v>
      </c>
      <c r="C41" s="37" t="s">
        <v>67</v>
      </c>
      <c r="D41" s="5" t="s">
        <v>68</v>
      </c>
      <c r="E41" s="5"/>
      <c r="F41" s="5"/>
      <c r="G41" s="38" t="s">
        <v>26</v>
      </c>
      <c r="H41" s="39"/>
      <c r="I41" s="40"/>
      <c r="J41" s="41"/>
      <c r="K41" s="42" t="s">
        <v>69</v>
      </c>
      <c r="L41" s="38" t="s">
        <v>27</v>
      </c>
      <c r="M41" s="39"/>
      <c r="N41" s="40"/>
      <c r="O41" s="41"/>
      <c r="P41" s="42" t="s">
        <v>69</v>
      </c>
      <c r="Q41" s="38" t="s">
        <v>28</v>
      </c>
      <c r="R41" s="39"/>
      <c r="S41" s="40"/>
      <c r="T41" s="41"/>
      <c r="U41" s="42" t="s">
        <v>69</v>
      </c>
      <c r="V41" s="38" t="s">
        <v>29</v>
      </c>
      <c r="W41" s="39"/>
      <c r="X41" s="40"/>
      <c r="Y41" s="41"/>
      <c r="Z41" s="42" t="s">
        <v>69</v>
      </c>
    </row>
    <row r="42" spans="1:27" x14ac:dyDescent="0.3">
      <c r="A42" s="43">
        <v>1</v>
      </c>
      <c r="B42" s="44" t="s">
        <v>70</v>
      </c>
      <c r="C42" s="44" t="s">
        <v>70</v>
      </c>
      <c r="D42" s="29" t="s">
        <v>71</v>
      </c>
      <c r="E42" s="29"/>
      <c r="F42" s="29"/>
      <c r="G42" s="45" t="s">
        <v>72</v>
      </c>
      <c r="H42" s="46"/>
      <c r="I42" s="47"/>
      <c r="J42" s="48"/>
      <c r="K42" s="49"/>
      <c r="L42" s="50" t="s">
        <v>73</v>
      </c>
      <c r="M42" s="51"/>
      <c r="N42" s="47"/>
      <c r="O42" s="48"/>
      <c r="P42" s="49"/>
      <c r="Q42" s="50" t="s">
        <v>74</v>
      </c>
      <c r="R42" s="51"/>
      <c r="S42" s="47"/>
      <c r="T42" s="48"/>
      <c r="U42" s="49"/>
      <c r="V42" s="50" t="s">
        <v>75</v>
      </c>
      <c r="W42" s="51"/>
      <c r="X42" s="47"/>
      <c r="Y42" s="48"/>
      <c r="Z42" s="49"/>
      <c r="AA42" s="52"/>
    </row>
    <row r="43" spans="1:27" x14ac:dyDescent="0.3">
      <c r="A43" s="43">
        <v>2</v>
      </c>
      <c r="B43" s="44" t="s">
        <v>76</v>
      </c>
      <c r="C43" s="44" t="s">
        <v>77</v>
      </c>
      <c r="D43" s="29" t="s">
        <v>78</v>
      </c>
      <c r="E43" s="29"/>
      <c r="F43" s="29"/>
      <c r="G43" s="45" t="s">
        <v>79</v>
      </c>
      <c r="H43" s="46"/>
      <c r="I43" s="29"/>
      <c r="J43" s="53"/>
      <c r="K43" s="49"/>
      <c r="L43" s="50" t="s">
        <v>80</v>
      </c>
      <c r="M43" s="51"/>
      <c r="N43" s="29"/>
      <c r="O43" s="53"/>
      <c r="P43" s="49"/>
      <c r="Q43" s="50" t="s">
        <v>81</v>
      </c>
      <c r="R43" s="51"/>
      <c r="S43" s="29"/>
      <c r="T43" s="53"/>
      <c r="U43" s="49"/>
      <c r="V43" s="50" t="s">
        <v>78</v>
      </c>
      <c r="W43" s="51"/>
      <c r="X43" s="29"/>
      <c r="Y43" s="53"/>
      <c r="Z43" s="49"/>
      <c r="AA43" s="52"/>
    </row>
    <row r="44" spans="1:27" x14ac:dyDescent="0.3">
      <c r="A44" s="43">
        <v>3</v>
      </c>
      <c r="B44" s="44" t="s">
        <v>82</v>
      </c>
      <c r="C44" s="44" t="s">
        <v>83</v>
      </c>
      <c r="D44" s="29" t="s">
        <v>78</v>
      </c>
      <c r="E44" s="29"/>
      <c r="F44" s="29"/>
      <c r="G44" s="45" t="s">
        <v>78</v>
      </c>
      <c r="H44" s="46"/>
      <c r="I44" s="29"/>
      <c r="J44" s="53"/>
      <c r="K44" s="49"/>
      <c r="L44" s="50" t="s">
        <v>78</v>
      </c>
      <c r="M44" s="51"/>
      <c r="N44" s="29"/>
      <c r="O44" s="53"/>
      <c r="P44" s="49"/>
      <c r="Q44" s="50" t="s">
        <v>78</v>
      </c>
      <c r="R44" s="51"/>
      <c r="S44" s="29"/>
      <c r="T44" s="53"/>
      <c r="U44" s="49"/>
      <c r="V44" s="50" t="s">
        <v>78</v>
      </c>
      <c r="W44" s="51"/>
      <c r="X44" s="29"/>
      <c r="Y44" s="53"/>
      <c r="Z44" s="49"/>
      <c r="AA44" s="52"/>
    </row>
    <row r="45" spans="1:27" ht="15" thickBot="1" x14ac:dyDescent="0.35">
      <c r="A45" s="44"/>
      <c r="B45" s="44"/>
      <c r="C45" s="44"/>
      <c r="D45" s="6" t="s">
        <v>84</v>
      </c>
      <c r="E45" s="6"/>
      <c r="F45" s="6"/>
      <c r="G45" s="54">
        <v>0</v>
      </c>
      <c r="H45" s="55"/>
      <c r="I45" s="34"/>
      <c r="J45" s="35"/>
      <c r="K45" s="36"/>
      <c r="L45" s="54">
        <v>0</v>
      </c>
      <c r="M45" s="55"/>
      <c r="N45" s="34"/>
      <c r="O45" s="35"/>
      <c r="P45" s="36"/>
      <c r="Q45" s="54">
        <v>0</v>
      </c>
      <c r="R45" s="55"/>
      <c r="S45" s="34"/>
      <c r="T45" s="35"/>
      <c r="U45" s="36"/>
      <c r="V45" s="54">
        <v>0</v>
      </c>
      <c r="W45" s="55"/>
      <c r="X45" s="34"/>
      <c r="Y45" s="35"/>
      <c r="Z45" s="36"/>
    </row>
    <row r="47" spans="1:27" x14ac:dyDescent="0.3">
      <c r="A47" s="5" t="s">
        <v>85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7" x14ac:dyDescent="0.3">
      <c r="A48" s="56" t="s">
        <v>86</v>
      </c>
      <c r="B48" s="29"/>
      <c r="C48" s="29"/>
      <c r="D48" s="29"/>
      <c r="E48" s="29"/>
      <c r="F48" s="29"/>
      <c r="G48" s="29" t="s">
        <v>87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3">
      <c r="A49" s="56" t="s">
        <v>88</v>
      </c>
      <c r="B49" s="29"/>
      <c r="C49" s="29"/>
      <c r="D49" s="29"/>
      <c r="E49" s="29"/>
      <c r="F49" s="29"/>
      <c r="G49" s="29" t="s">
        <v>89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1" spans="1:26" x14ac:dyDescent="0.3">
      <c r="A51" s="5" t="s">
        <v>90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3">
      <c r="A52" s="7" t="s">
        <v>30</v>
      </c>
      <c r="B52" s="6" t="s">
        <v>91</v>
      </c>
      <c r="C52" s="29"/>
      <c r="D52" s="6" t="s">
        <v>92</v>
      </c>
      <c r="E52" s="29"/>
      <c r="F52" s="29"/>
      <c r="G52" s="6" t="s">
        <v>93</v>
      </c>
      <c r="H52" s="6"/>
      <c r="I52" s="29"/>
      <c r="J52" s="44"/>
      <c r="K52" s="6" t="s">
        <v>94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3">
      <c r="A53" s="43">
        <v>1</v>
      </c>
      <c r="B53" s="29" t="s">
        <v>11</v>
      </c>
      <c r="C53" s="29"/>
      <c r="D53" s="57" t="s">
        <v>95</v>
      </c>
      <c r="E53" s="29"/>
      <c r="F53" s="29"/>
      <c r="G53" s="57" t="s">
        <v>96</v>
      </c>
      <c r="H53" s="57"/>
      <c r="I53" s="29"/>
      <c r="J53" s="44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3">
      <c r="A54" s="43">
        <v>2</v>
      </c>
      <c r="B54" s="29" t="s">
        <v>97</v>
      </c>
      <c r="C54" s="29"/>
      <c r="D54" s="57" t="s">
        <v>98</v>
      </c>
      <c r="E54" s="29"/>
      <c r="F54" s="29"/>
      <c r="G54" s="57" t="s">
        <v>96</v>
      </c>
      <c r="H54" s="57"/>
      <c r="I54" s="29"/>
      <c r="J54" s="44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3">
      <c r="A55" s="43">
        <v>3</v>
      </c>
      <c r="B55" s="29" t="s">
        <v>99</v>
      </c>
      <c r="C55" s="29"/>
      <c r="D55" s="57" t="s">
        <v>98</v>
      </c>
      <c r="E55" s="29"/>
      <c r="F55" s="29"/>
      <c r="G55" s="57" t="s">
        <v>96</v>
      </c>
      <c r="H55" s="57"/>
      <c r="I55" s="29"/>
      <c r="J55" s="44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7" spans="1:26" x14ac:dyDescent="0.3">
      <c r="A57" s="5" t="s">
        <v>100</v>
      </c>
      <c r="B57" s="5"/>
      <c r="C57" s="5"/>
      <c r="D57" s="5"/>
      <c r="E57" s="5"/>
      <c r="F57" s="5"/>
      <c r="G57" s="5"/>
      <c r="H57" s="5"/>
      <c r="I57" s="5"/>
      <c r="J57" s="58"/>
    </row>
    <row r="58" spans="1:26" x14ac:dyDescent="0.3">
      <c r="A58" s="7" t="s">
        <v>30</v>
      </c>
      <c r="B58" s="6" t="s">
        <v>101</v>
      </c>
      <c r="C58" s="29"/>
      <c r="D58" s="6" t="s">
        <v>94</v>
      </c>
      <c r="E58" s="29"/>
      <c r="F58" s="29"/>
      <c r="G58" s="29"/>
      <c r="H58" s="29"/>
      <c r="I58" s="29"/>
    </row>
    <row r="59" spans="1:26" ht="49.95" customHeight="1" x14ac:dyDescent="0.3">
      <c r="A59" s="9">
        <v>1</v>
      </c>
      <c r="B59" s="59"/>
      <c r="C59" s="59"/>
      <c r="D59" s="59"/>
      <c r="E59" s="59"/>
      <c r="F59" s="59"/>
      <c r="G59" s="59"/>
      <c r="H59" s="59"/>
      <c r="I59" s="59"/>
      <c r="J59" s="60"/>
    </row>
    <row r="60" spans="1:26" ht="49.95" customHeight="1" x14ac:dyDescent="0.3">
      <c r="A60" s="9">
        <v>2</v>
      </c>
      <c r="B60" s="59"/>
      <c r="C60" s="59"/>
      <c r="D60" s="59"/>
      <c r="E60" s="59"/>
      <c r="F60" s="59"/>
      <c r="G60" s="59"/>
      <c r="H60" s="59"/>
      <c r="I60" s="59"/>
      <c r="J60" s="60"/>
    </row>
    <row r="61" spans="1:26" ht="49.95" customHeight="1" x14ac:dyDescent="0.3">
      <c r="A61" s="9">
        <v>3</v>
      </c>
      <c r="B61" s="59"/>
      <c r="C61" s="59"/>
      <c r="D61" s="59"/>
      <c r="E61" s="59"/>
      <c r="F61" s="59"/>
      <c r="G61" s="59"/>
      <c r="H61" s="59"/>
      <c r="I61" s="59"/>
      <c r="J61" s="60"/>
    </row>
  </sheetData>
  <mergeCells count="119">
    <mergeCell ref="B59:C59"/>
    <mergeCell ref="D59:I59"/>
    <mergeCell ref="B60:C60"/>
    <mergeCell ref="D60:I60"/>
    <mergeCell ref="B61:C61"/>
    <mergeCell ref="D61:I61"/>
    <mergeCell ref="B55:C55"/>
    <mergeCell ref="D55:F55"/>
    <mergeCell ref="G55:I55"/>
    <mergeCell ref="K55:Z55"/>
    <mergeCell ref="A57:I57"/>
    <mergeCell ref="B58:C58"/>
    <mergeCell ref="D58:I58"/>
    <mergeCell ref="B53:C53"/>
    <mergeCell ref="D53:F53"/>
    <mergeCell ref="G53:I53"/>
    <mergeCell ref="K53:Z53"/>
    <mergeCell ref="B54:C54"/>
    <mergeCell ref="D54:F54"/>
    <mergeCell ref="G54:I54"/>
    <mergeCell ref="K54:Z54"/>
    <mergeCell ref="A48:F48"/>
    <mergeCell ref="G48:Z48"/>
    <mergeCell ref="A49:F49"/>
    <mergeCell ref="G49:Z49"/>
    <mergeCell ref="A51:Z51"/>
    <mergeCell ref="B52:C52"/>
    <mergeCell ref="D52:F52"/>
    <mergeCell ref="G52:I52"/>
    <mergeCell ref="K52:Z52"/>
    <mergeCell ref="D45:F45"/>
    <mergeCell ref="G45:K45"/>
    <mergeCell ref="L45:P45"/>
    <mergeCell ref="Q45:U45"/>
    <mergeCell ref="V45:Z45"/>
    <mergeCell ref="A47:Z47"/>
    <mergeCell ref="D43:F43"/>
    <mergeCell ref="G43:I43"/>
    <mergeCell ref="L43:N43"/>
    <mergeCell ref="Q43:S43"/>
    <mergeCell ref="V43:X43"/>
    <mergeCell ref="D44:F44"/>
    <mergeCell ref="G44:I44"/>
    <mergeCell ref="L44:N44"/>
    <mergeCell ref="Q44:S44"/>
    <mergeCell ref="V44:X44"/>
    <mergeCell ref="D41:F41"/>
    <mergeCell ref="G41:I41"/>
    <mergeCell ref="L41:N41"/>
    <mergeCell ref="Q41:S41"/>
    <mergeCell ref="V41:X41"/>
    <mergeCell ref="D42:F42"/>
    <mergeCell ref="G42:I42"/>
    <mergeCell ref="L42:N42"/>
    <mergeCell ref="Q42:S42"/>
    <mergeCell ref="V42:X42"/>
    <mergeCell ref="A38:F38"/>
    <mergeCell ref="G38:K38"/>
    <mergeCell ref="L38:P38"/>
    <mergeCell ref="Q38:U38"/>
    <mergeCell ref="V38:Z38"/>
    <mergeCell ref="A40:Z40"/>
    <mergeCell ref="L36:P36"/>
    <mergeCell ref="Q36:U36"/>
    <mergeCell ref="V36:Z36"/>
    <mergeCell ref="A37:F37"/>
    <mergeCell ref="G37:K37"/>
    <mergeCell ref="L37:P37"/>
    <mergeCell ref="Q37:U37"/>
    <mergeCell ref="V37:Z37"/>
    <mergeCell ref="B32:C32"/>
    <mergeCell ref="B33:C33"/>
    <mergeCell ref="B34:C34"/>
    <mergeCell ref="B35:C35"/>
    <mergeCell ref="A36:F36"/>
    <mergeCell ref="G36:K3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A15:D15"/>
    <mergeCell ref="E15:F15"/>
    <mergeCell ref="A16:Z16"/>
    <mergeCell ref="A18:Z18"/>
    <mergeCell ref="A19:F19"/>
    <mergeCell ref="G19:K19"/>
    <mergeCell ref="L19:P19"/>
    <mergeCell ref="Q19:U19"/>
    <mergeCell ref="V19:Z19"/>
    <mergeCell ref="A12:B12"/>
    <mergeCell ref="C12:F12"/>
    <mergeCell ref="A13:B13"/>
    <mergeCell ref="C13:F13"/>
    <mergeCell ref="A14:B14"/>
    <mergeCell ref="C14:F14"/>
    <mergeCell ref="A9:D9"/>
    <mergeCell ref="E9:F9"/>
    <mergeCell ref="A10:B10"/>
    <mergeCell ref="C10:F10"/>
    <mergeCell ref="A11:B11"/>
    <mergeCell ref="C11:F11"/>
    <mergeCell ref="F3:I3"/>
    <mergeCell ref="A5:D5"/>
    <mergeCell ref="E5:F5"/>
    <mergeCell ref="G5:Z14"/>
    <mergeCell ref="A6:B6"/>
    <mergeCell ref="C6:F6"/>
    <mergeCell ref="A7:B7"/>
    <mergeCell ref="C7:F7"/>
    <mergeCell ref="A8:B8"/>
    <mergeCell ref="C8:F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Nikielska</dc:creator>
  <cp:lastModifiedBy>Aleksandra Nikielska</cp:lastModifiedBy>
  <dcterms:created xsi:type="dcterms:W3CDTF">2022-01-24T10:29:27Z</dcterms:created>
  <dcterms:modified xsi:type="dcterms:W3CDTF">2022-01-24T10:30:25Z</dcterms:modified>
</cp:coreProperties>
</file>