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SZP\Przetargi_2024\61_TP2_2024 Dostawa_materialow_elektrycznych_powtorkaMID\modyfikacja\"/>
    </mc:Choice>
  </mc:AlternateContent>
  <bookViews>
    <workbookView xWindow="-12" yWindow="4368" windowWidth="19260" windowHeight="4392"/>
  </bookViews>
  <sheets>
    <sheet name="Formularz cenowy_po_modyfikacji" sheetId="17" r:id="rId1"/>
  </sheets>
  <definedNames>
    <definedName name="_xlnm.Print_Area" localSheetId="0">'Formularz cenowy_po_modyfikacji'!$A$1:$J$110</definedName>
    <definedName name="_xlnm.Print_Titles" localSheetId="0">'Formularz cenowy_po_modyfikacji'!$4:$5</definedName>
  </definedNames>
  <calcPr calcId="162913"/>
</workbook>
</file>

<file path=xl/calcChain.xml><?xml version="1.0" encoding="utf-8"?>
<calcChain xmlns="http://schemas.openxmlformats.org/spreadsheetml/2006/main">
  <c r="H111" i="17" l="1"/>
  <c r="F111" i="17"/>
  <c r="N109" i="17" l="1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H110" i="17" s="1"/>
  <c r="F7" i="17"/>
  <c r="H7" i="17" s="1"/>
  <c r="H8" i="17" l="1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G111" i="17" l="1"/>
</calcChain>
</file>

<file path=xl/sharedStrings.xml><?xml version="1.0" encoding="utf-8"?>
<sst xmlns="http://schemas.openxmlformats.org/spreadsheetml/2006/main" count="332" uniqueCount="130">
  <si>
    <t>Ilość</t>
  </si>
  <si>
    <t>CPV</t>
  </si>
  <si>
    <t>Opis przedmiotu zamówienia</t>
  </si>
  <si>
    <t>Jm.</t>
  </si>
  <si>
    <t>Lp.</t>
  </si>
  <si>
    <t>Cena</t>
  </si>
  <si>
    <t>Wartość</t>
  </si>
  <si>
    <t xml:space="preserve">Podatek </t>
  </si>
  <si>
    <t xml:space="preserve">Wartość </t>
  </si>
  <si>
    <t>netto (zł)</t>
  </si>
  <si>
    <t>VAT (%)</t>
  </si>
  <si>
    <t>brutto (zł)</t>
  </si>
  <si>
    <t>szt</t>
  </si>
  <si>
    <t>Korytko instalacyjne 20x20x2000 mm</t>
  </si>
  <si>
    <t>mb</t>
  </si>
  <si>
    <t>Część 1 - dostawa materiałów elektrycznych_soi_SIERADZ</t>
  </si>
  <si>
    <t>szt.</t>
  </si>
  <si>
    <t>31680000-6</t>
  </si>
  <si>
    <t>Elektrozaczep 2-ZE 12V AC/DC podstawowy</t>
  </si>
  <si>
    <t>Żarówka LED E27 30W 4000K</t>
  </si>
  <si>
    <t>Zapłonnik do świetlówek 4-80W</t>
  </si>
  <si>
    <t>Zestaw domofonowy do domu</t>
  </si>
  <si>
    <t>Przycisk dzwonkowy bez piktogramu 10A  BIAŁY</t>
  </si>
  <si>
    <t>Grzałka Zsb 229 3000W do pieca sauny BC 90 9,0kW</t>
  </si>
  <si>
    <t>Koło pasowe do silnika elektrycznego fi 170,2x21,wałek fi 38</t>
  </si>
  <si>
    <t>Oprawa awaryjna natynkowa 3W ,3H ,230V  SOCZEWKA</t>
  </si>
  <si>
    <t>Oprawa ewakuacyjna 7W 3H LED 230V</t>
  </si>
  <si>
    <t>Oprawa rastrowa natynkowa 60x60 cm,4x9W LED T8</t>
  </si>
  <si>
    <t>Oprawa rastrowa natynkowa do świetlówe  LED 2X150 cm T8</t>
  </si>
  <si>
    <t>Świetlówka 55W 2G11 4800lm</t>
  </si>
  <si>
    <t>Świetlówka 9W  G23 pi-s,2-pin</t>
  </si>
  <si>
    <t>Świetlówka LED 20W G13 150 cm</t>
  </si>
  <si>
    <t>Wentylator łazienkowy fi 120 biały</t>
  </si>
  <si>
    <t>Wentylator łazienkowy fi 150 biały ,300m3/h</t>
  </si>
  <si>
    <t>Wkładka bezpiecznikowa BWTS 16A 500V</t>
  </si>
  <si>
    <t>Wtyczka 230V z uziemieniem ,biała</t>
  </si>
  <si>
    <t>Wtyczka  5x32A 400V</t>
  </si>
  <si>
    <t>Złączka listwowa zaciskowa 12-torowa PE 4</t>
  </si>
  <si>
    <t>Złączka listwowa zaciskowa 12-torowa PE 6</t>
  </si>
  <si>
    <t>Złączka listwowa zaciskowa 12-torowa PE 10</t>
  </si>
  <si>
    <t>Gniazdo stałe 63A 5P 400V IP67</t>
  </si>
  <si>
    <t>Przewód gumowy H07RN-FOnPD 5X6mm2 750V linka Cu</t>
  </si>
  <si>
    <t>Rozdzielnia skrzynka elektryczna na fundameńcie do wkopania w ziemię.TYP OZ 26x60 +F PUSTA</t>
  </si>
  <si>
    <t>Wentylator osiowy do szaf sterowniczych 120x120x25 mm,19W 230V AC</t>
  </si>
  <si>
    <t>Oprawa kloszowa do świetlówek LED T8-2X120cm,zasil. jednostronne</t>
  </si>
  <si>
    <t>Automat zmierzchowy 10A 230V  IP65, z sondą wbudowaną i wyprowadzonym przewodem.Na przykład AZH-C</t>
  </si>
  <si>
    <t>Bezpiecznik BM WT-1C NH1C Gg/gL 125A 500V</t>
  </si>
  <si>
    <t>Oprawa ścienna ,klosz czerwony E27 230V IP44</t>
  </si>
  <si>
    <t>Oprawa ścienna ,klosz biały  E27 230V IP44</t>
  </si>
  <si>
    <t>Czujnik przepływu ST-6 (12,3mm)Ciśnienie max.310 bar,Przepływ max.30 l/min,Temperatura 80stopni,kabel 1200mm,gwint 3/8"GZ:3/8"GZ</t>
  </si>
  <si>
    <t>Świetlówka LED 9W  T8 zasilanie jednostronne 60 cm</t>
  </si>
  <si>
    <t>Wtyczka przenośna  63A 5P 400V 6h IP66/67</t>
  </si>
  <si>
    <t>Gniazdo przenośne  63A 5P 400V 6h IP66/67</t>
  </si>
  <si>
    <t>Znak p-poż (WYŁĄCZNIK PRDU) 70x100mm</t>
  </si>
  <si>
    <t>Znak (NIE DODYKAĆ URZĄDZENIE ELEKTRYCZNE) 70x100mm</t>
  </si>
  <si>
    <t>Oprawa świetlówkowa T5  2x80W ze statecznikiem, hermetyczna IP44</t>
  </si>
  <si>
    <t>Bezpiecznik BM WT-OO Gg 80A 500V</t>
  </si>
  <si>
    <t>Folia niebieska kablowa 150mm/100mb</t>
  </si>
  <si>
    <t>Taśma izolacyjna PCV niebieska 19mm/20m</t>
  </si>
  <si>
    <t>Taśma izolacyjna PCV żółto-zielona 19mm/20m</t>
  </si>
  <si>
    <t>Taśma izolacyjna PCV czarna 19mm/20m</t>
  </si>
  <si>
    <t>Bednarka stalowa ocynkowana 25x4 taśma uziemiająca</t>
  </si>
  <si>
    <t>kg</t>
  </si>
  <si>
    <t>Bezpiecznik BM WT-OO/Gg 63A 500V</t>
  </si>
  <si>
    <t xml:space="preserve">Bezpiecznik BM WT-1C Gg 80 A 500V </t>
  </si>
  <si>
    <t>Bezpiecznik BM WT-1  GG 160A 500V</t>
  </si>
  <si>
    <t>Bezpiecznik BM WT- 1-GG  200A 500V</t>
  </si>
  <si>
    <t>Elektrozaczep zwykły R4 12V</t>
  </si>
  <si>
    <t>Gniazdo podwójne p/t z uziemieniem  16A/250V</t>
  </si>
  <si>
    <t>Kabel ziemny YAKY 4X25 mm2 0,6kV</t>
  </si>
  <si>
    <t>Końcówka tulejkowa izolowana HI 10/12 100szt</t>
  </si>
  <si>
    <t>opk</t>
  </si>
  <si>
    <t>Końcówka kablowa miedziana z oczkiem KM 25/8</t>
  </si>
  <si>
    <t>Końcówka kablowa miedziana z oczkiem KM 16/8</t>
  </si>
  <si>
    <t>Lampa sodowa niskoprężna SOX 90W  BY22</t>
  </si>
  <si>
    <t xml:space="preserve">Lampa dalekosiężna 55W 12V   SZPERACZ </t>
  </si>
  <si>
    <t>Lampa uliczna LED 60W 4000K na wysięgnik z regulowanym kątem pochylenia,230V ,50-60Hz,kąt rozsyłu światła w granicach 120-135x80-85 stopni ,obudowa aluminiowa,otwór montażowy 50-60mm.Wysokość zawieszenia 6-10 metrów.</t>
  </si>
  <si>
    <t>Lampa uliczna LED 100W 4000K na wysięgnik z regulowanym kątem pochylenia,230V ,50-60Hz,kąt rozsyłu światła w granicach 120-135x80-85 stopni ,obudowa aluminiowa,otwór montażowy 50-60mm.Wysokość zawieszenia 6-10 metrów.</t>
  </si>
  <si>
    <t>Bezpiecznik BM WT-OO/Gg 32A 500V</t>
  </si>
  <si>
    <t>Pilot zmiennokodowy SP2/SP4 do automatyki bramowej wyprodukowanej do 2022 roku</t>
  </si>
  <si>
    <t>Przełącznik wyboru sieć-agregat 25A 1-polowy na listwę T35</t>
  </si>
  <si>
    <t>Przewód LGY 1x16 mm2 żółto-zielony</t>
  </si>
  <si>
    <t>Przewód YDY 5x1,5 750V</t>
  </si>
  <si>
    <t>Przewód gumowy H07RN-FOnPD 5X4mm2 750V linka Cu</t>
  </si>
  <si>
    <t>Przekażnik termiczny P-16R 2,4-3,5 A do TSM1</t>
  </si>
  <si>
    <t>Rozłącznik RBK OO 160A</t>
  </si>
  <si>
    <t>Świetlówka liniowa 58W T8 840  4000K</t>
  </si>
  <si>
    <t>Transformator 1-fazowy LPV-150-12,230/12 10A</t>
  </si>
  <si>
    <t>kpl</t>
  </si>
  <si>
    <t>Wentylator wyciągowy dachowy WD315 1200m3/h</t>
  </si>
  <si>
    <t>Wyłącznik p- poż natynkowy +oznakowanie</t>
  </si>
  <si>
    <t>Wyłącznik termiczny RB6 2,5-4A 400V</t>
  </si>
  <si>
    <t>Zegar astronomiczny jednokanałowy programator czasowy 24-264V AC/DC</t>
  </si>
  <si>
    <t>Końcówka tulejkowa izolowana HI 6/12 100szt</t>
  </si>
  <si>
    <t>Końcówka tulejkowa izolowana HI 4/10 100szt</t>
  </si>
  <si>
    <t>Preparat wielofunkcyjny 400ml do smarowania i konserwacji</t>
  </si>
  <si>
    <t>Transformator 1-fazowy PTM 100 230/24 4,1A na szynęT35</t>
  </si>
  <si>
    <t>Wyłącznik różnicowoprądowy P-304 63A 30mA</t>
  </si>
  <si>
    <t>Wentylator dachowy WD II 250mm,1800m3/h</t>
  </si>
  <si>
    <t>Świetlówka LED 18W 120cm 4000K zasilanie jednosronne</t>
  </si>
  <si>
    <t>Śruba rzymska napinacz napinająca liny HAK-HAK M10/150X215</t>
  </si>
  <si>
    <t>Rura karbowana peszel do ziemi niebieska fi 50mm</t>
  </si>
  <si>
    <t>Czujnik zaniku fazy CZF-310 10A na szynę</t>
  </si>
  <si>
    <t>Drut FI 8mm ocynkowany odgromowy</t>
  </si>
  <si>
    <t>Oprawa świetlówkowa biurowa T8  2x36W z kloszem pryzmatycznym IP20 typu OKN</t>
  </si>
  <si>
    <t>Uziom prętowy składany,komplet 3m(1x1,5m pręt startowy i po 1,5m przedłużka,stal ocynkowana ,łączenie na stożek fi 16)</t>
  </si>
  <si>
    <t>Silnik elektryczny 3 kw,960 obr/min,wałek 38mm,praca w TRÓJKĄCIE</t>
  </si>
  <si>
    <t>Świetlówka liniowa T8 36W 4000K</t>
  </si>
  <si>
    <t>Świetlówka liniowa 36W 2G10 4000K</t>
  </si>
  <si>
    <t>Świetlówka 26W G24 q-3    4000K</t>
  </si>
  <si>
    <t>Świetlówka liniowa G5 80W 4000K</t>
  </si>
  <si>
    <t>Żarówka LED E27 18W 4000K</t>
  </si>
  <si>
    <t>Żarówka LED E14 ,4,5W  4000K (BAŃKA)</t>
  </si>
  <si>
    <t>Żarówka LED GU10 5W  4000K</t>
  </si>
  <si>
    <t>Klosz GC022 do oprawy biurowej  2X36W lub 2x18  LED typu OKN</t>
  </si>
  <si>
    <t>Przewód YDYp 3x1mm2 750V</t>
  </si>
  <si>
    <t>Przewód YDYp 3x1,5mm2  750V</t>
  </si>
  <si>
    <t>Szybkozłączka elektryczna 3x0,5-2,5 mm linka-drut</t>
  </si>
  <si>
    <t>Szybkozłączka elektryczna 4x0,5-2,5 mm linka-drut</t>
  </si>
  <si>
    <t>Przewód grzewczy samoregulujący do rur,zasilanie 230V jednostronne,z wtyczką 3m 60W</t>
  </si>
  <si>
    <t>Uwagi</t>
  </si>
  <si>
    <r>
      <t>Gniazdo podwójne z uziemienim hermetyczne 16A/230V</t>
    </r>
    <r>
      <rPr>
        <strike/>
        <sz val="10"/>
        <rFont val="Arial"/>
        <family val="2"/>
        <charset val="238"/>
      </rPr>
      <t xml:space="preserve"> </t>
    </r>
    <r>
      <rPr>
        <strike/>
        <sz val="10"/>
        <color rgb="FFFF0000"/>
        <rFont val="Arial"/>
        <family val="2"/>
        <charset val="238"/>
      </rPr>
      <t>IP67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/ IP44</t>
    </r>
  </si>
  <si>
    <r>
      <t>Gniazdo pojedyńcze z uziemieniem hermetyczne 16A/230V</t>
    </r>
    <r>
      <rPr>
        <strike/>
        <sz val="10"/>
        <rFont val="Arial"/>
        <family val="2"/>
        <charset val="238"/>
      </rPr>
      <t xml:space="preserve"> </t>
    </r>
    <r>
      <rPr>
        <strike/>
        <sz val="10"/>
        <color rgb="FFFF0000"/>
        <rFont val="Arial"/>
        <family val="2"/>
        <charset val="238"/>
      </rPr>
      <t>IP67</t>
    </r>
    <r>
      <rPr>
        <sz val="10"/>
        <rFont val="Arial"/>
        <family val="2"/>
        <charset val="238"/>
      </rPr>
      <t>/IP44</t>
    </r>
  </si>
  <si>
    <t>Halogen H3,12V 55W PK22s</t>
  </si>
  <si>
    <t>Statecznik elektroniczny 2x80W 230V T5</t>
  </si>
  <si>
    <t>FORMULARZ CENOWY - po modyfikacji</t>
  </si>
  <si>
    <t>Załącznik nr 3a do SWZ</t>
  </si>
  <si>
    <t>nr ref. 61/TP2/2024</t>
  </si>
  <si>
    <t xml:space="preserve">"Zgodnie z art. 61. ust. 1. oraz art. 63 ust. 2 ustawy Prawo Zamówień Publicznych z dnia 11 września 2019 r. komunikacja 
w niniejszym postępowaniu odbywa się wyłącznie przy użyciu środków komunikacji elektronicznej, pliki należy opatrzyć
kwalifikowanym podpisem elektronicznym, podpisem zaufanym lub podpisem osobistym. "								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</si>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</sst>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8"/>
      <name val="Arial"/>
      <family val="2"/>
      <charset val="238"/>
    </font>
    <font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9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ont="1"/>
    <xf numFmtId="0" fontId="2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/>
    <xf numFmtId="0" fontId="8" fillId="0" borderId="0" xfId="0" applyFont="1"/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1" fillId="0" borderId="8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0" fontId="1" fillId="2" borderId="3" xfId="0" applyNumberFormat="1" applyFont="1" applyFill="1" applyBorder="1" applyAlignment="1">
      <alignment horizontal="right" vertical="center" wrapText="1"/>
    </xf>
    <xf numFmtId="2" fontId="1" fillId="0" borderId="3" xfId="1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0" fontId="0" fillId="0" borderId="9" xfId="0" applyFont="1" applyBorder="1"/>
    <xf numFmtId="0" fontId="1" fillId="0" borderId="10" xfId="0" applyFont="1" applyFill="1" applyBorder="1" applyAlignment="1" applyProtection="1">
      <alignment vertical="center" wrapText="1"/>
    </xf>
    <xf numFmtId="0" fontId="1" fillId="0" borderId="11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vertical="center" wrapText="1"/>
    </xf>
    <xf numFmtId="0" fontId="1" fillId="0" borderId="13" xfId="0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0" fontId="1" fillId="0" borderId="15" xfId="0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>
      <alignment wrapText="1"/>
    </xf>
    <xf numFmtId="0" fontId="1" fillId="0" borderId="16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0" fillId="4" borderId="3" xfId="0" applyFont="1" applyFill="1" applyBorder="1" applyAlignment="1">
      <alignment horizontal="center"/>
    </xf>
    <xf numFmtId="0" fontId="9" fillId="4" borderId="16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right" vertical="center"/>
    </xf>
    <xf numFmtId="10" fontId="1" fillId="4" borderId="3" xfId="0" applyNumberFormat="1" applyFont="1" applyFill="1" applyBorder="1" applyAlignment="1">
      <alignment horizontal="right" vertical="center" wrapText="1"/>
    </xf>
    <xf numFmtId="2" fontId="1" fillId="4" borderId="3" xfId="1" applyNumberFormat="1" applyFont="1" applyFill="1" applyBorder="1" applyAlignment="1">
      <alignment horizontal="right" vertical="center"/>
    </xf>
    <xf numFmtId="0" fontId="6" fillId="4" borderId="3" xfId="1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vertical="center" wrapText="1"/>
    </xf>
    <xf numFmtId="0" fontId="9" fillId="4" borderId="17" xfId="0" applyFont="1" applyFill="1" applyBorder="1" applyAlignment="1" applyProtection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0" fillId="4" borderId="0" xfId="0" applyFont="1" applyFill="1"/>
    <xf numFmtId="0" fontId="9" fillId="4" borderId="16" xfId="0" applyFont="1" applyFill="1" applyBorder="1" applyAlignment="1" applyProtection="1">
      <alignment vertical="center" wrapText="1"/>
    </xf>
    <xf numFmtId="0" fontId="1" fillId="4" borderId="8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horizontal="center" vertical="center"/>
    </xf>
    <xf numFmtId="4" fontId="10" fillId="4" borderId="3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right" vertical="center"/>
    </xf>
    <xf numFmtId="10" fontId="10" fillId="4" borderId="3" xfId="0" applyNumberFormat="1" applyFont="1" applyFill="1" applyBorder="1" applyAlignment="1">
      <alignment horizontal="right" vertical="center" wrapText="1"/>
    </xf>
    <xf numFmtId="2" fontId="10" fillId="4" borderId="3" xfId="1" applyNumberFormat="1" applyFont="1" applyFill="1" applyBorder="1" applyAlignment="1">
      <alignment horizontal="right" vertical="center"/>
    </xf>
    <xf numFmtId="0" fontId="12" fillId="4" borderId="3" xfId="1" applyFont="1" applyFill="1" applyBorder="1" applyAlignment="1">
      <alignment horizontal="center" vertical="center"/>
    </xf>
    <xf numFmtId="0" fontId="9" fillId="4" borderId="0" xfId="0" applyFont="1" applyFill="1" applyAlignment="1">
      <alignment wrapText="1"/>
    </xf>
    <xf numFmtId="0" fontId="1" fillId="4" borderId="7" xfId="0" applyFont="1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0" fillId="0" borderId="3" xfId="0" applyNumberFormat="1" applyFont="1" applyBorder="1"/>
    <xf numFmtId="4" fontId="4" fillId="3" borderId="3" xfId="0" applyNumberFormat="1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horizontal="right" vertical="center" wrapText="1"/>
    </xf>
    <xf numFmtId="2" fontId="4" fillId="0" borderId="3" xfId="1" applyNumberFormat="1" applyFont="1" applyFill="1" applyBorder="1" applyAlignment="1">
      <alignment horizontal="right" vertical="center"/>
    </xf>
    <xf numFmtId="0" fontId="0" fillId="0" borderId="19" xfId="0" applyFont="1" applyBorder="1" applyAlignment="1">
      <alignment vertical="center"/>
    </xf>
  </cellXfs>
  <cellStyles count="2">
    <cellStyle name="Normalny" xfId="0" builtinId="0"/>
    <cellStyle name="Normalny 2" xfId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showGridLines="0" tabSelected="1" topLeftCell="A64" zoomScaleNormal="100" zoomScaleSheetLayoutView="100" workbookViewId="0">
      <selection activeCell="M8" sqref="M8"/>
    </sheetView>
  </sheetViews>
  <sheetFormatPr defaultColWidth="9.109375" defaultRowHeight="13.2" x14ac:dyDescent="0.25"/>
  <cols>
    <col min="1" max="1" width="5.5546875" style="15" customWidth="1"/>
    <col min="2" max="2" width="62.109375" style="7" customWidth="1"/>
    <col min="3" max="3" width="8.5546875" style="8" customWidth="1"/>
    <col min="4" max="4" width="9.44140625" style="12" customWidth="1"/>
    <col min="5" max="5" width="10.5546875" style="5" customWidth="1"/>
    <col min="6" max="6" width="10.88671875" style="5" customWidth="1"/>
    <col min="7" max="7" width="10" style="5" bestFit="1" customWidth="1"/>
    <col min="8" max="8" width="11" style="5" customWidth="1"/>
    <col min="9" max="9" width="12.109375" style="5" customWidth="1"/>
    <col min="10" max="10" width="12" style="7" customWidth="1"/>
    <col min="11" max="11" width="14.44140625" style="5" customWidth="1"/>
    <col min="12" max="16384" width="9.109375" style="5"/>
  </cols>
  <sheetData>
    <row r="1" spans="1:14" ht="13.8" x14ac:dyDescent="0.25">
      <c r="A1" s="13"/>
      <c r="B1" s="9" t="s">
        <v>127</v>
      </c>
      <c r="C1" s="1"/>
      <c r="D1" s="10"/>
      <c r="E1" s="3"/>
      <c r="G1" s="2"/>
      <c r="I1" s="2" t="s">
        <v>126</v>
      </c>
      <c r="J1" s="2"/>
    </row>
    <row r="2" spans="1:14" ht="13.8" x14ac:dyDescent="0.25">
      <c r="A2" s="14"/>
      <c r="B2" s="6"/>
      <c r="C2" s="4"/>
      <c r="D2" s="11"/>
      <c r="E2" s="18"/>
      <c r="F2" s="18"/>
      <c r="G2" s="18"/>
      <c r="H2" s="18"/>
      <c r="I2" s="24"/>
      <c r="J2" s="6"/>
    </row>
    <row r="3" spans="1:14" ht="18.75" customHeight="1" x14ac:dyDescent="0.25">
      <c r="A3" s="62" t="s">
        <v>125</v>
      </c>
      <c r="B3" s="62"/>
      <c r="C3" s="62"/>
      <c r="D3" s="62"/>
      <c r="E3" s="62"/>
      <c r="F3" s="62"/>
      <c r="G3" s="62"/>
      <c r="H3" s="62"/>
      <c r="I3" s="62"/>
      <c r="J3" s="62"/>
    </row>
    <row r="4" spans="1:14" x14ac:dyDescent="0.25">
      <c r="A4" s="68" t="s">
        <v>4</v>
      </c>
      <c r="B4" s="66" t="s">
        <v>2</v>
      </c>
      <c r="C4" s="72" t="s">
        <v>3</v>
      </c>
      <c r="D4" s="70" t="s">
        <v>0</v>
      </c>
      <c r="E4" s="19" t="s">
        <v>5</v>
      </c>
      <c r="F4" s="30" t="s">
        <v>6</v>
      </c>
      <c r="G4" s="16" t="s">
        <v>7</v>
      </c>
      <c r="H4" s="16" t="s">
        <v>8</v>
      </c>
      <c r="I4" s="70" t="s">
        <v>1</v>
      </c>
      <c r="J4" s="70" t="s">
        <v>120</v>
      </c>
    </row>
    <row r="5" spans="1:14" x14ac:dyDescent="0.25">
      <c r="A5" s="69"/>
      <c r="B5" s="67"/>
      <c r="C5" s="73"/>
      <c r="D5" s="71"/>
      <c r="E5" s="20" t="s">
        <v>9</v>
      </c>
      <c r="F5" s="31" t="s">
        <v>9</v>
      </c>
      <c r="G5" s="17" t="s">
        <v>10</v>
      </c>
      <c r="H5" s="17" t="s">
        <v>11</v>
      </c>
      <c r="I5" s="71"/>
      <c r="J5" s="71"/>
    </row>
    <row r="6" spans="1:14" x14ac:dyDescent="0.25">
      <c r="A6" s="63" t="s">
        <v>15</v>
      </c>
      <c r="B6" s="64"/>
      <c r="C6" s="64"/>
      <c r="D6" s="64"/>
      <c r="E6" s="64"/>
      <c r="F6" s="64"/>
      <c r="G6" s="64"/>
      <c r="H6" s="64"/>
      <c r="I6" s="64"/>
      <c r="J6" s="65"/>
      <c r="M6" s="37"/>
    </row>
    <row r="7" spans="1:14" ht="26.4" x14ac:dyDescent="0.25">
      <c r="A7" s="41">
        <v>1</v>
      </c>
      <c r="B7" s="44" t="s">
        <v>45</v>
      </c>
      <c r="C7" s="25" t="s">
        <v>16</v>
      </c>
      <c r="D7" s="25">
        <v>4</v>
      </c>
      <c r="E7" s="22"/>
      <c r="F7" s="61">
        <f>D7*E7</f>
        <v>0</v>
      </c>
      <c r="G7" s="34">
        <v>0.23</v>
      </c>
      <c r="H7" s="35">
        <f>F7*1.23</f>
        <v>0</v>
      </c>
      <c r="I7" s="23" t="s">
        <v>17</v>
      </c>
      <c r="J7" s="23"/>
    </row>
    <row r="8" spans="1:14" x14ac:dyDescent="0.25">
      <c r="A8" s="21">
        <v>2</v>
      </c>
      <c r="B8" s="38" t="s">
        <v>61</v>
      </c>
      <c r="C8" s="25" t="s">
        <v>62</v>
      </c>
      <c r="D8" s="25">
        <v>100</v>
      </c>
      <c r="E8" s="22"/>
      <c r="F8" s="61">
        <f t="shared" ref="F8:F71" si="0">D8*E8</f>
        <v>0</v>
      </c>
      <c r="G8" s="34">
        <v>0.23</v>
      </c>
      <c r="H8" s="35">
        <f t="shared" ref="H8:H71" si="1">F8*1.23</f>
        <v>0</v>
      </c>
      <c r="I8" s="23" t="s">
        <v>17</v>
      </c>
      <c r="J8" s="23"/>
    </row>
    <row r="9" spans="1:14" x14ac:dyDescent="0.25">
      <c r="A9" s="41">
        <v>3</v>
      </c>
      <c r="B9" s="38" t="s">
        <v>78</v>
      </c>
      <c r="C9" s="25" t="s">
        <v>12</v>
      </c>
      <c r="D9" s="25">
        <v>25</v>
      </c>
      <c r="E9" s="22"/>
      <c r="F9" s="61">
        <f t="shared" si="0"/>
        <v>0</v>
      </c>
      <c r="G9" s="34">
        <v>0.23</v>
      </c>
      <c r="H9" s="35">
        <f t="shared" si="1"/>
        <v>0</v>
      </c>
      <c r="I9" s="23" t="s">
        <v>17</v>
      </c>
      <c r="J9" s="23"/>
    </row>
    <row r="10" spans="1:14" x14ac:dyDescent="0.25">
      <c r="A10" s="21">
        <v>4</v>
      </c>
      <c r="B10" s="38" t="s">
        <v>63</v>
      </c>
      <c r="C10" s="25" t="s">
        <v>12</v>
      </c>
      <c r="D10" s="25">
        <v>40</v>
      </c>
      <c r="E10" s="22"/>
      <c r="F10" s="61">
        <f t="shared" si="0"/>
        <v>0</v>
      </c>
      <c r="G10" s="34">
        <v>0.23</v>
      </c>
      <c r="H10" s="35">
        <f t="shared" si="1"/>
        <v>0</v>
      </c>
      <c r="I10" s="23" t="s">
        <v>17</v>
      </c>
      <c r="J10" s="23"/>
    </row>
    <row r="11" spans="1:14" x14ac:dyDescent="0.25">
      <c r="A11" s="41">
        <v>5</v>
      </c>
      <c r="B11" s="45" t="s">
        <v>64</v>
      </c>
      <c r="C11" s="25" t="s">
        <v>12</v>
      </c>
      <c r="D11" s="25">
        <v>15</v>
      </c>
      <c r="E11" s="22"/>
      <c r="F11" s="61">
        <f t="shared" si="0"/>
        <v>0</v>
      </c>
      <c r="G11" s="34">
        <v>0.23</v>
      </c>
      <c r="H11" s="35">
        <f t="shared" si="1"/>
        <v>0</v>
      </c>
      <c r="I11" s="23" t="s">
        <v>17</v>
      </c>
      <c r="J11" s="23"/>
    </row>
    <row r="12" spans="1:14" x14ac:dyDescent="0.25">
      <c r="A12" s="21">
        <v>6</v>
      </c>
      <c r="B12" s="46" t="s">
        <v>56</v>
      </c>
      <c r="C12" s="25" t="s">
        <v>12</v>
      </c>
      <c r="D12" s="25">
        <v>15</v>
      </c>
      <c r="E12" s="22"/>
      <c r="F12" s="61">
        <f t="shared" si="0"/>
        <v>0</v>
      </c>
      <c r="G12" s="34">
        <v>0.23</v>
      </c>
      <c r="H12" s="35">
        <f t="shared" si="1"/>
        <v>0</v>
      </c>
      <c r="I12" s="23" t="s">
        <v>17</v>
      </c>
      <c r="J12" s="23"/>
    </row>
    <row r="13" spans="1:14" x14ac:dyDescent="0.25">
      <c r="A13" s="41">
        <v>7</v>
      </c>
      <c r="B13" s="47" t="s">
        <v>46</v>
      </c>
      <c r="C13" s="25" t="s">
        <v>16</v>
      </c>
      <c r="D13" s="25">
        <v>15</v>
      </c>
      <c r="E13" s="22"/>
      <c r="F13" s="61">
        <f t="shared" si="0"/>
        <v>0</v>
      </c>
      <c r="G13" s="34">
        <v>0.23</v>
      </c>
      <c r="H13" s="35">
        <f t="shared" si="1"/>
        <v>0</v>
      </c>
      <c r="I13" s="23" t="s">
        <v>17</v>
      </c>
      <c r="J13" s="23"/>
    </row>
    <row r="14" spans="1:14" x14ac:dyDescent="0.25">
      <c r="A14" s="21">
        <v>8</v>
      </c>
      <c r="B14" s="47" t="s">
        <v>65</v>
      </c>
      <c r="C14" s="25" t="s">
        <v>16</v>
      </c>
      <c r="D14" s="25">
        <v>15</v>
      </c>
      <c r="E14" s="22"/>
      <c r="F14" s="61">
        <f t="shared" si="0"/>
        <v>0</v>
      </c>
      <c r="G14" s="34">
        <v>0.23</v>
      </c>
      <c r="H14" s="35">
        <f t="shared" si="1"/>
        <v>0</v>
      </c>
      <c r="I14" s="23" t="s">
        <v>17</v>
      </c>
      <c r="J14" s="23"/>
    </row>
    <row r="15" spans="1:14" x14ac:dyDescent="0.25">
      <c r="A15" s="41">
        <v>9</v>
      </c>
      <c r="B15" s="47" t="s">
        <v>66</v>
      </c>
      <c r="C15" s="25" t="s">
        <v>12</v>
      </c>
      <c r="D15" s="25">
        <v>15</v>
      </c>
      <c r="E15" s="22"/>
      <c r="F15" s="61">
        <f t="shared" si="0"/>
        <v>0</v>
      </c>
      <c r="G15" s="34">
        <v>0.23</v>
      </c>
      <c r="H15" s="35">
        <f t="shared" si="1"/>
        <v>0</v>
      </c>
      <c r="I15" s="23" t="s">
        <v>17</v>
      </c>
      <c r="J15" s="23"/>
    </row>
    <row r="16" spans="1:14" ht="26.4" x14ac:dyDescent="0.25">
      <c r="A16" s="76">
        <v>10</v>
      </c>
      <c r="B16" s="98" t="s">
        <v>49</v>
      </c>
      <c r="C16" s="88" t="s">
        <v>12</v>
      </c>
      <c r="D16" s="99">
        <v>2</v>
      </c>
      <c r="E16" s="78"/>
      <c r="F16" s="79">
        <f t="shared" si="0"/>
        <v>0</v>
      </c>
      <c r="G16" s="80">
        <v>0.23</v>
      </c>
      <c r="H16" s="81">
        <f t="shared" si="1"/>
        <v>0</v>
      </c>
      <c r="I16" s="82" t="s">
        <v>17</v>
      </c>
      <c r="J16" s="82"/>
      <c r="N16" s="40"/>
    </row>
    <row r="17" spans="1:10" x14ac:dyDescent="0.25">
      <c r="A17" s="41">
        <v>11</v>
      </c>
      <c r="B17" s="47" t="s">
        <v>102</v>
      </c>
      <c r="C17" s="25" t="s">
        <v>12</v>
      </c>
      <c r="D17" s="25">
        <v>2</v>
      </c>
      <c r="E17" s="22"/>
      <c r="F17" s="61">
        <f t="shared" si="0"/>
        <v>0</v>
      </c>
      <c r="G17" s="34">
        <v>0.23</v>
      </c>
      <c r="H17" s="35">
        <f t="shared" si="1"/>
        <v>0</v>
      </c>
      <c r="I17" s="23" t="s">
        <v>17</v>
      </c>
      <c r="J17" s="23"/>
    </row>
    <row r="18" spans="1:10" x14ac:dyDescent="0.25">
      <c r="A18" s="21">
        <v>12</v>
      </c>
      <c r="B18" s="47" t="s">
        <v>103</v>
      </c>
      <c r="C18" s="25" t="s">
        <v>62</v>
      </c>
      <c r="D18" s="25">
        <v>100</v>
      </c>
      <c r="E18" s="22"/>
      <c r="F18" s="61">
        <f t="shared" si="0"/>
        <v>0</v>
      </c>
      <c r="G18" s="34">
        <v>0.23</v>
      </c>
      <c r="H18" s="35">
        <f t="shared" si="1"/>
        <v>0</v>
      </c>
      <c r="I18" s="23" t="s">
        <v>17</v>
      </c>
      <c r="J18" s="23"/>
    </row>
    <row r="19" spans="1:10" x14ac:dyDescent="0.25">
      <c r="A19" s="41">
        <v>13</v>
      </c>
      <c r="B19" s="47" t="s">
        <v>67</v>
      </c>
      <c r="C19" s="25" t="s">
        <v>12</v>
      </c>
      <c r="D19" s="25">
        <v>6</v>
      </c>
      <c r="E19" s="22"/>
      <c r="F19" s="61">
        <f t="shared" si="0"/>
        <v>0</v>
      </c>
      <c r="G19" s="34">
        <v>0.23</v>
      </c>
      <c r="H19" s="35">
        <f t="shared" si="1"/>
        <v>0</v>
      </c>
      <c r="I19" s="23" t="s">
        <v>17</v>
      </c>
      <c r="J19" s="23"/>
    </row>
    <row r="20" spans="1:10" x14ac:dyDescent="0.25">
      <c r="A20" s="21">
        <v>14</v>
      </c>
      <c r="B20" s="33" t="s">
        <v>18</v>
      </c>
      <c r="C20" s="25" t="s">
        <v>16</v>
      </c>
      <c r="D20" s="25">
        <v>4</v>
      </c>
      <c r="E20" s="22"/>
      <c r="F20" s="61">
        <f t="shared" si="0"/>
        <v>0</v>
      </c>
      <c r="G20" s="34">
        <v>0.23</v>
      </c>
      <c r="H20" s="35">
        <f t="shared" si="1"/>
        <v>0</v>
      </c>
      <c r="I20" s="23" t="s">
        <v>17</v>
      </c>
      <c r="J20" s="23"/>
    </row>
    <row r="21" spans="1:10" x14ac:dyDescent="0.25">
      <c r="A21" s="41">
        <v>15</v>
      </c>
      <c r="B21" s="47" t="s">
        <v>57</v>
      </c>
      <c r="C21" s="25" t="s">
        <v>12</v>
      </c>
      <c r="D21" s="25">
        <v>3</v>
      </c>
      <c r="E21" s="22"/>
      <c r="F21" s="61">
        <f t="shared" si="0"/>
        <v>0</v>
      </c>
      <c r="G21" s="34">
        <v>0.23</v>
      </c>
      <c r="H21" s="35">
        <f t="shared" si="1"/>
        <v>0</v>
      </c>
      <c r="I21" s="23" t="s">
        <v>17</v>
      </c>
      <c r="J21" s="23"/>
    </row>
    <row r="22" spans="1:10" x14ac:dyDescent="0.25">
      <c r="A22" s="21">
        <v>16</v>
      </c>
      <c r="B22" s="47" t="s">
        <v>68</v>
      </c>
      <c r="C22" s="25" t="s">
        <v>12</v>
      </c>
      <c r="D22" s="25">
        <v>20</v>
      </c>
      <c r="E22" s="22"/>
      <c r="F22" s="61">
        <f t="shared" si="0"/>
        <v>0</v>
      </c>
      <c r="G22" s="34">
        <v>0.23</v>
      </c>
      <c r="H22" s="35">
        <f t="shared" si="1"/>
        <v>0</v>
      </c>
      <c r="I22" s="23" t="s">
        <v>17</v>
      </c>
      <c r="J22" s="23"/>
    </row>
    <row r="23" spans="1:10" x14ac:dyDescent="0.25">
      <c r="A23" s="41">
        <v>17</v>
      </c>
      <c r="B23" s="48" t="s">
        <v>121</v>
      </c>
      <c r="C23" s="25" t="s">
        <v>16</v>
      </c>
      <c r="D23" s="25">
        <v>20</v>
      </c>
      <c r="E23" s="22"/>
      <c r="F23" s="61">
        <f t="shared" si="0"/>
        <v>0</v>
      </c>
      <c r="G23" s="34">
        <v>0.23</v>
      </c>
      <c r="H23" s="35">
        <f t="shared" si="1"/>
        <v>0</v>
      </c>
      <c r="I23" s="23" t="s">
        <v>17</v>
      </c>
      <c r="J23" s="23"/>
    </row>
    <row r="24" spans="1:10" x14ac:dyDescent="0.25">
      <c r="A24" s="21">
        <v>18</v>
      </c>
      <c r="B24" s="48" t="s">
        <v>122</v>
      </c>
      <c r="C24" s="25" t="s">
        <v>12</v>
      </c>
      <c r="D24" s="25">
        <v>20</v>
      </c>
      <c r="E24" s="22"/>
      <c r="F24" s="61">
        <f t="shared" si="0"/>
        <v>0</v>
      </c>
      <c r="G24" s="34">
        <v>0.23</v>
      </c>
      <c r="H24" s="35">
        <f t="shared" si="1"/>
        <v>0</v>
      </c>
      <c r="I24" s="23" t="s">
        <v>17</v>
      </c>
      <c r="J24" s="23"/>
    </row>
    <row r="25" spans="1:10" x14ac:dyDescent="0.25">
      <c r="A25" s="41">
        <v>19</v>
      </c>
      <c r="B25" s="48" t="s">
        <v>52</v>
      </c>
      <c r="C25" s="25" t="s">
        <v>12</v>
      </c>
      <c r="D25" s="25">
        <v>5</v>
      </c>
      <c r="E25" s="22"/>
      <c r="F25" s="61">
        <f t="shared" si="0"/>
        <v>0</v>
      </c>
      <c r="G25" s="34">
        <v>0.23</v>
      </c>
      <c r="H25" s="35">
        <f t="shared" si="1"/>
        <v>0</v>
      </c>
      <c r="I25" s="23" t="s">
        <v>17</v>
      </c>
      <c r="J25" s="23"/>
    </row>
    <row r="26" spans="1:10" x14ac:dyDescent="0.25">
      <c r="A26" s="21">
        <v>20</v>
      </c>
      <c r="B26" s="48" t="s">
        <v>40</v>
      </c>
      <c r="C26" s="25" t="s">
        <v>12</v>
      </c>
      <c r="D26" s="25">
        <v>10</v>
      </c>
      <c r="E26" s="22"/>
      <c r="F26" s="61">
        <f t="shared" si="0"/>
        <v>0</v>
      </c>
      <c r="G26" s="34">
        <v>0.23</v>
      </c>
      <c r="H26" s="35">
        <f t="shared" si="1"/>
        <v>0</v>
      </c>
      <c r="I26" s="23" t="s">
        <v>17</v>
      </c>
      <c r="J26" s="23"/>
    </row>
    <row r="27" spans="1:10" x14ac:dyDescent="0.25">
      <c r="A27" s="41">
        <v>21</v>
      </c>
      <c r="B27" s="48" t="s">
        <v>23</v>
      </c>
      <c r="C27" s="25" t="s">
        <v>12</v>
      </c>
      <c r="D27" s="25">
        <v>6</v>
      </c>
      <c r="E27" s="22"/>
      <c r="F27" s="61">
        <f t="shared" si="0"/>
        <v>0</v>
      </c>
      <c r="G27" s="34">
        <v>0.23</v>
      </c>
      <c r="H27" s="35">
        <f t="shared" si="1"/>
        <v>0</v>
      </c>
      <c r="I27" s="23" t="s">
        <v>17</v>
      </c>
      <c r="J27" s="23"/>
    </row>
    <row r="28" spans="1:10" x14ac:dyDescent="0.25">
      <c r="A28" s="21">
        <v>22</v>
      </c>
      <c r="B28" s="45" t="s">
        <v>123</v>
      </c>
      <c r="C28" s="25" t="s">
        <v>12</v>
      </c>
      <c r="D28" s="32">
        <v>4</v>
      </c>
      <c r="E28" s="22"/>
      <c r="F28" s="61">
        <f t="shared" si="0"/>
        <v>0</v>
      </c>
      <c r="G28" s="34">
        <v>0.23</v>
      </c>
      <c r="H28" s="35">
        <f t="shared" si="1"/>
        <v>0</v>
      </c>
      <c r="I28" s="23" t="s">
        <v>17</v>
      </c>
      <c r="J28" s="23"/>
    </row>
    <row r="29" spans="1:10" x14ac:dyDescent="0.25">
      <c r="A29" s="41">
        <v>23</v>
      </c>
      <c r="B29" s="47" t="s">
        <v>69</v>
      </c>
      <c r="C29" s="25" t="s">
        <v>14</v>
      </c>
      <c r="D29" s="32">
        <v>100</v>
      </c>
      <c r="E29" s="22"/>
      <c r="F29" s="61">
        <f t="shared" si="0"/>
        <v>0</v>
      </c>
      <c r="G29" s="34">
        <v>0.23</v>
      </c>
      <c r="H29" s="35">
        <f t="shared" si="1"/>
        <v>0</v>
      </c>
      <c r="I29" s="23" t="s">
        <v>17</v>
      </c>
      <c r="J29" s="23"/>
    </row>
    <row r="30" spans="1:10" x14ac:dyDescent="0.25">
      <c r="A30" s="74">
        <v>24</v>
      </c>
      <c r="B30" s="87" t="s">
        <v>114</v>
      </c>
      <c r="C30" s="89" t="s">
        <v>12</v>
      </c>
      <c r="D30" s="90">
        <v>15</v>
      </c>
      <c r="E30" s="91"/>
      <c r="F30" s="92">
        <f t="shared" si="0"/>
        <v>0</v>
      </c>
      <c r="G30" s="93">
        <v>0.23</v>
      </c>
      <c r="H30" s="94">
        <f t="shared" si="1"/>
        <v>0</v>
      </c>
      <c r="I30" s="95" t="s">
        <v>17</v>
      </c>
      <c r="J30" s="95"/>
    </row>
    <row r="31" spans="1:10" x14ac:dyDescent="0.25">
      <c r="A31" s="74">
        <v>25</v>
      </c>
      <c r="B31" s="96" t="s">
        <v>24</v>
      </c>
      <c r="C31" s="88" t="s">
        <v>12</v>
      </c>
      <c r="D31" s="97">
        <v>1</v>
      </c>
      <c r="E31" s="78"/>
      <c r="F31" s="79">
        <f t="shared" si="0"/>
        <v>0</v>
      </c>
      <c r="G31" s="80">
        <v>0.23</v>
      </c>
      <c r="H31" s="81">
        <f t="shared" si="1"/>
        <v>0</v>
      </c>
      <c r="I31" s="82" t="s">
        <v>17</v>
      </c>
      <c r="J31" s="82"/>
    </row>
    <row r="32" spans="1:10" x14ac:dyDescent="0.25">
      <c r="A32" s="41">
        <v>26</v>
      </c>
      <c r="B32" s="50" t="s">
        <v>70</v>
      </c>
      <c r="C32" s="25" t="s">
        <v>71</v>
      </c>
      <c r="D32" s="32">
        <v>2</v>
      </c>
      <c r="E32" s="22"/>
      <c r="F32" s="61">
        <f t="shared" si="0"/>
        <v>0</v>
      </c>
      <c r="G32" s="34">
        <v>0.23</v>
      </c>
      <c r="H32" s="35">
        <f t="shared" si="1"/>
        <v>0</v>
      </c>
      <c r="I32" s="23" t="s">
        <v>17</v>
      </c>
      <c r="J32" s="23"/>
    </row>
    <row r="33" spans="1:10" x14ac:dyDescent="0.25">
      <c r="A33" s="41">
        <v>27</v>
      </c>
      <c r="B33" s="51" t="s">
        <v>93</v>
      </c>
      <c r="C33" s="43" t="s">
        <v>71</v>
      </c>
      <c r="D33" s="32">
        <v>2</v>
      </c>
      <c r="E33" s="22"/>
      <c r="F33" s="61">
        <f t="shared" si="0"/>
        <v>0</v>
      </c>
      <c r="G33" s="34">
        <v>0.23</v>
      </c>
      <c r="H33" s="35">
        <f t="shared" si="1"/>
        <v>0</v>
      </c>
      <c r="I33" s="23" t="s">
        <v>17</v>
      </c>
      <c r="J33" s="23"/>
    </row>
    <row r="34" spans="1:10" x14ac:dyDescent="0.25">
      <c r="A34" s="41">
        <v>28</v>
      </c>
      <c r="B34" s="52" t="s">
        <v>94</v>
      </c>
      <c r="C34" s="25" t="s">
        <v>71</v>
      </c>
      <c r="D34" s="32">
        <v>1</v>
      </c>
      <c r="E34" s="22"/>
      <c r="F34" s="61">
        <f t="shared" si="0"/>
        <v>0</v>
      </c>
      <c r="G34" s="34">
        <v>0.23</v>
      </c>
      <c r="H34" s="35">
        <f t="shared" si="1"/>
        <v>0</v>
      </c>
      <c r="I34" s="23" t="s">
        <v>17</v>
      </c>
      <c r="J34" s="23"/>
    </row>
    <row r="35" spans="1:10" x14ac:dyDescent="0.25">
      <c r="A35" s="41">
        <v>29</v>
      </c>
      <c r="B35" s="52" t="s">
        <v>72</v>
      </c>
      <c r="C35" s="25" t="s">
        <v>12</v>
      </c>
      <c r="D35" s="32">
        <v>30</v>
      </c>
      <c r="E35" s="22"/>
      <c r="F35" s="61">
        <f t="shared" si="0"/>
        <v>0</v>
      </c>
      <c r="G35" s="34">
        <v>0.23</v>
      </c>
      <c r="H35" s="35">
        <f t="shared" si="1"/>
        <v>0</v>
      </c>
      <c r="I35" s="23" t="s">
        <v>17</v>
      </c>
      <c r="J35" s="23"/>
    </row>
    <row r="36" spans="1:10" x14ac:dyDescent="0.25">
      <c r="A36" s="41">
        <v>30</v>
      </c>
      <c r="B36" s="52" t="s">
        <v>73</v>
      </c>
      <c r="C36" s="25" t="s">
        <v>12</v>
      </c>
      <c r="D36" s="32">
        <v>30</v>
      </c>
      <c r="E36" s="22"/>
      <c r="F36" s="61">
        <f t="shared" si="0"/>
        <v>0</v>
      </c>
      <c r="G36" s="34">
        <v>0.23</v>
      </c>
      <c r="H36" s="35">
        <f t="shared" si="1"/>
        <v>0</v>
      </c>
      <c r="I36" s="23" t="s">
        <v>17</v>
      </c>
      <c r="J36" s="23"/>
    </row>
    <row r="37" spans="1:10" x14ac:dyDescent="0.25">
      <c r="A37" s="74">
        <v>31</v>
      </c>
      <c r="B37" s="87" t="s">
        <v>13</v>
      </c>
      <c r="C37" s="88" t="s">
        <v>12</v>
      </c>
      <c r="D37" s="88">
        <v>30</v>
      </c>
      <c r="E37" s="78"/>
      <c r="F37" s="79">
        <f t="shared" si="0"/>
        <v>0</v>
      </c>
      <c r="G37" s="80">
        <v>0.23</v>
      </c>
      <c r="H37" s="81">
        <f t="shared" si="1"/>
        <v>0</v>
      </c>
      <c r="I37" s="82" t="s">
        <v>17</v>
      </c>
      <c r="J37" s="82"/>
    </row>
    <row r="38" spans="1:10" x14ac:dyDescent="0.25">
      <c r="A38" s="74">
        <v>32</v>
      </c>
      <c r="B38" s="87" t="s">
        <v>74</v>
      </c>
      <c r="C38" s="88" t="s">
        <v>12</v>
      </c>
      <c r="D38" s="88">
        <v>12</v>
      </c>
      <c r="E38" s="78"/>
      <c r="F38" s="79">
        <f t="shared" si="0"/>
        <v>0</v>
      </c>
      <c r="G38" s="80">
        <v>0.23</v>
      </c>
      <c r="H38" s="81">
        <f t="shared" si="1"/>
        <v>0</v>
      </c>
      <c r="I38" s="82" t="s">
        <v>17</v>
      </c>
      <c r="J38" s="82"/>
    </row>
    <row r="39" spans="1:10" x14ac:dyDescent="0.25">
      <c r="A39" s="41">
        <v>33</v>
      </c>
      <c r="B39" s="49" t="s">
        <v>75</v>
      </c>
      <c r="C39" s="25" t="s">
        <v>12</v>
      </c>
      <c r="D39" s="25">
        <v>4</v>
      </c>
      <c r="E39" s="22"/>
      <c r="F39" s="61">
        <f t="shared" si="0"/>
        <v>0</v>
      </c>
      <c r="G39" s="34">
        <v>0.23</v>
      </c>
      <c r="H39" s="35">
        <f t="shared" si="1"/>
        <v>0</v>
      </c>
      <c r="I39" s="23" t="s">
        <v>17</v>
      </c>
      <c r="J39" s="23"/>
    </row>
    <row r="40" spans="1:10" ht="52.8" x14ac:dyDescent="0.25">
      <c r="A40" s="41">
        <v>34</v>
      </c>
      <c r="B40" s="49" t="s">
        <v>76</v>
      </c>
      <c r="C40" s="39" t="s">
        <v>12</v>
      </c>
      <c r="D40" s="39">
        <v>10</v>
      </c>
      <c r="E40" s="22"/>
      <c r="F40" s="61">
        <f t="shared" si="0"/>
        <v>0</v>
      </c>
      <c r="G40" s="34">
        <v>0.23</v>
      </c>
      <c r="H40" s="35">
        <f t="shared" si="1"/>
        <v>0</v>
      </c>
      <c r="I40" s="23" t="s">
        <v>17</v>
      </c>
      <c r="J40" s="23"/>
    </row>
    <row r="41" spans="1:10" ht="52.8" x14ac:dyDescent="0.25">
      <c r="A41" s="41">
        <v>35</v>
      </c>
      <c r="B41" s="49" t="s">
        <v>77</v>
      </c>
      <c r="C41" s="26" t="s">
        <v>16</v>
      </c>
      <c r="D41" s="26">
        <v>10</v>
      </c>
      <c r="E41" s="22"/>
      <c r="F41" s="61">
        <f t="shared" si="0"/>
        <v>0</v>
      </c>
      <c r="G41" s="34">
        <v>0.23</v>
      </c>
      <c r="H41" s="35">
        <f t="shared" si="1"/>
        <v>0</v>
      </c>
      <c r="I41" s="23" t="s">
        <v>17</v>
      </c>
      <c r="J41" s="23"/>
    </row>
    <row r="42" spans="1:10" s="86" customFormat="1" x14ac:dyDescent="0.25">
      <c r="A42" s="74">
        <v>36</v>
      </c>
      <c r="B42" s="85" t="s">
        <v>47</v>
      </c>
      <c r="C42" s="76" t="s">
        <v>12</v>
      </c>
      <c r="D42" s="76">
        <v>6</v>
      </c>
      <c r="E42" s="78"/>
      <c r="F42" s="79">
        <f t="shared" si="0"/>
        <v>0</v>
      </c>
      <c r="G42" s="80">
        <v>0.23</v>
      </c>
      <c r="H42" s="81">
        <f t="shared" si="1"/>
        <v>0</v>
      </c>
      <c r="I42" s="82" t="s">
        <v>17</v>
      </c>
      <c r="J42" s="82"/>
    </row>
    <row r="43" spans="1:10" x14ac:dyDescent="0.25">
      <c r="A43" s="41">
        <v>37</v>
      </c>
      <c r="B43" s="29" t="s">
        <v>48</v>
      </c>
      <c r="C43" s="26" t="s">
        <v>12</v>
      </c>
      <c r="D43" s="26">
        <v>6</v>
      </c>
      <c r="E43" s="22"/>
      <c r="F43" s="61">
        <f t="shared" si="0"/>
        <v>0</v>
      </c>
      <c r="G43" s="34">
        <v>0.23</v>
      </c>
      <c r="H43" s="35">
        <f t="shared" si="1"/>
        <v>0</v>
      </c>
      <c r="I43" s="23" t="s">
        <v>17</v>
      </c>
      <c r="J43" s="23"/>
    </row>
    <row r="44" spans="1:10" x14ac:dyDescent="0.25">
      <c r="A44" s="41">
        <v>38</v>
      </c>
      <c r="B44" s="54" t="s">
        <v>26</v>
      </c>
      <c r="C44" s="26" t="s">
        <v>16</v>
      </c>
      <c r="D44" s="26">
        <v>6</v>
      </c>
      <c r="E44" s="22"/>
      <c r="F44" s="61">
        <f t="shared" si="0"/>
        <v>0</v>
      </c>
      <c r="G44" s="34">
        <v>0.23</v>
      </c>
      <c r="H44" s="35">
        <f t="shared" si="1"/>
        <v>0</v>
      </c>
      <c r="I44" s="23" t="s">
        <v>17</v>
      </c>
      <c r="J44" s="23"/>
    </row>
    <row r="45" spans="1:10" x14ac:dyDescent="0.25">
      <c r="A45" s="41">
        <v>39</v>
      </c>
      <c r="B45" s="54" t="s">
        <v>25</v>
      </c>
      <c r="C45" s="26" t="s">
        <v>16</v>
      </c>
      <c r="D45" s="26">
        <v>15</v>
      </c>
      <c r="E45" s="22"/>
      <c r="F45" s="61">
        <f t="shared" si="0"/>
        <v>0</v>
      </c>
      <c r="G45" s="34">
        <v>0.23</v>
      </c>
      <c r="H45" s="35">
        <f t="shared" si="1"/>
        <v>0</v>
      </c>
      <c r="I45" s="23" t="s">
        <v>17</v>
      </c>
      <c r="J45" s="23"/>
    </row>
    <row r="46" spans="1:10" x14ac:dyDescent="0.25">
      <c r="A46" s="41">
        <v>40</v>
      </c>
      <c r="B46" s="54" t="s">
        <v>27</v>
      </c>
      <c r="C46" s="26" t="s">
        <v>16</v>
      </c>
      <c r="D46" s="26">
        <v>10</v>
      </c>
      <c r="E46" s="22"/>
      <c r="F46" s="61">
        <f t="shared" si="0"/>
        <v>0</v>
      </c>
      <c r="G46" s="34">
        <v>0.23</v>
      </c>
      <c r="H46" s="35">
        <f t="shared" si="1"/>
        <v>0</v>
      </c>
      <c r="I46" s="23" t="s">
        <v>17</v>
      </c>
      <c r="J46" s="23"/>
    </row>
    <row r="47" spans="1:10" x14ac:dyDescent="0.25">
      <c r="A47" s="41">
        <v>41</v>
      </c>
      <c r="B47" s="54" t="s">
        <v>28</v>
      </c>
      <c r="C47" s="26" t="s">
        <v>16</v>
      </c>
      <c r="D47" s="26">
        <v>10</v>
      </c>
      <c r="E47" s="22"/>
      <c r="F47" s="61">
        <f t="shared" si="0"/>
        <v>0</v>
      </c>
      <c r="G47" s="34">
        <v>0.23</v>
      </c>
      <c r="H47" s="35">
        <f t="shared" si="1"/>
        <v>0</v>
      </c>
      <c r="I47" s="23" t="s">
        <v>17</v>
      </c>
      <c r="J47" s="23"/>
    </row>
    <row r="48" spans="1:10" ht="26.4" x14ac:dyDescent="0.25">
      <c r="A48" s="41">
        <v>42</v>
      </c>
      <c r="B48" s="54" t="s">
        <v>104</v>
      </c>
      <c r="C48" s="26" t="s">
        <v>16</v>
      </c>
      <c r="D48" s="26">
        <v>20</v>
      </c>
      <c r="E48" s="22"/>
      <c r="F48" s="61">
        <f t="shared" si="0"/>
        <v>0</v>
      </c>
      <c r="G48" s="34">
        <v>0.23</v>
      </c>
      <c r="H48" s="35">
        <f t="shared" si="1"/>
        <v>0</v>
      </c>
      <c r="I48" s="23" t="s">
        <v>17</v>
      </c>
      <c r="J48" s="23"/>
    </row>
    <row r="49" spans="1:10" x14ac:dyDescent="0.25">
      <c r="A49" s="41">
        <v>43</v>
      </c>
      <c r="B49" s="54" t="s">
        <v>44</v>
      </c>
      <c r="C49" s="26" t="s">
        <v>16</v>
      </c>
      <c r="D49" s="26">
        <v>20</v>
      </c>
      <c r="E49" s="22"/>
      <c r="F49" s="61">
        <f t="shared" si="0"/>
        <v>0</v>
      </c>
      <c r="G49" s="34">
        <v>0.23</v>
      </c>
      <c r="H49" s="35">
        <f t="shared" si="1"/>
        <v>0</v>
      </c>
      <c r="I49" s="23" t="s">
        <v>17</v>
      </c>
      <c r="J49" s="23"/>
    </row>
    <row r="50" spans="1:10" x14ac:dyDescent="0.25">
      <c r="A50" s="74">
        <v>44</v>
      </c>
      <c r="B50" s="83" t="s">
        <v>55</v>
      </c>
      <c r="C50" s="76" t="s">
        <v>16</v>
      </c>
      <c r="D50" s="76">
        <v>25</v>
      </c>
      <c r="E50" s="78"/>
      <c r="F50" s="79">
        <f t="shared" si="0"/>
        <v>0</v>
      </c>
      <c r="G50" s="80">
        <v>0.23</v>
      </c>
      <c r="H50" s="81">
        <f t="shared" si="1"/>
        <v>0</v>
      </c>
      <c r="I50" s="82" t="s">
        <v>17</v>
      </c>
      <c r="J50" s="82"/>
    </row>
    <row r="51" spans="1:10" ht="26.4" x14ac:dyDescent="0.25">
      <c r="A51" s="41">
        <v>45</v>
      </c>
      <c r="B51" s="54" t="s">
        <v>42</v>
      </c>
      <c r="C51" s="26" t="s">
        <v>12</v>
      </c>
      <c r="D51" s="26">
        <v>2</v>
      </c>
      <c r="E51" s="22"/>
      <c r="F51" s="61">
        <f t="shared" si="0"/>
        <v>0</v>
      </c>
      <c r="G51" s="34">
        <v>0.23</v>
      </c>
      <c r="H51" s="35">
        <f t="shared" si="1"/>
        <v>0</v>
      </c>
      <c r="I51" s="23" t="s">
        <v>17</v>
      </c>
      <c r="J51" s="23"/>
    </row>
    <row r="52" spans="1:10" ht="26.4" x14ac:dyDescent="0.25">
      <c r="A52" s="74">
        <v>46</v>
      </c>
      <c r="B52" s="83" t="s">
        <v>79</v>
      </c>
      <c r="C52" s="76" t="s">
        <v>12</v>
      </c>
      <c r="D52" s="76">
        <v>4</v>
      </c>
      <c r="E52" s="78"/>
      <c r="F52" s="79">
        <f t="shared" si="0"/>
        <v>0</v>
      </c>
      <c r="G52" s="80">
        <v>0.23</v>
      </c>
      <c r="H52" s="81">
        <f t="shared" si="1"/>
        <v>0</v>
      </c>
      <c r="I52" s="82" t="s">
        <v>17</v>
      </c>
      <c r="J52" s="82"/>
    </row>
    <row r="53" spans="1:10" x14ac:dyDescent="0.25">
      <c r="A53" s="41">
        <v>47</v>
      </c>
      <c r="B53" s="54" t="s">
        <v>95</v>
      </c>
      <c r="C53" s="26" t="s">
        <v>12</v>
      </c>
      <c r="D53" s="26">
        <v>5</v>
      </c>
      <c r="E53" s="22"/>
      <c r="F53" s="61">
        <f t="shared" si="0"/>
        <v>0</v>
      </c>
      <c r="G53" s="34">
        <v>0.23</v>
      </c>
      <c r="H53" s="35">
        <f t="shared" si="1"/>
        <v>0</v>
      </c>
      <c r="I53" s="23" t="s">
        <v>17</v>
      </c>
      <c r="J53" s="23"/>
    </row>
    <row r="54" spans="1:10" x14ac:dyDescent="0.25">
      <c r="A54" s="41">
        <v>48</v>
      </c>
      <c r="B54" s="54" t="s">
        <v>80</v>
      </c>
      <c r="C54" s="26" t="s">
        <v>12</v>
      </c>
      <c r="D54" s="26">
        <v>3</v>
      </c>
      <c r="E54" s="22"/>
      <c r="F54" s="61">
        <f t="shared" si="0"/>
        <v>0</v>
      </c>
      <c r="G54" s="34">
        <v>0.23</v>
      </c>
      <c r="H54" s="35">
        <f t="shared" si="1"/>
        <v>0</v>
      </c>
      <c r="I54" s="23" t="s">
        <v>17</v>
      </c>
      <c r="J54" s="23"/>
    </row>
    <row r="55" spans="1:10" x14ac:dyDescent="0.25">
      <c r="A55" s="41">
        <v>49</v>
      </c>
      <c r="B55" s="54" t="s">
        <v>115</v>
      </c>
      <c r="C55" s="26" t="s">
        <v>14</v>
      </c>
      <c r="D55" s="26">
        <v>100</v>
      </c>
      <c r="E55" s="22"/>
      <c r="F55" s="61">
        <f t="shared" si="0"/>
        <v>0</v>
      </c>
      <c r="G55" s="34">
        <v>0.23</v>
      </c>
      <c r="H55" s="35">
        <f t="shared" si="1"/>
        <v>0</v>
      </c>
      <c r="I55" s="23" t="s">
        <v>17</v>
      </c>
      <c r="J55" s="23"/>
    </row>
    <row r="56" spans="1:10" x14ac:dyDescent="0.25">
      <c r="A56" s="41">
        <v>50</v>
      </c>
      <c r="B56" s="54" t="s">
        <v>116</v>
      </c>
      <c r="C56" s="26" t="s">
        <v>14</v>
      </c>
      <c r="D56" s="26">
        <v>100</v>
      </c>
      <c r="E56" s="22"/>
      <c r="F56" s="61">
        <f t="shared" si="0"/>
        <v>0</v>
      </c>
      <c r="G56" s="34">
        <v>0.23</v>
      </c>
      <c r="H56" s="35">
        <f t="shared" si="1"/>
        <v>0</v>
      </c>
      <c r="I56" s="23" t="s">
        <v>17</v>
      </c>
      <c r="J56" s="23"/>
    </row>
    <row r="57" spans="1:10" x14ac:dyDescent="0.25">
      <c r="A57" s="41">
        <v>51</v>
      </c>
      <c r="B57" s="54" t="s">
        <v>81</v>
      </c>
      <c r="C57" s="26" t="s">
        <v>14</v>
      </c>
      <c r="D57" s="27">
        <v>100</v>
      </c>
      <c r="E57" s="22"/>
      <c r="F57" s="61">
        <f t="shared" si="0"/>
        <v>0</v>
      </c>
      <c r="G57" s="34">
        <v>0.23</v>
      </c>
      <c r="H57" s="35">
        <f t="shared" si="1"/>
        <v>0</v>
      </c>
      <c r="I57" s="23" t="s">
        <v>17</v>
      </c>
      <c r="J57" s="23"/>
    </row>
    <row r="58" spans="1:10" ht="26.4" x14ac:dyDescent="0.25">
      <c r="A58" s="41">
        <v>52</v>
      </c>
      <c r="B58" s="60" t="s">
        <v>119</v>
      </c>
      <c r="C58" s="26" t="s">
        <v>12</v>
      </c>
      <c r="D58" s="27">
        <v>6</v>
      </c>
      <c r="E58" s="22"/>
      <c r="F58" s="61">
        <f t="shared" si="0"/>
        <v>0</v>
      </c>
      <c r="G58" s="34">
        <v>0.23</v>
      </c>
      <c r="H58" s="35">
        <f t="shared" si="1"/>
        <v>0</v>
      </c>
      <c r="I58" s="23" t="s">
        <v>17</v>
      </c>
      <c r="J58" s="23"/>
    </row>
    <row r="59" spans="1:10" x14ac:dyDescent="0.25">
      <c r="A59" s="41">
        <v>53</v>
      </c>
      <c r="B59" s="54" t="s">
        <v>82</v>
      </c>
      <c r="C59" s="26" t="s">
        <v>14</v>
      </c>
      <c r="D59" s="27">
        <v>100</v>
      </c>
      <c r="E59" s="22"/>
      <c r="F59" s="61">
        <f t="shared" si="0"/>
        <v>0</v>
      </c>
      <c r="G59" s="34">
        <v>0.23</v>
      </c>
      <c r="H59" s="35">
        <f t="shared" si="1"/>
        <v>0</v>
      </c>
      <c r="I59" s="23" t="s">
        <v>17</v>
      </c>
      <c r="J59" s="23"/>
    </row>
    <row r="60" spans="1:10" x14ac:dyDescent="0.25">
      <c r="A60" s="41">
        <v>54</v>
      </c>
      <c r="B60" s="54" t="s">
        <v>83</v>
      </c>
      <c r="C60" s="26" t="s">
        <v>14</v>
      </c>
      <c r="D60" s="27">
        <v>100</v>
      </c>
      <c r="E60" s="22"/>
      <c r="F60" s="61">
        <f t="shared" si="0"/>
        <v>0</v>
      </c>
      <c r="G60" s="34">
        <v>0.23</v>
      </c>
      <c r="H60" s="35">
        <f t="shared" si="1"/>
        <v>0</v>
      </c>
      <c r="I60" s="23" t="s">
        <v>17</v>
      </c>
      <c r="J60" s="23"/>
    </row>
    <row r="61" spans="1:10" x14ac:dyDescent="0.25">
      <c r="A61" s="41">
        <v>55</v>
      </c>
      <c r="B61" s="36" t="s">
        <v>41</v>
      </c>
      <c r="C61" s="26" t="s">
        <v>14</v>
      </c>
      <c r="D61" s="27">
        <v>100</v>
      </c>
      <c r="E61" s="22"/>
      <c r="F61" s="61">
        <f t="shared" si="0"/>
        <v>0</v>
      </c>
      <c r="G61" s="34">
        <v>0.23</v>
      </c>
      <c r="H61" s="35">
        <f t="shared" si="1"/>
        <v>0</v>
      </c>
      <c r="I61" s="23" t="s">
        <v>17</v>
      </c>
      <c r="J61" s="23"/>
    </row>
    <row r="62" spans="1:10" x14ac:dyDescent="0.25">
      <c r="A62" s="74">
        <v>56</v>
      </c>
      <c r="B62" s="83" t="s">
        <v>84</v>
      </c>
      <c r="C62" s="76" t="s">
        <v>12</v>
      </c>
      <c r="D62" s="77">
        <v>5</v>
      </c>
      <c r="E62" s="78"/>
      <c r="F62" s="79">
        <f t="shared" si="0"/>
        <v>0</v>
      </c>
      <c r="G62" s="80">
        <v>0.23</v>
      </c>
      <c r="H62" s="81">
        <f t="shared" si="1"/>
        <v>0</v>
      </c>
      <c r="I62" s="82" t="s">
        <v>17</v>
      </c>
      <c r="J62" s="82"/>
    </row>
    <row r="63" spans="1:10" x14ac:dyDescent="0.25">
      <c r="A63" s="74">
        <v>57</v>
      </c>
      <c r="B63" s="84" t="s">
        <v>22</v>
      </c>
      <c r="C63" s="76" t="s">
        <v>16</v>
      </c>
      <c r="D63" s="77">
        <v>5</v>
      </c>
      <c r="E63" s="78"/>
      <c r="F63" s="79">
        <f t="shared" si="0"/>
        <v>0</v>
      </c>
      <c r="G63" s="80">
        <v>0.23</v>
      </c>
      <c r="H63" s="81">
        <f t="shared" si="1"/>
        <v>0</v>
      </c>
      <c r="I63" s="82" t="s">
        <v>17</v>
      </c>
      <c r="J63" s="82"/>
    </row>
    <row r="64" spans="1:10" x14ac:dyDescent="0.25">
      <c r="A64" s="41">
        <v>58</v>
      </c>
      <c r="B64" s="55" t="s">
        <v>101</v>
      </c>
      <c r="C64" s="26" t="s">
        <v>14</v>
      </c>
      <c r="D64" s="27">
        <v>50</v>
      </c>
      <c r="E64" s="22"/>
      <c r="F64" s="61">
        <f t="shared" si="0"/>
        <v>0</v>
      </c>
      <c r="G64" s="34">
        <v>0.23</v>
      </c>
      <c r="H64" s="35">
        <f t="shared" si="1"/>
        <v>0</v>
      </c>
      <c r="I64" s="23" t="s">
        <v>17</v>
      </c>
      <c r="J64" s="23"/>
    </row>
    <row r="65" spans="1:10" x14ac:dyDescent="0.25">
      <c r="A65" s="41">
        <v>59</v>
      </c>
      <c r="B65" s="42" t="s">
        <v>85</v>
      </c>
      <c r="C65" s="26" t="s">
        <v>12</v>
      </c>
      <c r="D65" s="27">
        <v>5</v>
      </c>
      <c r="E65" s="22"/>
      <c r="F65" s="61">
        <f t="shared" si="0"/>
        <v>0</v>
      </c>
      <c r="G65" s="34">
        <v>0.23</v>
      </c>
      <c r="H65" s="35">
        <f t="shared" si="1"/>
        <v>0</v>
      </c>
      <c r="I65" s="23" t="s">
        <v>17</v>
      </c>
      <c r="J65" s="23"/>
    </row>
    <row r="66" spans="1:10" x14ac:dyDescent="0.25">
      <c r="A66" s="74">
        <v>60</v>
      </c>
      <c r="B66" s="75" t="s">
        <v>106</v>
      </c>
      <c r="C66" s="76" t="s">
        <v>12</v>
      </c>
      <c r="D66" s="77">
        <v>1</v>
      </c>
      <c r="E66" s="78"/>
      <c r="F66" s="79">
        <f t="shared" si="0"/>
        <v>0</v>
      </c>
      <c r="G66" s="80">
        <v>0.23</v>
      </c>
      <c r="H66" s="81">
        <f t="shared" si="1"/>
        <v>0</v>
      </c>
      <c r="I66" s="82" t="s">
        <v>17</v>
      </c>
      <c r="J66" s="82"/>
    </row>
    <row r="67" spans="1:10" x14ac:dyDescent="0.25">
      <c r="A67" s="41">
        <v>61</v>
      </c>
      <c r="B67" s="54" t="s">
        <v>124</v>
      </c>
      <c r="C67" s="26" t="s">
        <v>16</v>
      </c>
      <c r="D67" s="27">
        <v>30</v>
      </c>
      <c r="E67" s="22"/>
      <c r="F67" s="61">
        <f t="shared" si="0"/>
        <v>0</v>
      </c>
      <c r="G67" s="34">
        <v>0.23</v>
      </c>
      <c r="H67" s="35">
        <f t="shared" si="1"/>
        <v>0</v>
      </c>
      <c r="I67" s="23" t="s">
        <v>17</v>
      </c>
      <c r="J67" s="23"/>
    </row>
    <row r="68" spans="1:10" x14ac:dyDescent="0.25">
      <c r="A68" s="41">
        <v>62</v>
      </c>
      <c r="B68" s="54" t="s">
        <v>117</v>
      </c>
      <c r="C68" s="26" t="s">
        <v>12</v>
      </c>
      <c r="D68" s="27">
        <v>50</v>
      </c>
      <c r="E68" s="22"/>
      <c r="F68" s="61">
        <f t="shared" si="0"/>
        <v>0</v>
      </c>
      <c r="G68" s="34">
        <v>0.23</v>
      </c>
      <c r="H68" s="35">
        <f t="shared" si="1"/>
        <v>0</v>
      </c>
      <c r="I68" s="23" t="s">
        <v>17</v>
      </c>
      <c r="J68" s="23"/>
    </row>
    <row r="69" spans="1:10" x14ac:dyDescent="0.25">
      <c r="A69" s="41">
        <v>63</v>
      </c>
      <c r="B69" s="54" t="s">
        <v>118</v>
      </c>
      <c r="C69" s="26" t="s">
        <v>12</v>
      </c>
      <c r="D69" s="27">
        <v>50</v>
      </c>
      <c r="E69" s="22"/>
      <c r="F69" s="61">
        <f t="shared" si="0"/>
        <v>0</v>
      </c>
      <c r="G69" s="34">
        <v>0.23</v>
      </c>
      <c r="H69" s="35">
        <f t="shared" si="1"/>
        <v>0</v>
      </c>
      <c r="I69" s="23" t="s">
        <v>17</v>
      </c>
      <c r="J69" s="23"/>
    </row>
    <row r="70" spans="1:10" x14ac:dyDescent="0.25">
      <c r="A70" s="41">
        <v>64</v>
      </c>
      <c r="B70" s="54" t="s">
        <v>100</v>
      </c>
      <c r="C70" s="26" t="s">
        <v>12</v>
      </c>
      <c r="D70" s="27">
        <v>10</v>
      </c>
      <c r="E70" s="22"/>
      <c r="F70" s="61">
        <f t="shared" si="0"/>
        <v>0</v>
      </c>
      <c r="G70" s="34">
        <v>0.23</v>
      </c>
      <c r="H70" s="35">
        <f t="shared" si="1"/>
        <v>0</v>
      </c>
      <c r="I70" s="23" t="s">
        <v>17</v>
      </c>
      <c r="J70" s="23"/>
    </row>
    <row r="71" spans="1:10" x14ac:dyDescent="0.25">
      <c r="A71" s="41">
        <v>65</v>
      </c>
      <c r="B71" s="54" t="s">
        <v>110</v>
      </c>
      <c r="C71" s="26" t="s">
        <v>16</v>
      </c>
      <c r="D71" s="27">
        <v>100</v>
      </c>
      <c r="E71" s="22"/>
      <c r="F71" s="61">
        <f t="shared" si="0"/>
        <v>0</v>
      </c>
      <c r="G71" s="34">
        <v>0.23</v>
      </c>
      <c r="H71" s="35">
        <f t="shared" si="1"/>
        <v>0</v>
      </c>
      <c r="I71" s="23" t="s">
        <v>17</v>
      </c>
      <c r="J71" s="23"/>
    </row>
    <row r="72" spans="1:10" x14ac:dyDescent="0.25">
      <c r="A72" s="41">
        <v>66</v>
      </c>
      <c r="B72" s="28" t="s">
        <v>107</v>
      </c>
      <c r="C72" s="26" t="s">
        <v>16</v>
      </c>
      <c r="D72" s="26">
        <v>200</v>
      </c>
      <c r="E72" s="22"/>
      <c r="F72" s="61">
        <f t="shared" ref="F72:F110" si="2">D72*E72</f>
        <v>0</v>
      </c>
      <c r="G72" s="34">
        <v>0.23</v>
      </c>
      <c r="H72" s="35">
        <f t="shared" ref="H72:H110" si="3">F72*1.23</f>
        <v>0</v>
      </c>
      <c r="I72" s="23" t="s">
        <v>17</v>
      </c>
      <c r="J72" s="23"/>
    </row>
    <row r="73" spans="1:10" x14ac:dyDescent="0.25">
      <c r="A73" s="41">
        <v>67</v>
      </c>
      <c r="B73" s="54" t="s">
        <v>108</v>
      </c>
      <c r="C73" s="26" t="s">
        <v>16</v>
      </c>
      <c r="D73" s="26">
        <v>70</v>
      </c>
      <c r="E73" s="22"/>
      <c r="F73" s="61">
        <f t="shared" si="2"/>
        <v>0</v>
      </c>
      <c r="G73" s="34">
        <v>0.23</v>
      </c>
      <c r="H73" s="35">
        <f t="shared" si="3"/>
        <v>0</v>
      </c>
      <c r="I73" s="23" t="s">
        <v>17</v>
      </c>
      <c r="J73" s="23"/>
    </row>
    <row r="74" spans="1:10" x14ac:dyDescent="0.25">
      <c r="A74" s="41">
        <v>68</v>
      </c>
      <c r="B74" s="54" t="s">
        <v>86</v>
      </c>
      <c r="C74" s="26" t="s">
        <v>12</v>
      </c>
      <c r="D74" s="27">
        <v>50</v>
      </c>
      <c r="E74" s="22"/>
      <c r="F74" s="61">
        <f t="shared" si="2"/>
        <v>0</v>
      </c>
      <c r="G74" s="34">
        <v>0.23</v>
      </c>
      <c r="H74" s="35">
        <f t="shared" si="3"/>
        <v>0</v>
      </c>
      <c r="I74" s="23" t="s">
        <v>17</v>
      </c>
      <c r="J74" s="23"/>
    </row>
    <row r="75" spans="1:10" x14ac:dyDescent="0.25">
      <c r="A75" s="41">
        <v>69</v>
      </c>
      <c r="B75" s="54" t="s">
        <v>29</v>
      </c>
      <c r="C75" s="26" t="s">
        <v>16</v>
      </c>
      <c r="D75" s="27">
        <v>30</v>
      </c>
      <c r="E75" s="22"/>
      <c r="F75" s="61">
        <f t="shared" si="2"/>
        <v>0</v>
      </c>
      <c r="G75" s="34">
        <v>0.23</v>
      </c>
      <c r="H75" s="35">
        <f t="shared" si="3"/>
        <v>0</v>
      </c>
      <c r="I75" s="23" t="s">
        <v>17</v>
      </c>
      <c r="J75" s="23"/>
    </row>
    <row r="76" spans="1:10" x14ac:dyDescent="0.25">
      <c r="A76" s="41">
        <v>70</v>
      </c>
      <c r="B76" s="54" t="s">
        <v>109</v>
      </c>
      <c r="C76" s="26" t="s">
        <v>16</v>
      </c>
      <c r="D76" s="27">
        <v>30</v>
      </c>
      <c r="E76" s="22"/>
      <c r="F76" s="61">
        <f t="shared" si="2"/>
        <v>0</v>
      </c>
      <c r="G76" s="34">
        <v>0.23</v>
      </c>
      <c r="H76" s="35">
        <f t="shared" si="3"/>
        <v>0</v>
      </c>
      <c r="I76" s="23" t="s">
        <v>17</v>
      </c>
      <c r="J76" s="23"/>
    </row>
    <row r="77" spans="1:10" x14ac:dyDescent="0.25">
      <c r="A77" s="41">
        <v>71</v>
      </c>
      <c r="B77" s="54" t="s">
        <v>99</v>
      </c>
      <c r="C77" s="26" t="s">
        <v>12</v>
      </c>
      <c r="D77" s="27">
        <v>100</v>
      </c>
      <c r="E77" s="22"/>
      <c r="F77" s="61">
        <f t="shared" si="2"/>
        <v>0</v>
      </c>
      <c r="G77" s="34">
        <v>0.23</v>
      </c>
      <c r="H77" s="35">
        <f t="shared" si="3"/>
        <v>0</v>
      </c>
      <c r="I77" s="23" t="s">
        <v>17</v>
      </c>
      <c r="J77" s="23"/>
    </row>
    <row r="78" spans="1:10" x14ac:dyDescent="0.25">
      <c r="A78" s="41">
        <v>72</v>
      </c>
      <c r="B78" s="53" t="s">
        <v>30</v>
      </c>
      <c r="C78" s="26" t="s">
        <v>16</v>
      </c>
      <c r="D78" s="26">
        <v>50</v>
      </c>
      <c r="E78" s="22"/>
      <c r="F78" s="61">
        <f t="shared" si="2"/>
        <v>0</v>
      </c>
      <c r="G78" s="34">
        <v>0.23</v>
      </c>
      <c r="H78" s="35">
        <f t="shared" si="3"/>
        <v>0</v>
      </c>
      <c r="I78" s="23" t="s">
        <v>17</v>
      </c>
      <c r="J78" s="23"/>
    </row>
    <row r="79" spans="1:10" x14ac:dyDescent="0.25">
      <c r="A79" s="41">
        <v>73</v>
      </c>
      <c r="B79" s="53" t="s">
        <v>50</v>
      </c>
      <c r="C79" s="26" t="s">
        <v>16</v>
      </c>
      <c r="D79" s="26">
        <v>50</v>
      </c>
      <c r="E79" s="22"/>
      <c r="F79" s="61">
        <f t="shared" si="2"/>
        <v>0</v>
      </c>
      <c r="G79" s="34">
        <v>0.23</v>
      </c>
      <c r="H79" s="35">
        <f t="shared" si="3"/>
        <v>0</v>
      </c>
      <c r="I79" s="23" t="s">
        <v>17</v>
      </c>
      <c r="J79" s="23"/>
    </row>
    <row r="80" spans="1:10" x14ac:dyDescent="0.25">
      <c r="A80" s="41">
        <v>74</v>
      </c>
      <c r="B80" s="53" t="s">
        <v>31</v>
      </c>
      <c r="C80" s="26" t="s">
        <v>12</v>
      </c>
      <c r="D80" s="26">
        <v>50</v>
      </c>
      <c r="E80" s="22"/>
      <c r="F80" s="61">
        <f t="shared" si="2"/>
        <v>0</v>
      </c>
      <c r="G80" s="34">
        <v>0.23</v>
      </c>
      <c r="H80" s="35">
        <f t="shared" si="3"/>
        <v>0</v>
      </c>
      <c r="I80" s="23" t="s">
        <v>17</v>
      </c>
      <c r="J80" s="23"/>
    </row>
    <row r="81" spans="1:10" x14ac:dyDescent="0.25">
      <c r="A81" s="41">
        <v>75</v>
      </c>
      <c r="B81" s="53" t="s">
        <v>58</v>
      </c>
      <c r="C81" s="26" t="s">
        <v>12</v>
      </c>
      <c r="D81" s="26">
        <v>5</v>
      </c>
      <c r="E81" s="22"/>
      <c r="F81" s="61">
        <f t="shared" si="2"/>
        <v>0</v>
      </c>
      <c r="G81" s="34">
        <v>0.23</v>
      </c>
      <c r="H81" s="35">
        <f t="shared" si="3"/>
        <v>0</v>
      </c>
      <c r="I81" s="23" t="s">
        <v>17</v>
      </c>
      <c r="J81" s="23"/>
    </row>
    <row r="82" spans="1:10" x14ac:dyDescent="0.25">
      <c r="A82" s="41">
        <v>76</v>
      </c>
      <c r="B82" s="53" t="s">
        <v>59</v>
      </c>
      <c r="C82" s="26" t="s">
        <v>12</v>
      </c>
      <c r="D82" s="26">
        <v>5</v>
      </c>
      <c r="E82" s="22"/>
      <c r="F82" s="61">
        <f t="shared" si="2"/>
        <v>0</v>
      </c>
      <c r="G82" s="34">
        <v>0.23</v>
      </c>
      <c r="H82" s="35">
        <f t="shared" si="3"/>
        <v>0</v>
      </c>
      <c r="I82" s="23" t="s">
        <v>17</v>
      </c>
      <c r="J82" s="23"/>
    </row>
    <row r="83" spans="1:10" x14ac:dyDescent="0.25">
      <c r="A83" s="41">
        <v>77</v>
      </c>
      <c r="B83" s="53" t="s">
        <v>60</v>
      </c>
      <c r="C83" s="26" t="s">
        <v>12</v>
      </c>
      <c r="D83" s="26">
        <v>10</v>
      </c>
      <c r="E83" s="22"/>
      <c r="F83" s="61">
        <f t="shared" si="2"/>
        <v>0</v>
      </c>
      <c r="G83" s="34">
        <v>0.23</v>
      </c>
      <c r="H83" s="35"/>
      <c r="I83" s="23" t="s">
        <v>17</v>
      </c>
      <c r="J83" s="23"/>
    </row>
    <row r="84" spans="1:10" x14ac:dyDescent="0.25">
      <c r="A84" s="74">
        <v>78</v>
      </c>
      <c r="B84" s="85" t="s">
        <v>87</v>
      </c>
      <c r="C84" s="76" t="s">
        <v>12</v>
      </c>
      <c r="D84" s="76">
        <v>2</v>
      </c>
      <c r="E84" s="78"/>
      <c r="F84" s="79">
        <f t="shared" si="2"/>
        <v>0</v>
      </c>
      <c r="G84" s="80">
        <v>0.23</v>
      </c>
      <c r="H84" s="81">
        <f t="shared" si="3"/>
        <v>0</v>
      </c>
      <c r="I84" s="82" t="s">
        <v>17</v>
      </c>
      <c r="J84" s="82"/>
    </row>
    <row r="85" spans="1:10" x14ac:dyDescent="0.25">
      <c r="A85" s="74">
        <v>79</v>
      </c>
      <c r="B85" s="85" t="s">
        <v>96</v>
      </c>
      <c r="C85" s="76" t="s">
        <v>12</v>
      </c>
      <c r="D85" s="76">
        <v>2</v>
      </c>
      <c r="E85" s="78"/>
      <c r="F85" s="79">
        <f t="shared" si="2"/>
        <v>0</v>
      </c>
      <c r="G85" s="80">
        <v>0.23</v>
      </c>
      <c r="H85" s="81">
        <f t="shared" si="3"/>
        <v>0</v>
      </c>
      <c r="I85" s="82" t="s">
        <v>17</v>
      </c>
      <c r="J85" s="82"/>
    </row>
    <row r="86" spans="1:10" ht="26.4" x14ac:dyDescent="0.25">
      <c r="A86" s="74">
        <v>80</v>
      </c>
      <c r="B86" s="85" t="s">
        <v>105</v>
      </c>
      <c r="C86" s="76" t="s">
        <v>88</v>
      </c>
      <c r="D86" s="76">
        <v>10</v>
      </c>
      <c r="E86" s="78"/>
      <c r="F86" s="79">
        <f t="shared" si="2"/>
        <v>0</v>
      </c>
      <c r="G86" s="80">
        <v>0.23</v>
      </c>
      <c r="H86" s="81">
        <f t="shared" si="3"/>
        <v>0</v>
      </c>
      <c r="I86" s="82" t="s">
        <v>17</v>
      </c>
      <c r="J86" s="82"/>
    </row>
    <row r="87" spans="1:10" ht="13.5" customHeight="1" x14ac:dyDescent="0.25">
      <c r="A87" s="74">
        <v>81</v>
      </c>
      <c r="B87" s="85" t="s">
        <v>43</v>
      </c>
      <c r="C87" s="76" t="s">
        <v>12</v>
      </c>
      <c r="D87" s="76">
        <v>10</v>
      </c>
      <c r="E87" s="78"/>
      <c r="F87" s="79">
        <f t="shared" si="2"/>
        <v>0</v>
      </c>
      <c r="G87" s="80">
        <v>0.23</v>
      </c>
      <c r="H87" s="81">
        <f t="shared" si="3"/>
        <v>0</v>
      </c>
      <c r="I87" s="82" t="s">
        <v>17</v>
      </c>
      <c r="J87" s="82"/>
    </row>
    <row r="88" spans="1:10" x14ac:dyDescent="0.25">
      <c r="A88" s="41">
        <v>82</v>
      </c>
      <c r="B88" s="53" t="s">
        <v>32</v>
      </c>
      <c r="C88" s="26" t="s">
        <v>12</v>
      </c>
      <c r="D88" s="26">
        <v>5</v>
      </c>
      <c r="E88" s="22"/>
      <c r="F88" s="61">
        <f t="shared" si="2"/>
        <v>0</v>
      </c>
      <c r="G88" s="34">
        <v>0.23</v>
      </c>
      <c r="H88" s="35">
        <f t="shared" si="3"/>
        <v>0</v>
      </c>
      <c r="I88" s="23" t="s">
        <v>17</v>
      </c>
      <c r="J88" s="23"/>
    </row>
    <row r="89" spans="1:10" x14ac:dyDescent="0.25">
      <c r="A89" s="74">
        <v>83</v>
      </c>
      <c r="B89" s="85" t="s">
        <v>89</v>
      </c>
      <c r="C89" s="76" t="s">
        <v>12</v>
      </c>
      <c r="D89" s="76">
        <v>5</v>
      </c>
      <c r="E89" s="78"/>
      <c r="F89" s="79">
        <f t="shared" si="2"/>
        <v>0</v>
      </c>
      <c r="G89" s="80">
        <v>0.23</v>
      </c>
      <c r="H89" s="81">
        <f t="shared" si="3"/>
        <v>0</v>
      </c>
      <c r="I89" s="82" t="s">
        <v>17</v>
      </c>
      <c r="J89" s="82"/>
    </row>
    <row r="90" spans="1:10" x14ac:dyDescent="0.25">
      <c r="A90" s="41">
        <v>84</v>
      </c>
      <c r="B90" s="53" t="s">
        <v>33</v>
      </c>
      <c r="C90" s="26" t="s">
        <v>12</v>
      </c>
      <c r="D90" s="26">
        <v>15</v>
      </c>
      <c r="E90" s="22"/>
      <c r="F90" s="61">
        <f t="shared" si="2"/>
        <v>0</v>
      </c>
      <c r="G90" s="34">
        <v>0.23</v>
      </c>
      <c r="H90" s="35">
        <f t="shared" si="3"/>
        <v>0</v>
      </c>
      <c r="I90" s="23" t="s">
        <v>17</v>
      </c>
      <c r="J90" s="23"/>
    </row>
    <row r="91" spans="1:10" x14ac:dyDescent="0.25">
      <c r="A91" s="74">
        <v>85</v>
      </c>
      <c r="B91" s="85" t="s">
        <v>98</v>
      </c>
      <c r="C91" s="76" t="s">
        <v>12</v>
      </c>
      <c r="D91" s="76">
        <v>5</v>
      </c>
      <c r="E91" s="78"/>
      <c r="F91" s="79">
        <f t="shared" si="2"/>
        <v>0</v>
      </c>
      <c r="G91" s="80">
        <v>0.23</v>
      </c>
      <c r="H91" s="81">
        <f t="shared" si="3"/>
        <v>0</v>
      </c>
      <c r="I91" s="82" t="s">
        <v>17</v>
      </c>
      <c r="J91" s="82"/>
    </row>
    <row r="92" spans="1:10" x14ac:dyDescent="0.25">
      <c r="A92" s="41">
        <v>86</v>
      </c>
      <c r="B92" s="53" t="s">
        <v>34</v>
      </c>
      <c r="C92" s="26" t="s">
        <v>12</v>
      </c>
      <c r="D92" s="26">
        <v>100</v>
      </c>
      <c r="E92" s="22"/>
      <c r="F92" s="61">
        <f t="shared" si="2"/>
        <v>0</v>
      </c>
      <c r="G92" s="34">
        <v>0.23</v>
      </c>
      <c r="H92" s="35">
        <f t="shared" si="3"/>
        <v>0</v>
      </c>
      <c r="I92" s="23" t="s">
        <v>17</v>
      </c>
      <c r="J92" s="23"/>
    </row>
    <row r="93" spans="1:10" x14ac:dyDescent="0.25">
      <c r="A93" s="41">
        <v>87</v>
      </c>
      <c r="B93" s="53" t="s">
        <v>35</v>
      </c>
      <c r="C93" s="26" t="s">
        <v>12</v>
      </c>
      <c r="D93" s="26">
        <v>10</v>
      </c>
      <c r="E93" s="22"/>
      <c r="F93" s="61">
        <f t="shared" si="2"/>
        <v>0</v>
      </c>
      <c r="G93" s="34">
        <v>0.23</v>
      </c>
      <c r="H93" s="35">
        <f t="shared" si="3"/>
        <v>0</v>
      </c>
      <c r="I93" s="23" t="s">
        <v>17</v>
      </c>
      <c r="J93" s="23"/>
    </row>
    <row r="94" spans="1:10" x14ac:dyDescent="0.25">
      <c r="A94" s="41">
        <v>88</v>
      </c>
      <c r="B94" s="53" t="s">
        <v>51</v>
      </c>
      <c r="C94" s="26" t="s">
        <v>12</v>
      </c>
      <c r="D94" s="26">
        <v>6</v>
      </c>
      <c r="E94" s="22"/>
      <c r="F94" s="61">
        <f t="shared" si="2"/>
        <v>0</v>
      </c>
      <c r="G94" s="34">
        <v>0.23</v>
      </c>
      <c r="H94" s="35">
        <f t="shared" si="3"/>
        <v>0</v>
      </c>
      <c r="I94" s="23" t="s">
        <v>17</v>
      </c>
      <c r="J94" s="23"/>
    </row>
    <row r="95" spans="1:10" x14ac:dyDescent="0.25">
      <c r="A95" s="41">
        <v>89</v>
      </c>
      <c r="B95" s="53" t="s">
        <v>36</v>
      </c>
      <c r="C95" s="26" t="s">
        <v>16</v>
      </c>
      <c r="D95" s="26">
        <v>7</v>
      </c>
      <c r="E95" s="22"/>
      <c r="F95" s="61">
        <f t="shared" si="2"/>
        <v>0</v>
      </c>
      <c r="G95" s="34">
        <v>0.23</v>
      </c>
      <c r="H95" s="35">
        <f t="shared" si="3"/>
        <v>0</v>
      </c>
      <c r="I95" s="23" t="s">
        <v>17</v>
      </c>
      <c r="J95" s="23"/>
    </row>
    <row r="96" spans="1:10" x14ac:dyDescent="0.25">
      <c r="A96" s="41">
        <v>90</v>
      </c>
      <c r="B96" s="53" t="s">
        <v>90</v>
      </c>
      <c r="C96" s="26" t="s">
        <v>12</v>
      </c>
      <c r="D96" s="26">
        <v>5</v>
      </c>
      <c r="E96" s="22"/>
      <c r="F96" s="61"/>
      <c r="G96" s="34">
        <v>0.23</v>
      </c>
      <c r="H96" s="35"/>
      <c r="I96" s="23" t="s">
        <v>17</v>
      </c>
      <c r="J96" s="23"/>
    </row>
    <row r="97" spans="1:14" x14ac:dyDescent="0.25">
      <c r="A97" s="41">
        <v>91</v>
      </c>
      <c r="B97" s="53" t="s">
        <v>97</v>
      </c>
      <c r="C97" s="26" t="s">
        <v>12</v>
      </c>
      <c r="D97" s="26">
        <v>5</v>
      </c>
      <c r="E97" s="22"/>
      <c r="F97" s="61">
        <f t="shared" si="2"/>
        <v>0</v>
      </c>
      <c r="G97" s="34">
        <v>0.23</v>
      </c>
      <c r="H97" s="35">
        <f t="shared" si="3"/>
        <v>0</v>
      </c>
      <c r="I97" s="23" t="s">
        <v>17</v>
      </c>
      <c r="J97" s="23"/>
    </row>
    <row r="98" spans="1:14" x14ac:dyDescent="0.25">
      <c r="A98" s="74">
        <v>92</v>
      </c>
      <c r="B98" s="85" t="s">
        <v>91</v>
      </c>
      <c r="C98" s="76" t="s">
        <v>12</v>
      </c>
      <c r="D98" s="76">
        <v>5</v>
      </c>
      <c r="E98" s="78"/>
      <c r="F98" s="79">
        <f t="shared" si="2"/>
        <v>0</v>
      </c>
      <c r="G98" s="80">
        <v>0.23</v>
      </c>
      <c r="H98" s="81">
        <f t="shared" si="3"/>
        <v>0</v>
      </c>
      <c r="I98" s="82" t="s">
        <v>17</v>
      </c>
      <c r="J98" s="82"/>
    </row>
    <row r="99" spans="1:14" x14ac:dyDescent="0.25">
      <c r="A99" s="74">
        <v>93</v>
      </c>
      <c r="B99" s="85" t="s">
        <v>21</v>
      </c>
      <c r="C99" s="76" t="s">
        <v>16</v>
      </c>
      <c r="D99" s="76">
        <v>2</v>
      </c>
      <c r="E99" s="78"/>
      <c r="F99" s="79">
        <f t="shared" si="2"/>
        <v>0</v>
      </c>
      <c r="G99" s="80">
        <v>0.23</v>
      </c>
      <c r="H99" s="81">
        <f t="shared" si="3"/>
        <v>0</v>
      </c>
      <c r="I99" s="82" t="s">
        <v>17</v>
      </c>
      <c r="J99" s="82"/>
    </row>
    <row r="100" spans="1:14" x14ac:dyDescent="0.25">
      <c r="A100" s="41">
        <v>94</v>
      </c>
      <c r="B100" s="53" t="s">
        <v>20</v>
      </c>
      <c r="C100" s="26" t="s">
        <v>16</v>
      </c>
      <c r="D100" s="26">
        <v>200</v>
      </c>
      <c r="E100" s="22"/>
      <c r="F100" s="61">
        <f t="shared" si="2"/>
        <v>0</v>
      </c>
      <c r="G100" s="34">
        <v>0.23</v>
      </c>
      <c r="H100" s="35">
        <f t="shared" si="3"/>
        <v>0</v>
      </c>
      <c r="I100" s="23" t="s">
        <v>17</v>
      </c>
      <c r="J100" s="23"/>
    </row>
    <row r="101" spans="1:14" ht="26.4" x14ac:dyDescent="0.25">
      <c r="A101" s="74">
        <v>95</v>
      </c>
      <c r="B101" s="85" t="s">
        <v>92</v>
      </c>
      <c r="C101" s="76" t="s">
        <v>12</v>
      </c>
      <c r="D101" s="76">
        <v>2</v>
      </c>
      <c r="E101" s="78"/>
      <c r="F101" s="79">
        <f t="shared" si="2"/>
        <v>0</v>
      </c>
      <c r="G101" s="80">
        <v>0.23</v>
      </c>
      <c r="H101" s="81">
        <f t="shared" si="3"/>
        <v>0</v>
      </c>
      <c r="I101" s="82" t="s">
        <v>17</v>
      </c>
      <c r="J101" s="82"/>
    </row>
    <row r="102" spans="1:14" x14ac:dyDescent="0.25">
      <c r="A102" s="41">
        <v>96</v>
      </c>
      <c r="B102" s="53" t="s">
        <v>53</v>
      </c>
      <c r="C102" s="26" t="s">
        <v>12</v>
      </c>
      <c r="D102" s="26">
        <v>25</v>
      </c>
      <c r="E102" s="22"/>
      <c r="F102" s="61">
        <f t="shared" si="2"/>
        <v>0</v>
      </c>
      <c r="G102" s="34">
        <v>0.23</v>
      </c>
      <c r="H102" s="35">
        <f t="shared" si="3"/>
        <v>0</v>
      </c>
      <c r="I102" s="23" t="s">
        <v>17</v>
      </c>
      <c r="J102" s="23"/>
    </row>
    <row r="103" spans="1:14" x14ac:dyDescent="0.25">
      <c r="A103" s="41">
        <v>97</v>
      </c>
      <c r="B103" s="53" t="s">
        <v>54</v>
      </c>
      <c r="C103" s="26" t="s">
        <v>16</v>
      </c>
      <c r="D103" s="26">
        <v>20</v>
      </c>
      <c r="E103" s="22"/>
      <c r="F103" s="61">
        <f t="shared" si="2"/>
        <v>0</v>
      </c>
      <c r="G103" s="34">
        <v>0.23</v>
      </c>
      <c r="H103" s="35">
        <f t="shared" si="3"/>
        <v>0</v>
      </c>
      <c r="I103" s="23" t="s">
        <v>17</v>
      </c>
      <c r="J103" s="23"/>
    </row>
    <row r="104" spans="1:14" x14ac:dyDescent="0.25">
      <c r="A104" s="41">
        <v>98</v>
      </c>
      <c r="B104" s="53" t="s">
        <v>37</v>
      </c>
      <c r="C104" s="26" t="s">
        <v>12</v>
      </c>
      <c r="D104" s="26">
        <v>15</v>
      </c>
      <c r="E104" s="22"/>
      <c r="F104" s="61">
        <f t="shared" si="2"/>
        <v>0</v>
      </c>
      <c r="G104" s="34">
        <v>0.23</v>
      </c>
      <c r="H104" s="35">
        <f t="shared" si="3"/>
        <v>0</v>
      </c>
      <c r="I104" s="23" t="s">
        <v>17</v>
      </c>
      <c r="J104" s="23"/>
    </row>
    <row r="105" spans="1:14" x14ac:dyDescent="0.25">
      <c r="A105" s="41">
        <v>99</v>
      </c>
      <c r="B105" s="53" t="s">
        <v>38</v>
      </c>
      <c r="C105" s="26" t="s">
        <v>12</v>
      </c>
      <c r="D105" s="26">
        <v>15</v>
      </c>
      <c r="E105" s="22"/>
      <c r="F105" s="61">
        <f t="shared" si="2"/>
        <v>0</v>
      </c>
      <c r="G105" s="34">
        <v>0.23</v>
      </c>
      <c r="H105" s="35">
        <f t="shared" si="3"/>
        <v>0</v>
      </c>
      <c r="I105" s="23" t="s">
        <v>17</v>
      </c>
      <c r="J105" s="23"/>
    </row>
    <row r="106" spans="1:14" x14ac:dyDescent="0.25">
      <c r="A106" s="41">
        <v>100</v>
      </c>
      <c r="B106" s="53" t="s">
        <v>39</v>
      </c>
      <c r="C106" s="26" t="s">
        <v>12</v>
      </c>
      <c r="D106" s="26">
        <v>15</v>
      </c>
      <c r="E106" s="22"/>
      <c r="F106" s="61">
        <f t="shared" si="2"/>
        <v>0</v>
      </c>
      <c r="G106" s="34">
        <v>0.23</v>
      </c>
      <c r="H106" s="35">
        <f t="shared" si="3"/>
        <v>0</v>
      </c>
      <c r="I106" s="23" t="s">
        <v>17</v>
      </c>
      <c r="J106" s="23"/>
    </row>
    <row r="107" spans="1:14" x14ac:dyDescent="0.25">
      <c r="A107" s="41">
        <v>101</v>
      </c>
      <c r="B107" s="53" t="s">
        <v>113</v>
      </c>
      <c r="C107" s="26" t="s">
        <v>12</v>
      </c>
      <c r="D107" s="26">
        <v>25</v>
      </c>
      <c r="E107" s="22"/>
      <c r="F107" s="61">
        <f t="shared" si="2"/>
        <v>0</v>
      </c>
      <c r="G107" s="34">
        <v>0.23</v>
      </c>
      <c r="H107" s="35">
        <f t="shared" si="3"/>
        <v>0</v>
      </c>
      <c r="I107" s="23" t="s">
        <v>17</v>
      </c>
      <c r="J107" s="23"/>
    </row>
    <row r="108" spans="1:14" x14ac:dyDescent="0.25">
      <c r="A108" s="41">
        <v>102</v>
      </c>
      <c r="B108" s="53" t="s">
        <v>19</v>
      </c>
      <c r="C108" s="26" t="s">
        <v>16</v>
      </c>
      <c r="D108" s="26">
        <v>50</v>
      </c>
      <c r="E108" s="22"/>
      <c r="F108" s="61">
        <f t="shared" si="2"/>
        <v>0</v>
      </c>
      <c r="G108" s="34">
        <v>0.23</v>
      </c>
      <c r="H108" s="35">
        <f t="shared" si="3"/>
        <v>0</v>
      </c>
      <c r="I108" s="23" t="s">
        <v>17</v>
      </c>
      <c r="J108" s="23"/>
    </row>
    <row r="109" spans="1:14" x14ac:dyDescent="0.25">
      <c r="A109" s="41">
        <v>103</v>
      </c>
      <c r="B109" s="53" t="s">
        <v>111</v>
      </c>
      <c r="C109" s="26" t="s">
        <v>16</v>
      </c>
      <c r="D109" s="26">
        <v>100</v>
      </c>
      <c r="E109" s="22"/>
      <c r="F109" s="61">
        <f t="shared" si="2"/>
        <v>0</v>
      </c>
      <c r="G109" s="34">
        <v>0.23</v>
      </c>
      <c r="H109" s="35">
        <f t="shared" si="3"/>
        <v>0</v>
      </c>
      <c r="I109" s="23" t="s">
        <v>17</v>
      </c>
      <c r="J109" s="23"/>
      <c r="N109" s="5">
        <f>SUM(P105)</f>
        <v>0</v>
      </c>
    </row>
    <row r="110" spans="1:14" x14ac:dyDescent="0.25">
      <c r="A110" s="41">
        <v>104</v>
      </c>
      <c r="B110" s="59" t="s">
        <v>112</v>
      </c>
      <c r="C110" s="26" t="s">
        <v>12</v>
      </c>
      <c r="D110" s="26">
        <v>50</v>
      </c>
      <c r="E110" s="22"/>
      <c r="F110" s="61">
        <f t="shared" si="2"/>
        <v>0</v>
      </c>
      <c r="G110" s="34">
        <v>0.23</v>
      </c>
      <c r="H110" s="35">
        <f t="shared" si="3"/>
        <v>0</v>
      </c>
      <c r="I110" s="23" t="s">
        <v>17</v>
      </c>
      <c r="J110" s="23"/>
    </row>
    <row r="111" spans="1:14" x14ac:dyDescent="0.25">
      <c r="A111" s="102"/>
      <c r="B111" s="103" t="s">
        <v>129</v>
      </c>
      <c r="C111" s="21"/>
      <c r="D111" s="21"/>
      <c r="E111" s="104"/>
      <c r="F111" s="105">
        <f>SUM(F7:F110)</f>
        <v>0</v>
      </c>
      <c r="G111" s="106">
        <f>H111-F111</f>
        <v>0</v>
      </c>
      <c r="H111" s="107">
        <f>SUM(H7:H110)</f>
        <v>0</v>
      </c>
      <c r="I111" s="23"/>
      <c r="J111" s="108"/>
    </row>
    <row r="112" spans="1:14" x14ac:dyDescent="0.25">
      <c r="A112" s="56"/>
      <c r="H112" s="58"/>
    </row>
    <row r="113" spans="1:10" x14ac:dyDescent="0.25">
      <c r="A113" s="56"/>
    </row>
    <row r="114" spans="1:10" ht="43.2" customHeight="1" x14ac:dyDescent="0.25">
      <c r="A114" s="56"/>
      <c r="B114" s="101" t="s">
        <v>128</v>
      </c>
      <c r="C114" s="100"/>
      <c r="D114" s="100"/>
      <c r="E114" s="100"/>
      <c r="F114" s="100"/>
      <c r="G114" s="100"/>
      <c r="H114" s="100"/>
      <c r="I114" s="100"/>
      <c r="J114" s="100"/>
    </row>
    <row r="115" spans="1:10" x14ac:dyDescent="0.25">
      <c r="A115" s="56"/>
      <c r="B115" s="100"/>
      <c r="C115" s="100"/>
      <c r="D115" s="100"/>
      <c r="E115" s="100"/>
      <c r="F115" s="100"/>
      <c r="G115" s="100"/>
      <c r="H115" s="100"/>
      <c r="I115" s="100"/>
      <c r="J115" s="100"/>
    </row>
    <row r="116" spans="1:10" x14ac:dyDescent="0.25">
      <c r="A116" s="56"/>
      <c r="B116" s="100"/>
      <c r="C116" s="100"/>
      <c r="D116" s="100"/>
      <c r="E116" s="100"/>
      <c r="F116" s="100"/>
      <c r="G116" s="100"/>
      <c r="H116" s="100"/>
      <c r="I116" s="100"/>
      <c r="J116" s="100"/>
    </row>
    <row r="117" spans="1:10" x14ac:dyDescent="0.25">
      <c r="A117" s="56"/>
      <c r="B117" s="100"/>
      <c r="C117" s="100"/>
      <c r="D117" s="100"/>
      <c r="E117" s="100"/>
      <c r="F117" s="100"/>
      <c r="G117" s="100"/>
      <c r="H117" s="100"/>
      <c r="I117" s="100"/>
      <c r="J117" s="100"/>
    </row>
    <row r="118" spans="1:10" x14ac:dyDescent="0.25">
      <c r="A118" s="56"/>
      <c r="B118" s="100"/>
      <c r="C118" s="100"/>
      <c r="D118" s="100"/>
      <c r="E118" s="100"/>
      <c r="F118" s="100"/>
      <c r="G118" s="100"/>
      <c r="H118" s="100"/>
      <c r="I118" s="100"/>
      <c r="J118" s="100"/>
    </row>
    <row r="119" spans="1:10" x14ac:dyDescent="0.25">
      <c r="A119" s="56"/>
      <c r="B119" s="100"/>
      <c r="C119" s="100"/>
      <c r="D119" s="100"/>
      <c r="E119" s="100"/>
      <c r="F119" s="100"/>
      <c r="G119" s="100"/>
      <c r="H119" s="100"/>
      <c r="I119" s="100"/>
      <c r="J119" s="100"/>
    </row>
    <row r="120" spans="1:10" x14ac:dyDescent="0.25">
      <c r="A120" s="57"/>
      <c r="B120" s="100"/>
      <c r="C120" s="100"/>
      <c r="D120" s="100"/>
      <c r="E120" s="100"/>
      <c r="F120" s="100"/>
      <c r="G120" s="100"/>
      <c r="H120" s="100"/>
      <c r="I120" s="100"/>
      <c r="J120" s="100"/>
    </row>
    <row r="121" spans="1:10" x14ac:dyDescent="0.25">
      <c r="A121" s="40"/>
    </row>
    <row r="122" spans="1:10" x14ac:dyDescent="0.25">
      <c r="A122" s="57"/>
    </row>
    <row r="123" spans="1:10" x14ac:dyDescent="0.25">
      <c r="A123" s="40"/>
    </row>
    <row r="124" spans="1:10" x14ac:dyDescent="0.25">
      <c r="A124" s="57"/>
    </row>
    <row r="125" spans="1:10" x14ac:dyDescent="0.25">
      <c r="A125" s="40"/>
    </row>
    <row r="126" spans="1:10" x14ac:dyDescent="0.25">
      <c r="A126" s="57"/>
    </row>
    <row r="127" spans="1:10" x14ac:dyDescent="0.25">
      <c r="A127" s="40"/>
    </row>
  </sheetData>
  <mergeCells count="9">
    <mergeCell ref="B114:J120"/>
    <mergeCell ref="A3:J3"/>
    <mergeCell ref="A6:J6"/>
    <mergeCell ref="B4:B5"/>
    <mergeCell ref="A4:A5"/>
    <mergeCell ref="I4:I5"/>
    <mergeCell ref="C4:C5"/>
    <mergeCell ref="D4:D5"/>
    <mergeCell ref="J4:J5"/>
  </mergeCells>
  <conditionalFormatting sqref="F7:H110">
    <cfRule type="cellIs" dxfId="2" priority="33" stopIfTrue="1" operator="equal">
      <formula>0</formula>
    </cfRule>
  </conditionalFormatting>
  <conditionalFormatting sqref="F111:H111">
    <cfRule type="cellIs" dxfId="1" priority="1" stopIfTrue="1" operator="equal">
      <formula>0</formula>
    </cfRule>
  </conditionalFormatting>
  <printOptions horizontalCentered="1"/>
  <pageMargins left="0.39370078740157483" right="0.39370078740157483" top="0.59055118110236227" bottom="0.47244094488188981" header="0.31496062992125984" footer="0.31496062992125984"/>
  <pageSetup paperSize="9" scale="85" fitToHeight="0" orientation="landscape" r:id="rId1"/>
  <headerFooter>
    <oddFooter>&amp;C32 Baza Lotnictwa Taktycznego w Łasku&amp;RStr. 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804F23F-585F-4EFA-8D1E-951A2BA12D3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cenowy_po_modyfikacji</vt:lpstr>
      <vt:lpstr>'Formularz cenowy_po_modyfikacji'!Obszar_wydruku</vt:lpstr>
      <vt:lpstr>'Formularz cenowy_po_modyfikacji'!Tytuły_wydruku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Irzykowska-Dregier Magdalena</cp:lastModifiedBy>
  <cp:lastPrinted>2024-10-30T09:49:35Z</cp:lastPrinted>
  <dcterms:created xsi:type="dcterms:W3CDTF">2004-09-20T06:42:46Z</dcterms:created>
  <dcterms:modified xsi:type="dcterms:W3CDTF">2024-10-30T10:33:37Z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0d32c041-576b-4d07-b0d8-5e3bcd92b9fe</vt:lpwstr>
  </property>
  <property fmtid="{D5CDD505-2E9C-101B-9397-08002B2CF9AE}" pid="3" name="bjSaver">
    <vt:lpwstr>OyPRUtUHAcdrck+YyryqMiBjT4s/l7xF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