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karczewski\Desktop\Przetarg pozyskanie 2025\pakiet 2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18" i="1" l="1"/>
  <c r="F117" i="1"/>
  <c r="K61" i="1" l="1"/>
  <c r="L61" i="1" s="1"/>
  <c r="K65" i="1"/>
  <c r="L65" i="1" s="1"/>
  <c r="K71" i="1"/>
  <c r="L71" i="1" s="1"/>
  <c r="K73" i="1"/>
  <c r="K77" i="1"/>
  <c r="K81" i="1"/>
  <c r="K85" i="1"/>
  <c r="K89" i="1"/>
  <c r="K93" i="1"/>
  <c r="K97" i="1"/>
  <c r="K101" i="1"/>
  <c r="K105" i="1"/>
  <c r="K109" i="1"/>
  <c r="K113" i="1"/>
  <c r="K45" i="1"/>
  <c r="L45" i="1" s="1"/>
  <c r="I115" i="1"/>
  <c r="K115" i="1" s="1"/>
  <c r="I114" i="1"/>
  <c r="K114" i="1" s="1"/>
  <c r="L114" i="1" s="1"/>
  <c r="I113" i="1"/>
  <c r="L113" i="1" s="1"/>
  <c r="I112" i="1"/>
  <c r="K112" i="1" s="1"/>
  <c r="L112" i="1" s="1"/>
  <c r="I111" i="1"/>
  <c r="K111" i="1" s="1"/>
  <c r="I110" i="1"/>
  <c r="K110" i="1" s="1"/>
  <c r="L110" i="1" s="1"/>
  <c r="I109" i="1"/>
  <c r="L109" i="1" s="1"/>
  <c r="I108" i="1"/>
  <c r="K108" i="1" s="1"/>
  <c r="L108" i="1" s="1"/>
  <c r="I107" i="1"/>
  <c r="K107" i="1" s="1"/>
  <c r="I106" i="1"/>
  <c r="K106" i="1" s="1"/>
  <c r="L106" i="1" s="1"/>
  <c r="I105" i="1"/>
  <c r="L105" i="1" s="1"/>
  <c r="I104" i="1"/>
  <c r="K104" i="1" s="1"/>
  <c r="L104" i="1" s="1"/>
  <c r="I103" i="1"/>
  <c r="K103" i="1" s="1"/>
  <c r="I102" i="1"/>
  <c r="K102" i="1" s="1"/>
  <c r="L102" i="1" s="1"/>
  <c r="I101" i="1"/>
  <c r="L101" i="1" s="1"/>
  <c r="I100" i="1"/>
  <c r="K100" i="1" s="1"/>
  <c r="L100" i="1" s="1"/>
  <c r="I99" i="1"/>
  <c r="K99" i="1" s="1"/>
  <c r="I98" i="1"/>
  <c r="K98" i="1" s="1"/>
  <c r="L98" i="1" s="1"/>
  <c r="I97" i="1"/>
  <c r="L97" i="1" s="1"/>
  <c r="I96" i="1"/>
  <c r="K96" i="1" s="1"/>
  <c r="L96" i="1" s="1"/>
  <c r="I95" i="1"/>
  <c r="K95" i="1" s="1"/>
  <c r="I94" i="1"/>
  <c r="K94" i="1" s="1"/>
  <c r="L94" i="1" s="1"/>
  <c r="I93" i="1"/>
  <c r="L93" i="1" s="1"/>
  <c r="I92" i="1"/>
  <c r="K92" i="1" s="1"/>
  <c r="L92" i="1" s="1"/>
  <c r="I91" i="1"/>
  <c r="K91" i="1" s="1"/>
  <c r="I90" i="1"/>
  <c r="K90" i="1" s="1"/>
  <c r="L90" i="1" s="1"/>
  <c r="I89" i="1"/>
  <c r="L89" i="1" s="1"/>
  <c r="I88" i="1"/>
  <c r="K88" i="1" s="1"/>
  <c r="L88" i="1" s="1"/>
  <c r="I87" i="1"/>
  <c r="K87" i="1" s="1"/>
  <c r="I86" i="1"/>
  <c r="K86" i="1" s="1"/>
  <c r="L86" i="1" s="1"/>
  <c r="I85" i="1"/>
  <c r="L85" i="1" s="1"/>
  <c r="I84" i="1"/>
  <c r="K84" i="1" s="1"/>
  <c r="L84" i="1" s="1"/>
  <c r="I83" i="1"/>
  <c r="K83" i="1" s="1"/>
  <c r="I82" i="1"/>
  <c r="K82" i="1" s="1"/>
  <c r="L82" i="1" s="1"/>
  <c r="I81" i="1"/>
  <c r="L81" i="1" s="1"/>
  <c r="I80" i="1"/>
  <c r="K80" i="1" s="1"/>
  <c r="L80" i="1" s="1"/>
  <c r="I79" i="1"/>
  <c r="K79" i="1" s="1"/>
  <c r="I78" i="1"/>
  <c r="K78" i="1" s="1"/>
  <c r="L78" i="1" s="1"/>
  <c r="I77" i="1"/>
  <c r="L77" i="1" s="1"/>
  <c r="I76" i="1"/>
  <c r="K76" i="1" s="1"/>
  <c r="L76" i="1" s="1"/>
  <c r="I75" i="1"/>
  <c r="K75" i="1" s="1"/>
  <c r="I74" i="1"/>
  <c r="K74" i="1" s="1"/>
  <c r="L74" i="1" s="1"/>
  <c r="I73" i="1"/>
  <c r="L73" i="1" s="1"/>
  <c r="I72" i="1"/>
  <c r="I71" i="1"/>
  <c r="I70" i="1"/>
  <c r="K70" i="1" s="1"/>
  <c r="L70" i="1" s="1"/>
  <c r="I69" i="1"/>
  <c r="I68" i="1"/>
  <c r="I67" i="1"/>
  <c r="I66" i="1"/>
  <c r="I65" i="1"/>
  <c r="I64" i="1"/>
  <c r="I63" i="1"/>
  <c r="I62" i="1"/>
  <c r="I61" i="1"/>
  <c r="I60" i="1"/>
  <c r="I59" i="1"/>
  <c r="K59" i="1" s="1"/>
  <c r="I58" i="1"/>
  <c r="K58" i="1" s="1"/>
  <c r="I55" i="1"/>
  <c r="I50" i="1"/>
  <c r="K50" i="1" s="1"/>
  <c r="I45" i="1"/>
  <c r="I44" i="1"/>
  <c r="K44" i="1" s="1"/>
  <c r="I39" i="1"/>
  <c r="I38" i="1"/>
  <c r="K38" i="1" s="1"/>
  <c r="L38" i="1" s="1"/>
  <c r="I33" i="1"/>
  <c r="I32" i="1"/>
  <c r="K32" i="1" s="1"/>
  <c r="L115" i="1" l="1"/>
  <c r="L111" i="1"/>
  <c r="L107" i="1"/>
  <c r="L103" i="1"/>
  <c r="L99" i="1"/>
  <c r="L95" i="1"/>
  <c r="L91" i="1"/>
  <c r="L87" i="1"/>
  <c r="L83" i="1"/>
  <c r="L79" i="1"/>
  <c r="L75" i="1"/>
  <c r="K72" i="1"/>
  <c r="L72" i="1" s="1"/>
  <c r="K69" i="1"/>
  <c r="L69" i="1" s="1"/>
  <c r="K68" i="1"/>
  <c r="L68" i="1" s="1"/>
  <c r="K67" i="1"/>
  <c r="L67" i="1" s="1"/>
  <c r="K66" i="1"/>
  <c r="L66" i="1" s="1"/>
  <c r="K64" i="1"/>
  <c r="L64" i="1" s="1"/>
  <c r="K63" i="1"/>
  <c r="L63" i="1" s="1"/>
  <c r="K62" i="1"/>
  <c r="L62" i="1" s="1"/>
  <c r="K60" i="1"/>
  <c r="L60" i="1" s="1"/>
  <c r="L59" i="1"/>
  <c r="L58" i="1"/>
  <c r="K55" i="1"/>
  <c r="L55" i="1" s="1"/>
  <c r="L44" i="1"/>
  <c r="L50" i="1"/>
  <c r="K39" i="1"/>
  <c r="L39" i="1" s="1"/>
  <c r="K33" i="1"/>
  <c r="L33" i="1" s="1"/>
  <c r="L32" i="1"/>
</calcChain>
</file>

<file path=xl/sharedStrings.xml><?xml version="1.0" encoding="utf-8"?>
<sst xmlns="http://schemas.openxmlformats.org/spreadsheetml/2006/main" count="364" uniqueCount="230">
  <si>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</si>
  <si>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</si>
  <si>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</si>
  <si>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</si>
  <si>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</si>
  <si>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</si>
  <si>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</si>
  <si>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</si>
  <si>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</si>
  <si>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</si>
  <si>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</si>
  <si>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</si>
  <si>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</si>
  <si>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</si>
  <si>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</si>
  <si>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</si>
  <si>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</si>
  <si>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</si>
  <si>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</si>
  <si>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</si>
  <si>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</si>
  <si>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</si>
  <si>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</si>
  <si>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</si>
  <si>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</si>
  <si>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</si>
  <si>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</si>
  <si>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</si>
  <si>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</si>
  <si>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</si>
  <si>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</si>
  <si>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</si>
  <si>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</si>
  <si>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</si>
  <si>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</si>
  <si>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</si>
  <si>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</si>
  <si>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</si>
  <si>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</si>
  <si>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</si>
  <si>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</si>
  <si>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</si>
  <si>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</si>
  <si>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</si>
  <si>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</si>
  <si>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</si>
  <si>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</si>
  <si>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</si>
  <si>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</si>
  <si>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</si>
  <si>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</si>
  <si>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</si>
  <si>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</si>
  <si>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</si>
  <si>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</si>
  <si>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</si>
  <si>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</si>
  <si>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</si>
  <si>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</si>
  <si>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</si>
  <si>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</si>
  <si>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</si>
  <si>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</si>
  <si>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</si>
  <si>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</si>
  <si>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</si>
  <si>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</si>
  <si>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</si>
  <si>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</si>
  <si>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</si>
  <si>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</si>
  <si>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</si>
  <si>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</si>
  <si>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</si>
  <si>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</si>
  <si>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</si>
  <si>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</si>
  <si>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</si>
  <si>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</si>
  <si>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</si>
  <si>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</si>
  <si>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</si>
  <si>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</si>
  <si>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</si>
  <si>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</si>
  <si>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92</t>
  </si>
  <si>
    <t>WYK-DOŁŚS</t>
  </si>
  <si>
    <t>Wykonanie dołków pod sadzonki świdrem ręcznym z napędem spalinowym.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</si>
  <si>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</si>
  <si>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</si>
  <si>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</si>
  <si>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</si>
  <si>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</si>
  <si>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</si>
  <si>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</si>
  <si>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</si>
  <si>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</si>
  <si>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</si>
  <si>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</si>
  <si>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</si>
  <si>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</si>
  <si>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</si>
  <si>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</si>
  <si>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</si>
  <si>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</si>
  <si>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</si>
  <si>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</si>
  <si>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</si>
  <si>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</si>
  <si>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</si>
  <si>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</si>
  <si>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</si>
  <si>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</si>
  <si>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</si>
  <si>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</si>
  <si>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</si>
  <si>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</si>
  <si>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</si>
  <si>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</si>
  <si>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</si>
  <si>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</si>
  <si>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</si>
  <si>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</si>
  <si>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</si>
  <si>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</si>
  <si>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</si>
  <si>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</si>
  <si>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</si>
  <si>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</si>
  <si>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</si>
  <si>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</si>
  <si>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</si>
  <si>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</si>
  <si>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</si>
  <si>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</si>
  <si>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</si>
  <si>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</si>
  <si>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</si>
  <si>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</si>
  <si>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</si>
  <si>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</si>
  <si>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</si>
  <si>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</si>
  <si>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</si>
  <si>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</si>
  <si>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</si>
  <si>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</si>
  <si>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</si>
  <si>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</si>
  <si>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</si>
  <si>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</si>
  <si>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</si>
  <si>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</si>
  <si>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</si>
  <si>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</si>
  <si>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</si>
  <si>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</si>
  <si>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</si>
  <si>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</si>
  <si>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</si>
  <si>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</si>
  <si>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</si>
  <si>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</si>
  <si>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</si>
  <si>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</si>
  <si>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</si>
  <si>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</si>
  <si>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</si>
  <si>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</si>
  <si>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</si>
  <si>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</si>
  <si>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</si>
  <si>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</si>
  <si>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</si>
  <si>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</si>
  <si>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</si>
  <si>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</si>
  <si>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</si>
  <si>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</si>
  <si>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</si>
  <si>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</si>
  <si>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</si>
  <si>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</si>
  <si>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</si>
  <si>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</si>
  <si>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</si>
  <si>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</si>
  <si>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</si>
  <si>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</si>
  <si>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</si>
  <si>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</si>
  <si>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</si>
  <si>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</si>
  <si>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</si>
  <si>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</si>
  <si>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</si>
  <si>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</si>
  <si>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</si>
  <si>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</si>
  <si>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</si>
  <si>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</si>
  <si>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</si>
  <si>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</si>
  <si>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</si>
  <si>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</si>
  <si>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</si>
  <si>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</si>
  <si>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</si>
  <si>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Toruń</t>
  </si>
  <si>
    <t xml:space="preserve">87-100 Toruń; Polna 34/38                   </t>
  </si>
  <si>
    <t>Odpowiadając na ogłoszenie o przetargu nieograniczonym na „Wykonywanie usług z zakresu gospodarki leśnej na terenie Nadleśnictwa Toruń w roku 2025''  składamy niniejszym ofertę na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</si>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</sst>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2" fontId="1" fillId="2" borderId="1" xfId="0" applyNumberFormat="1" applyFont="1" applyFill="1" applyBorder="1" applyAlignment="1" applyProtection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164" fontId="1" fillId="2" borderId="1" xfId="0" applyNumberFormat="1" applyFont="1" applyFill="1" applyBorder="1" applyAlignment="1" applyProtection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1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164" fontId="4" fillId="2" borderId="1" xfId="0" applyNumberFormat="1" applyFont="1" applyFill="1" applyBorder="1" applyAlignment="1" applyProtection="1">
      <alignment horizontal="right" vertical="center"/>
    </xf>
    <xf numFmtId="164" fontId="1" fillId="2" borderId="1" xfId="0" applyNumberFormat="1" applyFont="1" applyFill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391"/>
  <sheetViews>
    <sheetView tabSelected="1" topLeftCell="A111" workbookViewId="0">
      <selection activeCell="B122" sqref="B122:N122"/>
    </sheetView>
  </sheetViews>
  <sheetFormatPr defaultRowHeight="12.75" x14ac:dyDescent="0.2"/>
  <cols>
    <col min="1" max="1" width="0.140625" style="11" customWidth="1"/>
    <col min="2" max="2" width="5.7109375" style="11" customWidth="1"/>
    <col min="3" max="3" width="7.28515625" style="11" customWidth="1"/>
    <col min="4" max="4" width="11.140625" style="11" customWidth="1"/>
    <col min="5" max="5" width="43.85546875" style="11" customWidth="1"/>
    <col min="6" max="6" width="6.85546875" style="11" customWidth="1"/>
    <col min="7" max="7" width="10" style="11" customWidth="1"/>
    <col min="8" max="8" width="11.140625" style="11" customWidth="1"/>
    <col min="9" max="9" width="12.7109375" style="11" customWidth="1"/>
    <col min="10" max="10" width="6.85546875" style="11" customWidth="1"/>
    <col min="11" max="11" width="9.5703125" style="11" customWidth="1"/>
    <col min="12" max="12" width="9" style="11" customWidth="1"/>
    <col min="13" max="13" width="3.5703125" style="11" customWidth="1"/>
    <col min="14" max="14" width="0.7109375" style="11" customWidth="1"/>
    <col min="15" max="15" width="0.5703125" style="11" customWidth="1"/>
    <col min="16" max="16" width="0.140625" style="11" customWidth="1"/>
    <col min="17" max="16384" width="9.140625" style="11"/>
  </cols>
  <sheetData>
    <row r="1" spans="2:15" s="1" customFormat="1" ht="5.25" customHeight="1" x14ac:dyDescent="0.2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2:15" s="1" customFormat="1" ht="17.100000000000001" customHeight="1" x14ac:dyDescent="0.2">
      <c r="B2" s="14"/>
      <c r="C2" s="14"/>
      <c r="D2" s="14"/>
      <c r="E2" s="14"/>
      <c r="F2" s="14"/>
      <c r="G2" s="14"/>
      <c r="H2" s="14"/>
      <c r="I2" s="30" t="s">
        <v>202</v>
      </c>
      <c r="J2" s="30"/>
      <c r="K2" s="30"/>
      <c r="L2" s="30"/>
      <c r="M2" s="30"/>
      <c r="N2" s="30"/>
      <c r="O2" s="30"/>
    </row>
    <row r="3" spans="2:15" s="1" customFormat="1" ht="28.7" customHeight="1" x14ac:dyDescent="0.2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2:15" s="1" customFormat="1" ht="2.65" customHeight="1" x14ac:dyDescent="0.2">
      <c r="B4" s="26"/>
      <c r="C4" s="26"/>
      <c r="D4" s="26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2:15" s="1" customFormat="1" ht="28.7" customHeight="1" x14ac:dyDescent="0.2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2:15" s="1" customFormat="1" ht="2.65" customHeight="1" x14ac:dyDescent="0.2">
      <c r="B6" s="26"/>
      <c r="C6" s="26"/>
      <c r="D6" s="2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2:15" s="1" customFormat="1" ht="28.7" customHeight="1" x14ac:dyDescent="0.2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2:15" s="1" customFormat="1" ht="5.25" customHeight="1" x14ac:dyDescent="0.2">
      <c r="B8" s="26"/>
      <c r="C8" s="26"/>
      <c r="D8" s="2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2:15" s="1" customFormat="1" ht="4.3499999999999996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2:15" s="1" customFormat="1" ht="6.95" customHeight="1" x14ac:dyDescent="0.2">
      <c r="B10" s="31" t="s">
        <v>203</v>
      </c>
      <c r="C10" s="31"/>
      <c r="D10" s="31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2:15" s="1" customFormat="1" ht="12.2" customHeight="1" x14ac:dyDescent="0.2">
      <c r="B11" s="31"/>
      <c r="C11" s="31"/>
      <c r="D11" s="31"/>
      <c r="E11" s="14"/>
      <c r="F11" s="14"/>
      <c r="G11" s="27" t="s">
        <v>204</v>
      </c>
      <c r="H11" s="27"/>
      <c r="I11" s="27"/>
      <c r="J11" s="27"/>
      <c r="K11" s="27"/>
      <c r="L11" s="27"/>
      <c r="M11" s="27"/>
      <c r="N11" s="27"/>
      <c r="O11" s="14"/>
    </row>
    <row r="12" spans="2:15" s="1" customFormat="1" ht="7.9" customHeight="1" x14ac:dyDescent="0.2">
      <c r="B12" s="14"/>
      <c r="C12" s="14"/>
      <c r="D12" s="14"/>
      <c r="E12" s="14"/>
      <c r="F12" s="14"/>
      <c r="G12" s="27"/>
      <c r="H12" s="27"/>
      <c r="I12" s="27"/>
      <c r="J12" s="27"/>
      <c r="K12" s="27"/>
      <c r="L12" s="27"/>
      <c r="M12" s="27"/>
      <c r="N12" s="27"/>
      <c r="O12" s="14"/>
    </row>
    <row r="13" spans="2:15" s="1" customFormat="1" ht="20.25" customHeight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2:15" s="1" customFormat="1" ht="24" customHeight="1" x14ac:dyDescent="0.2">
      <c r="B14" s="14"/>
      <c r="C14" s="14"/>
      <c r="D14" s="14"/>
      <c r="E14" s="32" t="s">
        <v>205</v>
      </c>
      <c r="F14" s="32"/>
      <c r="G14" s="32"/>
      <c r="H14" s="14"/>
      <c r="I14" s="14"/>
      <c r="J14" s="14"/>
      <c r="K14" s="14"/>
      <c r="L14" s="14"/>
      <c r="M14" s="14"/>
      <c r="N14" s="14"/>
      <c r="O14" s="14"/>
    </row>
    <row r="15" spans="2:15" s="1" customFormat="1" ht="43.15" customHeight="1" x14ac:dyDescent="0.2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2:15" s="1" customFormat="1" ht="20.85" customHeight="1" x14ac:dyDescent="0.2">
      <c r="B16" s="33" t="s">
        <v>206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14"/>
      <c r="N16" s="14"/>
      <c r="O16" s="14"/>
    </row>
    <row r="17" spans="2:15" s="1" customFormat="1" ht="2.65" customHeight="1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2:15" s="1" customFormat="1" ht="20.85" customHeight="1" x14ac:dyDescent="0.2">
      <c r="B18" s="33" t="s">
        <v>207</v>
      </c>
      <c r="C18" s="3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2:15" s="1" customFormat="1" ht="2.65" customHeight="1" x14ac:dyDescent="0.2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s="1" customFormat="1" ht="20.85" customHeight="1" x14ac:dyDescent="0.2">
      <c r="B20" s="33" t="s">
        <v>208</v>
      </c>
      <c r="C20" s="33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2:15" s="1" customFormat="1" ht="2.65" customHeight="1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2:15" s="1" customFormat="1" ht="20.85" customHeight="1" x14ac:dyDescent="0.2">
      <c r="B22" s="33" t="s">
        <v>209</v>
      </c>
      <c r="C22" s="3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2:15" s="1" customFormat="1" ht="34.700000000000003" customHeight="1" x14ac:dyDescent="0.2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2:15" s="1" customFormat="1" ht="50.1" customHeight="1" x14ac:dyDescent="0.2">
      <c r="B24" s="25" t="s">
        <v>210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14"/>
      <c r="N24" s="14"/>
      <c r="O24" s="14"/>
    </row>
    <row r="25" spans="2:15" s="1" customFormat="1" ht="2.65" customHeight="1" x14ac:dyDescent="0.2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2:15" s="1" customFormat="1" ht="63.75" customHeight="1" x14ac:dyDescent="0.2">
      <c r="B26" s="20" t="s">
        <v>211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14"/>
      <c r="N26" s="14"/>
      <c r="O26" s="14"/>
    </row>
    <row r="27" spans="2:15" s="1" customFormat="1" ht="28.7" customHeight="1" x14ac:dyDescent="0.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2:15" s="1" customFormat="1" ht="3.2" customHeight="1" x14ac:dyDescent="0.2"/>
    <row r="29" spans="2:15" s="1" customFormat="1" ht="18.2" customHeight="1" x14ac:dyDescent="0.2">
      <c r="B29" s="22" t="s">
        <v>212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5" s="1" customFormat="1" ht="5.25" customHeight="1" x14ac:dyDescent="0.2"/>
    <row r="31" spans="2:15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5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642</v>
      </c>
      <c r="H32" s="12">
        <v>0</v>
      </c>
      <c r="I32" s="9">
        <f>PRODUCT(G32,H32)</f>
        <v>0</v>
      </c>
      <c r="J32" s="10">
        <v>0.08</v>
      </c>
      <c r="K32" s="9">
        <f>PRODUCT(I32,J32)</f>
        <v>0</v>
      </c>
      <c r="L32" s="16">
        <f>SUM(I32,K32)</f>
        <v>0</v>
      </c>
      <c r="M32" s="1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2988</v>
      </c>
      <c r="H33" s="12">
        <v>0</v>
      </c>
      <c r="I33" s="9">
        <f>PRODUCT(G33,H33)</f>
        <v>0</v>
      </c>
      <c r="J33" s="10">
        <v>0.08</v>
      </c>
      <c r="K33" s="9">
        <f>PRODUCT(I33,J33)</f>
        <v>0</v>
      </c>
      <c r="L33" s="16">
        <f>SUM(I33,K33)</f>
        <v>0</v>
      </c>
      <c r="M33" s="16"/>
    </row>
    <row r="34" spans="2:13" s="1" customFormat="1" ht="3.2" customHeight="1" x14ac:dyDescent="0.2"/>
    <row r="35" spans="2:13" s="1" customFormat="1" ht="18.2" customHeight="1" x14ac:dyDescent="0.2">
      <c r="B35" s="22" t="s">
        <v>213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66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8" t="s">
        <v>10</v>
      </c>
      <c r="M37" s="28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532</v>
      </c>
      <c r="H38" s="12">
        <v>0</v>
      </c>
      <c r="I38" s="9">
        <f>PRODUCT(G38,H38)</f>
        <v>0</v>
      </c>
      <c r="J38" s="10">
        <v>0.08</v>
      </c>
      <c r="K38" s="9">
        <f>PRODUCT(I38,J38)</f>
        <v>0</v>
      </c>
      <c r="L38" s="16">
        <f>SUM(I38,K38)</f>
        <v>0</v>
      </c>
      <c r="M38" s="16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2842</v>
      </c>
      <c r="H39" s="12">
        <v>0</v>
      </c>
      <c r="I39" s="9">
        <f>PRODUCT(G39,H39)</f>
        <v>0</v>
      </c>
      <c r="J39" s="10">
        <v>0.08</v>
      </c>
      <c r="K39" s="9">
        <f>PRODUCT(I39,J39)</f>
        <v>0</v>
      </c>
      <c r="L39" s="16">
        <f>SUM(I39,K39)</f>
        <v>0</v>
      </c>
      <c r="M39" s="16"/>
    </row>
    <row r="40" spans="2:13" s="1" customFormat="1" ht="3.2" customHeight="1" x14ac:dyDescent="0.2"/>
    <row r="41" spans="2:13" s="1" customFormat="1" ht="18.2" customHeight="1" x14ac:dyDescent="0.2">
      <c r="B41" s="22" t="s">
        <v>214</v>
      </c>
      <c r="C41" s="22"/>
      <c r="D41" s="22"/>
      <c r="E41" s="22"/>
      <c r="F41" s="22"/>
      <c r="G41" s="22"/>
      <c r="H41" s="22"/>
      <c r="I41" s="22"/>
      <c r="J41" s="22"/>
      <c r="K41" s="22"/>
    </row>
    <row r="42" spans="2:13" s="1" customFormat="1" ht="5.25" customHeight="1" x14ac:dyDescent="0.2"/>
    <row r="43" spans="2:13" s="1" customFormat="1" ht="70.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8" t="s">
        <v>10</v>
      </c>
      <c r="M43" s="28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1085</v>
      </c>
      <c r="H44" s="12">
        <v>0</v>
      </c>
      <c r="I44" s="9">
        <f>PRODUCT(G44,H44)</f>
        <v>0</v>
      </c>
      <c r="J44" s="10">
        <v>0.08</v>
      </c>
      <c r="K44" s="9">
        <f>PRODUCT(I44,J44)</f>
        <v>0</v>
      </c>
      <c r="L44" s="16">
        <f>SUM(I44,K44)</f>
        <v>0</v>
      </c>
      <c r="M44" s="16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4119</v>
      </c>
      <c r="H45" s="12">
        <v>0</v>
      </c>
      <c r="I45" s="9">
        <f>PRODUCT(G45,H45)</f>
        <v>0</v>
      </c>
      <c r="J45" s="10">
        <v>0.08</v>
      </c>
      <c r="K45" s="9">
        <f>PRODUCT(I45,J45)</f>
        <v>0</v>
      </c>
      <c r="L45" s="16">
        <f>SUM(I45,K45)</f>
        <v>0</v>
      </c>
      <c r="M45" s="16"/>
    </row>
    <row r="46" spans="2:13" s="1" customFormat="1" ht="3.2" customHeight="1" x14ac:dyDescent="0.2"/>
    <row r="47" spans="2:13" s="1" customFormat="1" ht="18.2" customHeight="1" x14ac:dyDescent="0.2">
      <c r="B47" s="22" t="s">
        <v>215</v>
      </c>
      <c r="C47" s="22"/>
      <c r="D47" s="22"/>
      <c r="E47" s="22"/>
      <c r="F47" s="22"/>
      <c r="G47" s="22"/>
      <c r="H47" s="22"/>
      <c r="I47" s="22"/>
      <c r="J47" s="22"/>
      <c r="K47" s="22"/>
    </row>
    <row r="48" spans="2:13" s="1" customFormat="1" ht="5.25" customHeight="1" x14ac:dyDescent="0.2"/>
    <row r="49" spans="2:13" s="1" customFormat="1" ht="71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8" t="s">
        <v>10</v>
      </c>
      <c r="M49" s="28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673</v>
      </c>
      <c r="H50" s="12">
        <v>0</v>
      </c>
      <c r="I50" s="9">
        <f>PRODUCT(G50,H50)</f>
        <v>0</v>
      </c>
      <c r="J50" s="10">
        <v>0.08</v>
      </c>
      <c r="K50" s="9">
        <f>PRODUCT(I50,J50)</f>
        <v>0</v>
      </c>
      <c r="L50" s="16">
        <f>SUM(I50,K50)</f>
        <v>0</v>
      </c>
      <c r="M50" s="16"/>
    </row>
    <row r="51" spans="2:13" s="1" customFormat="1" ht="3.2" customHeight="1" x14ac:dyDescent="0.2"/>
    <row r="52" spans="2:13" s="1" customFormat="1" ht="18.2" customHeight="1" x14ac:dyDescent="0.2">
      <c r="B52" s="22" t="s">
        <v>216</v>
      </c>
      <c r="C52" s="22"/>
      <c r="D52" s="22"/>
      <c r="E52" s="22"/>
      <c r="F52" s="22"/>
      <c r="G52" s="22"/>
      <c r="H52" s="22"/>
      <c r="I52" s="22"/>
      <c r="J52" s="22"/>
      <c r="K52" s="22"/>
    </row>
    <row r="53" spans="2:13" s="1" customFormat="1" ht="5.25" customHeight="1" x14ac:dyDescent="0.2"/>
    <row r="54" spans="2:13" s="1" customFormat="1" ht="68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8" t="s">
        <v>10</v>
      </c>
      <c r="M54" s="28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1335</v>
      </c>
      <c r="H55" s="12">
        <v>0</v>
      </c>
      <c r="I55" s="9">
        <f>PRODUCT(G55,H55)</f>
        <v>0</v>
      </c>
      <c r="J55" s="10">
        <v>0.08</v>
      </c>
      <c r="K55" s="9">
        <f>PRODUCT(I55,J55)</f>
        <v>0</v>
      </c>
      <c r="L55" s="16">
        <f>SUM(I55,K55)</f>
        <v>0</v>
      </c>
      <c r="M55" s="16"/>
    </row>
    <row r="56" spans="2:13" s="1" customFormat="1" ht="9" customHeight="1" x14ac:dyDescent="0.2"/>
    <row r="57" spans="2:13" s="1" customFormat="1" ht="66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8" t="s">
        <v>10</v>
      </c>
      <c r="M57" s="28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40</v>
      </c>
      <c r="H58" s="12">
        <v>0</v>
      </c>
      <c r="I58" s="9">
        <f>PRODUCT(G58,H58)</f>
        <v>0</v>
      </c>
      <c r="J58" s="10">
        <v>0.08</v>
      </c>
      <c r="K58" s="9">
        <f>PRODUCT(I58,J58)</f>
        <v>0</v>
      </c>
      <c r="L58" s="16">
        <f>SUM(I58,K58)</f>
        <v>0</v>
      </c>
      <c r="M58" s="16"/>
    </row>
    <row r="59" spans="2:13" s="1" customFormat="1" ht="28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245</v>
      </c>
      <c r="H59" s="12">
        <v>0</v>
      </c>
      <c r="I59" s="9">
        <f t="shared" ref="I59:I115" si="0">PRODUCT(G59,H59)</f>
        <v>0</v>
      </c>
      <c r="J59" s="10">
        <v>0.08</v>
      </c>
      <c r="K59" s="9">
        <f t="shared" ref="K59:K115" si="1">PRODUCT(I59,J59)</f>
        <v>0</v>
      </c>
      <c r="L59" s="16">
        <f t="shared" ref="L59:L115" si="2">SUM(I59,K59)</f>
        <v>0</v>
      </c>
      <c r="M59" s="16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80</v>
      </c>
      <c r="H60" s="12">
        <v>0</v>
      </c>
      <c r="I60" s="9">
        <f t="shared" si="0"/>
        <v>0</v>
      </c>
      <c r="J60" s="10">
        <v>0.08</v>
      </c>
      <c r="K60" s="9">
        <f t="shared" si="1"/>
        <v>0</v>
      </c>
      <c r="L60" s="16">
        <f t="shared" si="2"/>
        <v>0</v>
      </c>
      <c r="M60" s="16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5.26</v>
      </c>
      <c r="H61" s="12">
        <v>0</v>
      </c>
      <c r="I61" s="9">
        <f t="shared" si="0"/>
        <v>0</v>
      </c>
      <c r="J61" s="10">
        <v>0.08</v>
      </c>
      <c r="K61" s="9">
        <f t="shared" si="1"/>
        <v>0</v>
      </c>
      <c r="L61" s="16">
        <f t="shared" si="2"/>
        <v>0</v>
      </c>
      <c r="M61" s="16"/>
    </row>
    <row r="62" spans="2:13" s="1" customFormat="1" ht="38.85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31</v>
      </c>
      <c r="G62" s="8">
        <v>22.42</v>
      </c>
      <c r="H62" s="12">
        <v>0</v>
      </c>
      <c r="I62" s="9">
        <f t="shared" si="0"/>
        <v>0</v>
      </c>
      <c r="J62" s="10">
        <v>0.08</v>
      </c>
      <c r="K62" s="9">
        <f t="shared" si="1"/>
        <v>0</v>
      </c>
      <c r="L62" s="16">
        <f t="shared" si="2"/>
        <v>0</v>
      </c>
      <c r="M62" s="16"/>
    </row>
    <row r="63" spans="2:13" s="1" customFormat="1" ht="28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31</v>
      </c>
      <c r="G63" s="8">
        <v>15.59</v>
      </c>
      <c r="H63" s="12">
        <v>0</v>
      </c>
      <c r="I63" s="9">
        <f t="shared" si="0"/>
        <v>0</v>
      </c>
      <c r="J63" s="10">
        <v>0.08</v>
      </c>
      <c r="K63" s="9">
        <f t="shared" si="1"/>
        <v>0</v>
      </c>
      <c r="L63" s="16">
        <f t="shared" si="2"/>
        <v>0</v>
      </c>
      <c r="M63" s="16"/>
    </row>
    <row r="64" spans="2:13" s="1" customFormat="1" ht="38.85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31</v>
      </c>
      <c r="G64" s="8">
        <v>6.05</v>
      </c>
      <c r="H64" s="12">
        <v>0</v>
      </c>
      <c r="I64" s="9">
        <f t="shared" si="0"/>
        <v>0</v>
      </c>
      <c r="J64" s="10">
        <v>0.08</v>
      </c>
      <c r="K64" s="9">
        <f t="shared" si="1"/>
        <v>0</v>
      </c>
      <c r="L64" s="16">
        <f t="shared" si="2"/>
        <v>0</v>
      </c>
      <c r="M64" s="16"/>
    </row>
    <row r="65" spans="2:13" s="1" customFormat="1" ht="28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31</v>
      </c>
      <c r="G65" s="8">
        <v>0.5</v>
      </c>
      <c r="H65" s="12">
        <v>0</v>
      </c>
      <c r="I65" s="9">
        <f t="shared" si="0"/>
        <v>0</v>
      </c>
      <c r="J65" s="10">
        <v>0.08</v>
      </c>
      <c r="K65" s="9">
        <f t="shared" si="1"/>
        <v>0</v>
      </c>
      <c r="L65" s="16">
        <f t="shared" si="2"/>
        <v>0</v>
      </c>
      <c r="M65" s="16"/>
    </row>
    <row r="66" spans="2:13" s="1" customFormat="1" ht="28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31</v>
      </c>
      <c r="G66" s="8">
        <v>15.93</v>
      </c>
      <c r="H66" s="12">
        <v>0</v>
      </c>
      <c r="I66" s="9">
        <f t="shared" si="0"/>
        <v>0</v>
      </c>
      <c r="J66" s="10">
        <v>0.08</v>
      </c>
      <c r="K66" s="9">
        <f t="shared" si="1"/>
        <v>0</v>
      </c>
      <c r="L66" s="16">
        <f t="shared" si="2"/>
        <v>0</v>
      </c>
      <c r="M66" s="16"/>
    </row>
    <row r="67" spans="2:13" s="1" customFormat="1" ht="28.7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31</v>
      </c>
      <c r="G67" s="8">
        <v>1</v>
      </c>
      <c r="H67" s="12">
        <v>0</v>
      </c>
      <c r="I67" s="9">
        <f t="shared" si="0"/>
        <v>0</v>
      </c>
      <c r="J67" s="10">
        <v>0.08</v>
      </c>
      <c r="K67" s="9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53</v>
      </c>
      <c r="G68" s="8">
        <v>2</v>
      </c>
      <c r="H68" s="12">
        <v>0</v>
      </c>
      <c r="I68" s="9">
        <f t="shared" si="0"/>
        <v>0</v>
      </c>
      <c r="J68" s="10">
        <v>0.08</v>
      </c>
      <c r="K68" s="9">
        <f t="shared" si="1"/>
        <v>0</v>
      </c>
      <c r="L68" s="16">
        <f t="shared" si="2"/>
        <v>0</v>
      </c>
      <c r="M68" s="16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57</v>
      </c>
      <c r="G69" s="8">
        <v>3</v>
      </c>
      <c r="H69" s="12">
        <v>0</v>
      </c>
      <c r="I69" s="9">
        <f t="shared" si="0"/>
        <v>0</v>
      </c>
      <c r="J69" s="10">
        <v>0.08</v>
      </c>
      <c r="K69" s="9">
        <f t="shared" si="1"/>
        <v>0</v>
      </c>
      <c r="L69" s="16">
        <f t="shared" si="2"/>
        <v>0</v>
      </c>
      <c r="M69" s="16"/>
    </row>
    <row r="70" spans="2:13" s="1" customFormat="1" ht="28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57</v>
      </c>
      <c r="G70" s="8">
        <v>10.1</v>
      </c>
      <c r="H70" s="12">
        <v>0</v>
      </c>
      <c r="I70" s="9">
        <f t="shared" si="0"/>
        <v>0</v>
      </c>
      <c r="J70" s="10">
        <v>0.08</v>
      </c>
      <c r="K70" s="9">
        <f t="shared" si="1"/>
        <v>0</v>
      </c>
      <c r="L70" s="16">
        <f t="shared" si="2"/>
        <v>0</v>
      </c>
      <c r="M70" s="16"/>
    </row>
    <row r="71" spans="2:13" s="1" customFormat="1" ht="19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53</v>
      </c>
      <c r="G71" s="8">
        <v>2</v>
      </c>
      <c r="H71" s="12">
        <v>0</v>
      </c>
      <c r="I71" s="9">
        <f t="shared" si="0"/>
        <v>0</v>
      </c>
      <c r="J71" s="10">
        <v>0.08</v>
      </c>
      <c r="K71" s="9">
        <f t="shared" si="1"/>
        <v>0</v>
      </c>
      <c r="L71" s="16">
        <f t="shared" si="2"/>
        <v>0</v>
      </c>
      <c r="M71" s="16"/>
    </row>
    <row r="72" spans="2:13" s="1" customFormat="1" ht="19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57</v>
      </c>
      <c r="G72" s="8">
        <v>13</v>
      </c>
      <c r="H72" s="12">
        <v>0</v>
      </c>
      <c r="I72" s="9">
        <f t="shared" si="0"/>
        <v>0</v>
      </c>
      <c r="J72" s="10">
        <v>0.08</v>
      </c>
      <c r="K72" s="9">
        <f t="shared" si="1"/>
        <v>0</v>
      </c>
      <c r="L72" s="16">
        <f t="shared" si="2"/>
        <v>0</v>
      </c>
      <c r="M72" s="16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53</v>
      </c>
      <c r="G73" s="8">
        <v>0.97</v>
      </c>
      <c r="H73" s="12">
        <v>0</v>
      </c>
      <c r="I73" s="9">
        <f t="shared" si="0"/>
        <v>0</v>
      </c>
      <c r="J73" s="10">
        <v>0.08</v>
      </c>
      <c r="K73" s="9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53</v>
      </c>
      <c r="G74" s="8">
        <v>1</v>
      </c>
      <c r="H74" s="12">
        <v>0</v>
      </c>
      <c r="I74" s="9">
        <f t="shared" si="0"/>
        <v>0</v>
      </c>
      <c r="J74" s="10">
        <v>0.08</v>
      </c>
      <c r="K74" s="9">
        <f t="shared" si="1"/>
        <v>0</v>
      </c>
      <c r="L74" s="16">
        <f t="shared" si="2"/>
        <v>0</v>
      </c>
      <c r="M74" s="16"/>
    </row>
    <row r="75" spans="2:13" s="1" customFormat="1" ht="28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53</v>
      </c>
      <c r="G75" s="8">
        <v>97.36</v>
      </c>
      <c r="H75" s="12">
        <v>0</v>
      </c>
      <c r="I75" s="9">
        <f t="shared" si="0"/>
        <v>0</v>
      </c>
      <c r="J75" s="10">
        <v>0.08</v>
      </c>
      <c r="K75" s="9">
        <f t="shared" si="1"/>
        <v>0</v>
      </c>
      <c r="L75" s="16">
        <f t="shared" si="2"/>
        <v>0</v>
      </c>
      <c r="M75" s="16"/>
    </row>
    <row r="76" spans="2:13" s="1" customFormat="1" ht="28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53</v>
      </c>
      <c r="G76" s="8">
        <v>3.93</v>
      </c>
      <c r="H76" s="12">
        <v>0</v>
      </c>
      <c r="I76" s="9">
        <f t="shared" si="0"/>
        <v>0</v>
      </c>
      <c r="J76" s="10">
        <v>0.08</v>
      </c>
      <c r="K76" s="9">
        <f t="shared" si="1"/>
        <v>0</v>
      </c>
      <c r="L76" s="16">
        <f t="shared" si="2"/>
        <v>0</v>
      </c>
      <c r="M76" s="16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53</v>
      </c>
      <c r="G77" s="8">
        <v>42.99</v>
      </c>
      <c r="H77" s="12">
        <v>0</v>
      </c>
      <c r="I77" s="9">
        <f t="shared" si="0"/>
        <v>0</v>
      </c>
      <c r="J77" s="10">
        <v>0.08</v>
      </c>
      <c r="K77" s="9">
        <f t="shared" si="1"/>
        <v>0</v>
      </c>
      <c r="L77" s="16">
        <f t="shared" si="2"/>
        <v>0</v>
      </c>
      <c r="M77" s="16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53</v>
      </c>
      <c r="G78" s="8">
        <v>15.94</v>
      </c>
      <c r="H78" s="12">
        <v>0</v>
      </c>
      <c r="I78" s="9">
        <f t="shared" si="0"/>
        <v>0</v>
      </c>
      <c r="J78" s="10">
        <v>0.08</v>
      </c>
      <c r="K78" s="9">
        <f t="shared" si="1"/>
        <v>0</v>
      </c>
      <c r="L78" s="16">
        <f t="shared" si="2"/>
        <v>0</v>
      </c>
      <c r="M78" s="16"/>
    </row>
    <row r="79" spans="2:13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57</v>
      </c>
      <c r="G79" s="8">
        <v>2.64</v>
      </c>
      <c r="H79" s="12">
        <v>0</v>
      </c>
      <c r="I79" s="9">
        <f t="shared" si="0"/>
        <v>0</v>
      </c>
      <c r="J79" s="10">
        <v>0.08</v>
      </c>
      <c r="K79" s="9">
        <f t="shared" si="1"/>
        <v>0</v>
      </c>
      <c r="L79" s="16">
        <f t="shared" si="2"/>
        <v>0</v>
      </c>
      <c r="M79" s="16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14</v>
      </c>
      <c r="G80" s="8">
        <v>204</v>
      </c>
      <c r="H80" s="12">
        <v>0</v>
      </c>
      <c r="I80" s="9">
        <f t="shared" si="0"/>
        <v>0</v>
      </c>
      <c r="J80" s="10">
        <v>0.08</v>
      </c>
      <c r="K80" s="9">
        <f t="shared" si="1"/>
        <v>0</v>
      </c>
      <c r="L80" s="16">
        <f t="shared" si="2"/>
        <v>0</v>
      </c>
      <c r="M80" s="16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57</v>
      </c>
      <c r="G81" s="8">
        <v>14.35</v>
      </c>
      <c r="H81" s="12">
        <v>0</v>
      </c>
      <c r="I81" s="9">
        <f t="shared" si="0"/>
        <v>0</v>
      </c>
      <c r="J81" s="10">
        <v>0.08</v>
      </c>
      <c r="K81" s="9">
        <f t="shared" si="1"/>
        <v>0</v>
      </c>
      <c r="L81" s="16">
        <f t="shared" si="2"/>
        <v>0</v>
      </c>
      <c r="M81" s="16"/>
    </row>
    <row r="82" spans="2:13" s="1" customFormat="1" ht="19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57</v>
      </c>
      <c r="G82" s="8">
        <v>30.49</v>
      </c>
      <c r="H82" s="12">
        <v>0</v>
      </c>
      <c r="I82" s="9">
        <f t="shared" si="0"/>
        <v>0</v>
      </c>
      <c r="J82" s="10">
        <v>0.08</v>
      </c>
      <c r="K82" s="9">
        <f t="shared" si="1"/>
        <v>0</v>
      </c>
      <c r="L82" s="16">
        <f t="shared" si="2"/>
        <v>0</v>
      </c>
      <c r="M82" s="16"/>
    </row>
    <row r="83" spans="2:13" s="1" customFormat="1" ht="19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57</v>
      </c>
      <c r="G83" s="8">
        <v>172.1</v>
      </c>
      <c r="H83" s="12">
        <v>0</v>
      </c>
      <c r="I83" s="9">
        <f t="shared" si="0"/>
        <v>0</v>
      </c>
      <c r="J83" s="10">
        <v>0.08</v>
      </c>
      <c r="K83" s="9">
        <f t="shared" si="1"/>
        <v>0</v>
      </c>
      <c r="L83" s="16">
        <f t="shared" si="2"/>
        <v>0</v>
      </c>
      <c r="M83" s="16"/>
    </row>
    <row r="84" spans="2:13" s="1" customFormat="1" ht="28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6" t="s">
        <v>57</v>
      </c>
      <c r="G84" s="8">
        <v>14.81</v>
      </c>
      <c r="H84" s="12">
        <v>0</v>
      </c>
      <c r="I84" s="9">
        <f t="shared" si="0"/>
        <v>0</v>
      </c>
      <c r="J84" s="10">
        <v>0.08</v>
      </c>
      <c r="K84" s="9">
        <f t="shared" si="1"/>
        <v>0</v>
      </c>
      <c r="L84" s="16">
        <f t="shared" si="2"/>
        <v>0</v>
      </c>
      <c r="M84" s="16"/>
    </row>
    <row r="85" spans="2:13" s="1" customFormat="1" ht="19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57</v>
      </c>
      <c r="G85" s="8">
        <v>4.0999999999999996</v>
      </c>
      <c r="H85" s="12">
        <v>0</v>
      </c>
      <c r="I85" s="9">
        <f t="shared" si="0"/>
        <v>0</v>
      </c>
      <c r="J85" s="10">
        <v>0.08</v>
      </c>
      <c r="K85" s="9">
        <f t="shared" si="1"/>
        <v>0</v>
      </c>
      <c r="L85" s="16">
        <f t="shared" si="2"/>
        <v>0</v>
      </c>
      <c r="M85" s="16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57</v>
      </c>
      <c r="G86" s="8">
        <v>235.17</v>
      </c>
      <c r="H86" s="12">
        <v>0</v>
      </c>
      <c r="I86" s="9">
        <f t="shared" si="0"/>
        <v>0</v>
      </c>
      <c r="J86" s="10">
        <v>0.08</v>
      </c>
      <c r="K86" s="9">
        <f t="shared" si="1"/>
        <v>0</v>
      </c>
      <c r="L86" s="16">
        <f t="shared" si="2"/>
        <v>0</v>
      </c>
      <c r="M86" s="16"/>
    </row>
    <row r="87" spans="2:13" s="1" customFormat="1" ht="28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31</v>
      </c>
      <c r="G87" s="8">
        <v>26</v>
      </c>
      <c r="H87" s="12">
        <v>0</v>
      </c>
      <c r="I87" s="9">
        <f t="shared" si="0"/>
        <v>0</v>
      </c>
      <c r="J87" s="10">
        <v>0.08</v>
      </c>
      <c r="K87" s="9">
        <f t="shared" si="1"/>
        <v>0</v>
      </c>
      <c r="L87" s="16">
        <f t="shared" si="2"/>
        <v>0</v>
      </c>
      <c r="M87" s="16"/>
    </row>
    <row r="88" spans="2:13" s="1" customFormat="1" ht="28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31</v>
      </c>
      <c r="G88" s="8">
        <v>9</v>
      </c>
      <c r="H88" s="12">
        <v>0</v>
      </c>
      <c r="I88" s="9">
        <f t="shared" si="0"/>
        <v>0</v>
      </c>
      <c r="J88" s="10">
        <v>0.08</v>
      </c>
      <c r="K88" s="9">
        <f t="shared" si="1"/>
        <v>0</v>
      </c>
      <c r="L88" s="16">
        <f t="shared" si="2"/>
        <v>0</v>
      </c>
      <c r="M88" s="16"/>
    </row>
    <row r="89" spans="2:13" s="1" customFormat="1" ht="28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31</v>
      </c>
      <c r="G89" s="8">
        <v>2</v>
      </c>
      <c r="H89" s="12">
        <v>0</v>
      </c>
      <c r="I89" s="13">
        <f t="shared" si="0"/>
        <v>0</v>
      </c>
      <c r="J89" s="10">
        <v>0.08</v>
      </c>
      <c r="K89" s="9">
        <f t="shared" si="1"/>
        <v>0</v>
      </c>
      <c r="L89" s="16">
        <f t="shared" si="2"/>
        <v>0</v>
      </c>
      <c r="M89" s="16"/>
    </row>
    <row r="90" spans="2:13" s="1" customFormat="1" ht="19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31</v>
      </c>
      <c r="G90" s="8">
        <v>16</v>
      </c>
      <c r="H90" s="12">
        <v>0</v>
      </c>
      <c r="I90" s="9">
        <f t="shared" si="0"/>
        <v>0</v>
      </c>
      <c r="J90" s="10">
        <v>0.08</v>
      </c>
      <c r="K90" s="9">
        <f t="shared" si="1"/>
        <v>0</v>
      </c>
      <c r="L90" s="16">
        <f t="shared" si="2"/>
        <v>0</v>
      </c>
      <c r="M90" s="16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31</v>
      </c>
      <c r="G91" s="8">
        <v>11.97</v>
      </c>
      <c r="H91" s="12">
        <v>0</v>
      </c>
      <c r="I91" s="9">
        <f t="shared" si="0"/>
        <v>0</v>
      </c>
      <c r="J91" s="10">
        <v>0.08</v>
      </c>
      <c r="K91" s="9">
        <f t="shared" si="1"/>
        <v>0</v>
      </c>
      <c r="L91" s="16">
        <f t="shared" si="2"/>
        <v>0</v>
      </c>
      <c r="M91" s="16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57</v>
      </c>
      <c r="G92" s="8">
        <v>9.44</v>
      </c>
      <c r="H92" s="12">
        <v>0</v>
      </c>
      <c r="I92" s="9">
        <f t="shared" si="0"/>
        <v>0</v>
      </c>
      <c r="J92" s="10">
        <v>0.08</v>
      </c>
      <c r="K92" s="9">
        <f t="shared" si="1"/>
        <v>0</v>
      </c>
      <c r="L92" s="16">
        <f t="shared" si="2"/>
        <v>0</v>
      </c>
      <c r="M92" s="16"/>
    </row>
    <row r="93" spans="2:13" s="1" customFormat="1" ht="19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31</v>
      </c>
      <c r="G93" s="8">
        <v>33.799999999999997</v>
      </c>
      <c r="H93" s="12">
        <v>0</v>
      </c>
      <c r="I93" s="9">
        <f t="shared" si="0"/>
        <v>0</v>
      </c>
      <c r="J93" s="10">
        <v>0.08</v>
      </c>
      <c r="K93" s="9">
        <f t="shared" si="1"/>
        <v>0</v>
      </c>
      <c r="L93" s="16">
        <f t="shared" si="2"/>
        <v>0</v>
      </c>
      <c r="M93" s="16"/>
    </row>
    <row r="94" spans="2:13" s="1" customFormat="1" ht="28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31</v>
      </c>
      <c r="G94" s="8">
        <v>16.03</v>
      </c>
      <c r="H94" s="12">
        <v>0</v>
      </c>
      <c r="I94" s="9">
        <f t="shared" si="0"/>
        <v>0</v>
      </c>
      <c r="J94" s="10">
        <v>0.08</v>
      </c>
      <c r="K94" s="9">
        <f t="shared" si="1"/>
        <v>0</v>
      </c>
      <c r="L94" s="16">
        <f t="shared" si="2"/>
        <v>0</v>
      </c>
      <c r="M94" s="16"/>
    </row>
    <row r="95" spans="2:13" s="1" customFormat="1" ht="28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57</v>
      </c>
      <c r="G95" s="8">
        <v>8</v>
      </c>
      <c r="H95" s="12">
        <v>0</v>
      </c>
      <c r="I95" s="9">
        <f t="shared" si="0"/>
        <v>0</v>
      </c>
      <c r="J95" s="10">
        <v>0.08</v>
      </c>
      <c r="K95" s="9">
        <f t="shared" si="1"/>
        <v>0</v>
      </c>
      <c r="L95" s="16">
        <f t="shared" si="2"/>
        <v>0</v>
      </c>
      <c r="M95" s="16"/>
    </row>
    <row r="96" spans="2:13" s="1" customFormat="1" ht="28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57</v>
      </c>
      <c r="G96" s="8">
        <v>3.5</v>
      </c>
      <c r="H96" s="12">
        <v>0</v>
      </c>
      <c r="I96" s="9">
        <f t="shared" si="0"/>
        <v>0</v>
      </c>
      <c r="J96" s="10">
        <v>0.08</v>
      </c>
      <c r="K96" s="9">
        <f t="shared" si="1"/>
        <v>0</v>
      </c>
      <c r="L96" s="16">
        <f t="shared" si="2"/>
        <v>0</v>
      </c>
      <c r="M96" s="16"/>
    </row>
    <row r="97" spans="2:13" s="1" customFormat="1" ht="19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142</v>
      </c>
      <c r="G97" s="8">
        <v>18.16</v>
      </c>
      <c r="H97" s="12">
        <v>0</v>
      </c>
      <c r="I97" s="9">
        <f t="shared" si="0"/>
        <v>0</v>
      </c>
      <c r="J97" s="10">
        <v>0.23</v>
      </c>
      <c r="K97" s="9">
        <f t="shared" si="1"/>
        <v>0</v>
      </c>
      <c r="L97" s="16">
        <f t="shared" si="2"/>
        <v>0</v>
      </c>
      <c r="M97" s="16"/>
    </row>
    <row r="98" spans="2:13" s="1" customFormat="1" ht="19.7" customHeight="1" x14ac:dyDescent="0.2">
      <c r="B98" s="5">
        <v>49</v>
      </c>
      <c r="C98" s="6" t="s">
        <v>143</v>
      </c>
      <c r="D98" s="6" t="s">
        <v>144</v>
      </c>
      <c r="E98" s="7" t="s">
        <v>145</v>
      </c>
      <c r="F98" s="6" t="s">
        <v>142</v>
      </c>
      <c r="G98" s="8">
        <v>82.1</v>
      </c>
      <c r="H98" s="12">
        <v>0</v>
      </c>
      <c r="I98" s="9">
        <f t="shared" si="0"/>
        <v>0</v>
      </c>
      <c r="J98" s="10">
        <v>0.23</v>
      </c>
      <c r="K98" s="9">
        <f t="shared" si="1"/>
        <v>0</v>
      </c>
      <c r="L98" s="16">
        <f t="shared" si="2"/>
        <v>0</v>
      </c>
      <c r="M98" s="16"/>
    </row>
    <row r="99" spans="2:13" s="1" customFormat="1" ht="19.7" customHeight="1" x14ac:dyDescent="0.2">
      <c r="B99" s="5">
        <v>50</v>
      </c>
      <c r="C99" s="6" t="s">
        <v>146</v>
      </c>
      <c r="D99" s="6" t="s">
        <v>147</v>
      </c>
      <c r="E99" s="7" t="s">
        <v>148</v>
      </c>
      <c r="F99" s="6" t="s">
        <v>149</v>
      </c>
      <c r="G99" s="8">
        <v>155</v>
      </c>
      <c r="H99" s="12">
        <v>0</v>
      </c>
      <c r="I99" s="9">
        <f t="shared" si="0"/>
        <v>0</v>
      </c>
      <c r="J99" s="10">
        <v>0.23</v>
      </c>
      <c r="K99" s="9">
        <f t="shared" si="1"/>
        <v>0</v>
      </c>
      <c r="L99" s="16">
        <f t="shared" si="2"/>
        <v>0</v>
      </c>
      <c r="M99" s="16"/>
    </row>
    <row r="100" spans="2:13" s="1" customFormat="1" ht="19.7" customHeight="1" x14ac:dyDescent="0.2">
      <c r="B100" s="5">
        <v>51</v>
      </c>
      <c r="C100" s="6" t="s">
        <v>150</v>
      </c>
      <c r="D100" s="6" t="s">
        <v>151</v>
      </c>
      <c r="E100" s="7" t="s">
        <v>152</v>
      </c>
      <c r="F100" s="6" t="s">
        <v>153</v>
      </c>
      <c r="G100" s="8">
        <v>120</v>
      </c>
      <c r="H100" s="12">
        <v>0</v>
      </c>
      <c r="I100" s="9">
        <f t="shared" si="0"/>
        <v>0</v>
      </c>
      <c r="J100" s="10">
        <v>0.08</v>
      </c>
      <c r="K100" s="9">
        <f t="shared" si="1"/>
        <v>0</v>
      </c>
      <c r="L100" s="16">
        <f t="shared" si="2"/>
        <v>0</v>
      </c>
      <c r="M100" s="16"/>
    </row>
    <row r="101" spans="2:13" s="1" customFormat="1" ht="19.7" customHeight="1" x14ac:dyDescent="0.2">
      <c r="B101" s="5">
        <v>52</v>
      </c>
      <c r="C101" s="6" t="s">
        <v>154</v>
      </c>
      <c r="D101" s="6" t="s">
        <v>155</v>
      </c>
      <c r="E101" s="7" t="s">
        <v>156</v>
      </c>
      <c r="F101" s="6" t="s">
        <v>153</v>
      </c>
      <c r="G101" s="8">
        <v>545</v>
      </c>
      <c r="H101" s="12">
        <v>0</v>
      </c>
      <c r="I101" s="9">
        <f t="shared" si="0"/>
        <v>0</v>
      </c>
      <c r="J101" s="10">
        <v>0.08</v>
      </c>
      <c r="K101" s="9">
        <f t="shared" si="1"/>
        <v>0</v>
      </c>
      <c r="L101" s="16">
        <f t="shared" si="2"/>
        <v>0</v>
      </c>
      <c r="M101" s="16"/>
    </row>
    <row r="102" spans="2:13" s="1" customFormat="1" ht="28.7" customHeight="1" x14ac:dyDescent="0.2">
      <c r="B102" s="5">
        <v>53</v>
      </c>
      <c r="C102" s="6" t="s">
        <v>157</v>
      </c>
      <c r="D102" s="6" t="s">
        <v>158</v>
      </c>
      <c r="E102" s="7" t="s">
        <v>159</v>
      </c>
      <c r="F102" s="6" t="s">
        <v>153</v>
      </c>
      <c r="G102" s="8">
        <v>18</v>
      </c>
      <c r="H102" s="12">
        <v>0</v>
      </c>
      <c r="I102" s="9">
        <f t="shared" si="0"/>
        <v>0</v>
      </c>
      <c r="J102" s="10">
        <v>0.08</v>
      </c>
      <c r="K102" s="9">
        <f t="shared" si="1"/>
        <v>0</v>
      </c>
      <c r="L102" s="16">
        <f t="shared" si="2"/>
        <v>0</v>
      </c>
      <c r="M102" s="16"/>
    </row>
    <row r="103" spans="2:13" s="1" customFormat="1" ht="28.7" customHeight="1" x14ac:dyDescent="0.2">
      <c r="B103" s="5">
        <v>54</v>
      </c>
      <c r="C103" s="6" t="s">
        <v>160</v>
      </c>
      <c r="D103" s="6" t="s">
        <v>161</v>
      </c>
      <c r="E103" s="7" t="s">
        <v>162</v>
      </c>
      <c r="F103" s="6" t="s">
        <v>153</v>
      </c>
      <c r="G103" s="8">
        <v>20</v>
      </c>
      <c r="H103" s="12">
        <v>0</v>
      </c>
      <c r="I103" s="9">
        <f t="shared" si="0"/>
        <v>0</v>
      </c>
      <c r="J103" s="10">
        <v>0.08</v>
      </c>
      <c r="K103" s="9">
        <f t="shared" si="1"/>
        <v>0</v>
      </c>
      <c r="L103" s="16">
        <f t="shared" si="2"/>
        <v>0</v>
      </c>
      <c r="M103" s="16"/>
    </row>
    <row r="104" spans="2:13" s="1" customFormat="1" ht="28.7" customHeight="1" x14ac:dyDescent="0.2">
      <c r="B104" s="5">
        <v>55</v>
      </c>
      <c r="C104" s="6" t="s">
        <v>163</v>
      </c>
      <c r="D104" s="6" t="s">
        <v>164</v>
      </c>
      <c r="E104" s="7" t="s">
        <v>165</v>
      </c>
      <c r="F104" s="6" t="s">
        <v>153</v>
      </c>
      <c r="G104" s="8">
        <v>20</v>
      </c>
      <c r="H104" s="12">
        <v>0</v>
      </c>
      <c r="I104" s="9">
        <f t="shared" si="0"/>
        <v>0</v>
      </c>
      <c r="J104" s="10">
        <v>0.08</v>
      </c>
      <c r="K104" s="9">
        <f t="shared" si="1"/>
        <v>0</v>
      </c>
      <c r="L104" s="16">
        <f t="shared" si="2"/>
        <v>0</v>
      </c>
      <c r="M104" s="16"/>
    </row>
    <row r="105" spans="2:13" s="1" customFormat="1" ht="19.7" customHeight="1" x14ac:dyDescent="0.2">
      <c r="B105" s="5">
        <v>56</v>
      </c>
      <c r="C105" s="6" t="s">
        <v>166</v>
      </c>
      <c r="D105" s="6" t="s">
        <v>167</v>
      </c>
      <c r="E105" s="7" t="s">
        <v>168</v>
      </c>
      <c r="F105" s="6" t="s">
        <v>153</v>
      </c>
      <c r="G105" s="8">
        <v>20</v>
      </c>
      <c r="H105" s="12">
        <v>0</v>
      </c>
      <c r="I105" s="9">
        <f t="shared" si="0"/>
        <v>0</v>
      </c>
      <c r="J105" s="10">
        <v>0.08</v>
      </c>
      <c r="K105" s="9">
        <f t="shared" si="1"/>
        <v>0</v>
      </c>
      <c r="L105" s="16">
        <f t="shared" si="2"/>
        <v>0</v>
      </c>
      <c r="M105" s="16"/>
    </row>
    <row r="106" spans="2:13" s="1" customFormat="1" ht="19.7" customHeight="1" x14ac:dyDescent="0.2">
      <c r="B106" s="5">
        <v>57</v>
      </c>
      <c r="C106" s="6" t="s">
        <v>169</v>
      </c>
      <c r="D106" s="6" t="s">
        <v>170</v>
      </c>
      <c r="E106" s="7" t="s">
        <v>171</v>
      </c>
      <c r="F106" s="6" t="s">
        <v>31</v>
      </c>
      <c r="G106" s="8">
        <v>16.37</v>
      </c>
      <c r="H106" s="12">
        <v>0</v>
      </c>
      <c r="I106" s="9">
        <f t="shared" si="0"/>
        <v>0</v>
      </c>
      <c r="J106" s="10">
        <v>0.08</v>
      </c>
      <c r="K106" s="9">
        <f t="shared" si="1"/>
        <v>0</v>
      </c>
      <c r="L106" s="16">
        <f t="shared" si="2"/>
        <v>0</v>
      </c>
      <c r="M106" s="16"/>
    </row>
    <row r="107" spans="2:13" s="1" customFormat="1" ht="19.7" customHeight="1" x14ac:dyDescent="0.2">
      <c r="B107" s="5">
        <v>58</v>
      </c>
      <c r="C107" s="6" t="s">
        <v>172</v>
      </c>
      <c r="D107" s="6" t="s">
        <v>173</v>
      </c>
      <c r="E107" s="7" t="s">
        <v>174</v>
      </c>
      <c r="F107" s="6" t="s">
        <v>149</v>
      </c>
      <c r="G107" s="8">
        <v>1898</v>
      </c>
      <c r="H107" s="12">
        <v>0</v>
      </c>
      <c r="I107" s="9">
        <f t="shared" si="0"/>
        <v>0</v>
      </c>
      <c r="J107" s="10">
        <v>0.08</v>
      </c>
      <c r="K107" s="9">
        <f t="shared" si="1"/>
        <v>0</v>
      </c>
      <c r="L107" s="16">
        <f t="shared" si="2"/>
        <v>0</v>
      </c>
      <c r="M107" s="16"/>
    </row>
    <row r="108" spans="2:13" s="1" customFormat="1" ht="19.7" customHeight="1" x14ac:dyDescent="0.2">
      <c r="B108" s="5">
        <v>59</v>
      </c>
      <c r="C108" s="6" t="s">
        <v>175</v>
      </c>
      <c r="D108" s="6" t="s">
        <v>176</v>
      </c>
      <c r="E108" s="7" t="s">
        <v>174</v>
      </c>
      <c r="F108" s="6" t="s">
        <v>149</v>
      </c>
      <c r="G108" s="8">
        <v>196</v>
      </c>
      <c r="H108" s="12">
        <v>0</v>
      </c>
      <c r="I108" s="9">
        <f t="shared" si="0"/>
        <v>0</v>
      </c>
      <c r="J108" s="10">
        <v>0.23</v>
      </c>
      <c r="K108" s="9">
        <f t="shared" si="1"/>
        <v>0</v>
      </c>
      <c r="L108" s="16">
        <f t="shared" si="2"/>
        <v>0</v>
      </c>
      <c r="M108" s="16"/>
    </row>
    <row r="109" spans="2:13" s="1" customFormat="1" ht="19.7" customHeight="1" x14ac:dyDescent="0.2">
      <c r="B109" s="5">
        <v>60</v>
      </c>
      <c r="C109" s="6" t="s">
        <v>177</v>
      </c>
      <c r="D109" s="6" t="s">
        <v>178</v>
      </c>
      <c r="E109" s="7" t="s">
        <v>179</v>
      </c>
      <c r="F109" s="6" t="s">
        <v>149</v>
      </c>
      <c r="G109" s="8">
        <v>289</v>
      </c>
      <c r="H109" s="12">
        <v>0</v>
      </c>
      <c r="I109" s="9">
        <f t="shared" si="0"/>
        <v>0</v>
      </c>
      <c r="J109" s="10">
        <v>0.08</v>
      </c>
      <c r="K109" s="9">
        <f t="shared" si="1"/>
        <v>0</v>
      </c>
      <c r="L109" s="16">
        <f t="shared" si="2"/>
        <v>0</v>
      </c>
      <c r="M109" s="16"/>
    </row>
    <row r="110" spans="2:13" s="1" customFormat="1" ht="19.7" customHeight="1" x14ac:dyDescent="0.2">
      <c r="B110" s="5">
        <v>61</v>
      </c>
      <c r="C110" s="6" t="s">
        <v>180</v>
      </c>
      <c r="D110" s="6" t="s">
        <v>181</v>
      </c>
      <c r="E110" s="7" t="s">
        <v>182</v>
      </c>
      <c r="F110" s="6" t="s">
        <v>149</v>
      </c>
      <c r="G110" s="8">
        <v>231</v>
      </c>
      <c r="H110" s="12">
        <v>0</v>
      </c>
      <c r="I110" s="9">
        <f t="shared" si="0"/>
        <v>0</v>
      </c>
      <c r="J110" s="10">
        <v>0.08</v>
      </c>
      <c r="K110" s="9">
        <f t="shared" si="1"/>
        <v>0</v>
      </c>
      <c r="L110" s="16">
        <f t="shared" si="2"/>
        <v>0</v>
      </c>
      <c r="M110" s="16"/>
    </row>
    <row r="111" spans="2:13" s="1" customFormat="1" ht="19.7" customHeight="1" x14ac:dyDescent="0.2">
      <c r="B111" s="5">
        <v>62</v>
      </c>
      <c r="C111" s="6" t="s">
        <v>183</v>
      </c>
      <c r="D111" s="6" t="s">
        <v>184</v>
      </c>
      <c r="E111" s="7" t="s">
        <v>182</v>
      </c>
      <c r="F111" s="6" t="s">
        <v>149</v>
      </c>
      <c r="G111" s="8">
        <v>112</v>
      </c>
      <c r="H111" s="12">
        <v>0</v>
      </c>
      <c r="I111" s="9">
        <f t="shared" si="0"/>
        <v>0</v>
      </c>
      <c r="J111" s="10">
        <v>0.23</v>
      </c>
      <c r="K111" s="9">
        <f t="shared" si="1"/>
        <v>0</v>
      </c>
      <c r="L111" s="16">
        <f t="shared" si="2"/>
        <v>0</v>
      </c>
      <c r="M111" s="16"/>
    </row>
    <row r="112" spans="2:13" s="1" customFormat="1" ht="19.7" customHeight="1" x14ac:dyDescent="0.2">
      <c r="B112" s="5">
        <v>63</v>
      </c>
      <c r="C112" s="6" t="s">
        <v>185</v>
      </c>
      <c r="D112" s="6" t="s">
        <v>186</v>
      </c>
      <c r="E112" s="7" t="s">
        <v>187</v>
      </c>
      <c r="F112" s="6" t="s">
        <v>149</v>
      </c>
      <c r="G112" s="8">
        <v>24</v>
      </c>
      <c r="H112" s="12">
        <v>0</v>
      </c>
      <c r="I112" s="9">
        <f t="shared" si="0"/>
        <v>0</v>
      </c>
      <c r="J112" s="10">
        <v>0.08</v>
      </c>
      <c r="K112" s="9">
        <f t="shared" si="1"/>
        <v>0</v>
      </c>
      <c r="L112" s="16">
        <f t="shared" si="2"/>
        <v>0</v>
      </c>
      <c r="M112" s="16"/>
    </row>
    <row r="113" spans="2:44" s="1" customFormat="1" ht="19.7" customHeight="1" x14ac:dyDescent="0.2">
      <c r="B113" s="5">
        <v>64</v>
      </c>
      <c r="C113" s="6" t="s">
        <v>188</v>
      </c>
      <c r="D113" s="6" t="s">
        <v>189</v>
      </c>
      <c r="E113" s="7" t="s">
        <v>190</v>
      </c>
      <c r="F113" s="6" t="s">
        <v>149</v>
      </c>
      <c r="G113" s="8">
        <v>110</v>
      </c>
      <c r="H113" s="12">
        <v>0</v>
      </c>
      <c r="I113" s="9">
        <f t="shared" si="0"/>
        <v>0</v>
      </c>
      <c r="J113" s="10">
        <v>0.08</v>
      </c>
      <c r="K113" s="9">
        <f t="shared" si="1"/>
        <v>0</v>
      </c>
      <c r="L113" s="16">
        <f t="shared" si="2"/>
        <v>0</v>
      </c>
      <c r="M113" s="16"/>
    </row>
    <row r="114" spans="2:44" s="1" customFormat="1" ht="19.7" customHeight="1" x14ac:dyDescent="0.2">
      <c r="B114" s="5">
        <v>65</v>
      </c>
      <c r="C114" s="6" t="s">
        <v>191</v>
      </c>
      <c r="D114" s="6" t="s">
        <v>192</v>
      </c>
      <c r="E114" s="7" t="s">
        <v>193</v>
      </c>
      <c r="F114" s="6" t="s">
        <v>149</v>
      </c>
      <c r="G114" s="8">
        <v>339</v>
      </c>
      <c r="H114" s="12">
        <v>0</v>
      </c>
      <c r="I114" s="9">
        <f t="shared" si="0"/>
        <v>0</v>
      </c>
      <c r="J114" s="10">
        <v>0.08</v>
      </c>
      <c r="K114" s="9">
        <f t="shared" si="1"/>
        <v>0</v>
      </c>
      <c r="L114" s="16">
        <f t="shared" si="2"/>
        <v>0</v>
      </c>
      <c r="M114" s="16"/>
    </row>
    <row r="115" spans="2:44" s="1" customFormat="1" ht="19.7" customHeight="1" x14ac:dyDescent="0.2">
      <c r="B115" s="5">
        <v>66</v>
      </c>
      <c r="C115" s="6" t="s">
        <v>194</v>
      </c>
      <c r="D115" s="6" t="s">
        <v>195</v>
      </c>
      <c r="E115" s="7" t="s">
        <v>193</v>
      </c>
      <c r="F115" s="6" t="s">
        <v>149</v>
      </c>
      <c r="G115" s="8">
        <v>40</v>
      </c>
      <c r="H115" s="12">
        <v>0</v>
      </c>
      <c r="I115" s="9">
        <f t="shared" si="0"/>
        <v>0</v>
      </c>
      <c r="J115" s="10">
        <v>0.23</v>
      </c>
      <c r="K115" s="9">
        <f t="shared" si="1"/>
        <v>0</v>
      </c>
      <c r="L115" s="16">
        <f t="shared" si="2"/>
        <v>0</v>
      </c>
      <c r="M115" s="16"/>
    </row>
    <row r="116" spans="2:44" s="1" customFormat="1" ht="55.9" customHeight="1" x14ac:dyDescent="0.2"/>
    <row r="117" spans="2:44" s="1" customFormat="1" ht="21.4" customHeight="1" x14ac:dyDescent="0.2">
      <c r="B117" s="19" t="s">
        <v>196</v>
      </c>
      <c r="C117" s="19"/>
      <c r="D117" s="19"/>
      <c r="E117" s="19"/>
      <c r="F117" s="34">
        <f>SUM(I32:I33,I38:I39,I44:I45,I50,I55,I58:I115)</f>
        <v>0</v>
      </c>
      <c r="G117" s="34"/>
      <c r="H117" s="34"/>
      <c r="I117" s="34"/>
      <c r="J117" s="34"/>
      <c r="K117" s="34"/>
      <c r="L117" s="34"/>
      <c r="M117" s="34"/>
    </row>
    <row r="118" spans="2:44" s="1" customFormat="1" ht="21.4" customHeight="1" x14ac:dyDescent="0.2">
      <c r="B118" s="19" t="s">
        <v>197</v>
      </c>
      <c r="C118" s="19"/>
      <c r="D118" s="19"/>
      <c r="E118" s="19"/>
      <c r="F118" s="35">
        <f>SUM(L32:M33,L38:M39,L44:M45,L50,L55,L58:M115)</f>
        <v>0</v>
      </c>
      <c r="G118" s="35"/>
      <c r="H118" s="35"/>
      <c r="I118" s="35"/>
      <c r="J118" s="35"/>
      <c r="K118" s="35"/>
      <c r="L118" s="35"/>
      <c r="M118" s="35"/>
    </row>
    <row r="119" spans="2:44" s="1" customFormat="1" ht="11.1" customHeight="1" x14ac:dyDescent="0.2"/>
    <row r="120" spans="2:44" s="1" customFormat="1" ht="61.35" customHeight="1" x14ac:dyDescent="0.2">
      <c r="B120" s="20" t="s">
        <v>217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</row>
    <row r="121" spans="2:44" s="1" customFormat="1" ht="2.65" customHeight="1" x14ac:dyDescent="0.2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</row>
    <row r="122" spans="2:44" s="1" customFormat="1" ht="89.1" customHeight="1" x14ac:dyDescent="0.2">
      <c r="B122" s="20" t="s">
        <v>218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</row>
    <row r="123" spans="2:44" s="1" customFormat="1" ht="5.25" customHeight="1" x14ac:dyDescent="0.2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</row>
    <row r="124" spans="2:44" s="1" customFormat="1" ht="107.25" customHeight="1" x14ac:dyDescent="0.2">
      <c r="B124" s="20" t="s">
        <v>219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</row>
    <row r="125" spans="2:44" s="1" customFormat="1" ht="5.25" customHeight="1" x14ac:dyDescent="0.2"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</row>
    <row r="126" spans="2:44" s="1" customFormat="1" ht="37.9" customHeight="1" x14ac:dyDescent="0.2">
      <c r="B126" s="17" t="s">
        <v>198</v>
      </c>
      <c r="C126" s="17"/>
      <c r="D126" s="17"/>
      <c r="E126" s="17"/>
      <c r="F126" s="23" t="s">
        <v>199</v>
      </c>
      <c r="G126" s="23"/>
      <c r="H126" s="23"/>
      <c r="I126" s="23"/>
      <c r="J126" s="23"/>
      <c r="K126" s="23"/>
      <c r="L126" s="23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</row>
    <row r="127" spans="2:44" s="1" customFormat="1" ht="28.7" customHeight="1" x14ac:dyDescent="0.2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</row>
    <row r="128" spans="2:44" s="1" customFormat="1" ht="28.7" customHeight="1" x14ac:dyDescent="0.2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</row>
    <row r="129" spans="2:44" s="1" customFormat="1" ht="28.7" customHeight="1" x14ac:dyDescent="0.2"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</row>
    <row r="130" spans="2:44" s="1" customFormat="1" ht="28.7" customHeight="1" x14ac:dyDescent="0.2"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</row>
    <row r="131" spans="2:44" s="1" customFormat="1" ht="2.65" customHeight="1" x14ac:dyDescent="0.2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</row>
    <row r="132" spans="2:44" s="1" customFormat="1" ht="177.75" customHeight="1" x14ac:dyDescent="0.2">
      <c r="B132" s="20" t="s">
        <v>220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</row>
    <row r="133" spans="2:44" s="1" customFormat="1" ht="2.65" customHeight="1" x14ac:dyDescent="0.2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</row>
    <row r="134" spans="2:44" s="1" customFormat="1" ht="33.6" customHeight="1" x14ac:dyDescent="0.2">
      <c r="B134" s="25" t="s">
        <v>221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</row>
    <row r="135" spans="2:44" s="1" customFormat="1" ht="2.65" customHeight="1" x14ac:dyDescent="0.2"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</row>
    <row r="136" spans="2:44" s="1" customFormat="1" ht="37.9" customHeight="1" x14ac:dyDescent="0.2">
      <c r="B136" s="17" t="s">
        <v>200</v>
      </c>
      <c r="C136" s="17"/>
      <c r="D136" s="17"/>
      <c r="E136" s="17"/>
      <c r="F136" s="24" t="s">
        <v>201</v>
      </c>
      <c r="G136" s="24"/>
      <c r="H136" s="24"/>
      <c r="I136" s="24"/>
      <c r="J136" s="24"/>
      <c r="K136" s="24"/>
      <c r="L136" s="2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</row>
    <row r="137" spans="2:44" s="1" customFormat="1" ht="28.7" customHeight="1" x14ac:dyDescent="0.2"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</row>
    <row r="138" spans="2:44" s="1" customFormat="1" ht="28.7" customHeight="1" x14ac:dyDescent="0.2"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</row>
    <row r="139" spans="2:44" s="1" customFormat="1" ht="28.7" customHeight="1" x14ac:dyDescent="0.2"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</row>
    <row r="140" spans="2:44" s="1" customFormat="1" ht="28.7" customHeight="1" x14ac:dyDescent="0.2"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</row>
    <row r="141" spans="2:44" s="1" customFormat="1" ht="2.65" customHeight="1" x14ac:dyDescent="0.2"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</row>
    <row r="142" spans="2:44" s="1" customFormat="1" ht="130.69999999999999" customHeight="1" x14ac:dyDescent="0.2">
      <c r="B142" s="20" t="s">
        <v>222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</row>
    <row r="143" spans="2:44" s="1" customFormat="1" ht="2.65" customHeight="1" x14ac:dyDescent="0.2"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</row>
    <row r="144" spans="2:44" s="1" customFormat="1" ht="68.25" customHeight="1" x14ac:dyDescent="0.2">
      <c r="B144" s="20" t="s">
        <v>223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</row>
    <row r="145" spans="2:44" s="1" customFormat="1" ht="2.65" customHeight="1" x14ac:dyDescent="0.2"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</row>
    <row r="146" spans="2:44" s="1" customFormat="1" ht="47.45" customHeight="1" x14ac:dyDescent="0.2">
      <c r="B146" s="20" t="s">
        <v>224</v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</row>
    <row r="147" spans="2:44" s="1" customFormat="1" ht="2.65" customHeight="1" x14ac:dyDescent="0.2"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</row>
    <row r="148" spans="2:44" s="1" customFormat="1" ht="33.6" customHeight="1" x14ac:dyDescent="0.2">
      <c r="B148" s="20" t="s">
        <v>225</v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</row>
    <row r="149" spans="2:44" s="1" customFormat="1" ht="2.65" customHeight="1" x14ac:dyDescent="0.2"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</row>
    <row r="150" spans="2:44" s="1" customFormat="1" ht="116.85" customHeight="1" x14ac:dyDescent="0.2">
      <c r="B150" s="20" t="s">
        <v>226</v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</row>
    <row r="151" spans="2:44" s="1" customFormat="1" ht="2.65" customHeight="1" x14ac:dyDescent="0.2"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</row>
    <row r="152" spans="2:44" s="1" customFormat="1" ht="94.5" customHeight="1" x14ac:dyDescent="0.2">
      <c r="B152" s="20" t="s">
        <v>227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</row>
    <row r="153" spans="2:44" s="1" customFormat="1" ht="86.85" customHeight="1" x14ac:dyDescent="0.2"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</row>
    <row r="154" spans="2:44" s="1" customFormat="1" ht="17.649999999999999" customHeight="1" x14ac:dyDescent="0.2">
      <c r="B154" s="14"/>
      <c r="C154" s="14"/>
      <c r="D154" s="14"/>
      <c r="E154" s="14"/>
      <c r="F154" s="14"/>
      <c r="G154" s="14"/>
      <c r="H154" s="14"/>
      <c r="I154" s="29" t="s">
        <v>228</v>
      </c>
      <c r="J154" s="29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</row>
    <row r="155" spans="2:44" s="1" customFormat="1" ht="145.15" customHeight="1" x14ac:dyDescent="0.2"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</row>
    <row r="156" spans="2:44" s="1" customFormat="1" ht="81.599999999999994" customHeight="1" x14ac:dyDescent="0.2">
      <c r="B156" s="21" t="s">
        <v>229</v>
      </c>
      <c r="C156" s="21"/>
      <c r="D156" s="21"/>
      <c r="E156" s="21"/>
      <c r="F156" s="21"/>
      <c r="G156" s="21"/>
      <c r="H156" s="21"/>
      <c r="I156" s="21"/>
      <c r="J156" s="21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</row>
    <row r="157" spans="2:44" x14ac:dyDescent="0.2"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2:44" x14ac:dyDescent="0.2"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2:44" x14ac:dyDescent="0.2"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2:44" x14ac:dyDescent="0.2"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2:44" x14ac:dyDescent="0.2"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2:44" x14ac:dyDescent="0.2"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2:44" x14ac:dyDescent="0.2"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2:44" x14ac:dyDescent="0.2"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2:44" x14ac:dyDescent="0.2"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2:44" x14ac:dyDescent="0.2"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2:44" x14ac:dyDescent="0.2"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2:44" x14ac:dyDescent="0.2"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2:44" x14ac:dyDescent="0.2"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2:44" x14ac:dyDescent="0.2"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2:44" x14ac:dyDescent="0.2"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2:44" x14ac:dyDescent="0.2"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2:44" x14ac:dyDescent="0.2"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2:44" x14ac:dyDescent="0.2"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2:44" x14ac:dyDescent="0.2"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2:44" x14ac:dyDescent="0.2"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2:44" x14ac:dyDescent="0.2"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</row>
    <row r="178" spans="2:44" x14ac:dyDescent="0.2"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2:44" x14ac:dyDescent="0.2"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2:44" x14ac:dyDescent="0.2"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</row>
    <row r="181" spans="2:44" x14ac:dyDescent="0.2"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</row>
    <row r="182" spans="2:44" x14ac:dyDescent="0.2"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</row>
    <row r="183" spans="2:44" x14ac:dyDescent="0.2"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2:44" x14ac:dyDescent="0.2"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</row>
    <row r="185" spans="2:44" x14ac:dyDescent="0.2"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</row>
    <row r="186" spans="2:44" x14ac:dyDescent="0.2"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</row>
    <row r="187" spans="2:44" x14ac:dyDescent="0.2"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</row>
    <row r="188" spans="2:44" x14ac:dyDescent="0.2"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</row>
    <row r="189" spans="2:44" x14ac:dyDescent="0.2"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</row>
    <row r="190" spans="2:44" x14ac:dyDescent="0.2"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</row>
    <row r="191" spans="2:44" x14ac:dyDescent="0.2"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</row>
    <row r="192" spans="2:44" x14ac:dyDescent="0.2"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</row>
    <row r="193" spans="2:44" x14ac:dyDescent="0.2"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</row>
    <row r="194" spans="2:44" x14ac:dyDescent="0.2"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</row>
    <row r="195" spans="2:44" x14ac:dyDescent="0.2"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</row>
    <row r="196" spans="2:44" x14ac:dyDescent="0.2"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</row>
    <row r="197" spans="2:44" x14ac:dyDescent="0.2"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</row>
    <row r="198" spans="2:44" x14ac:dyDescent="0.2"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</row>
    <row r="199" spans="2:44" x14ac:dyDescent="0.2"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</row>
    <row r="200" spans="2:44" x14ac:dyDescent="0.2"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</row>
    <row r="201" spans="2:44" x14ac:dyDescent="0.2"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</row>
    <row r="202" spans="2:44" x14ac:dyDescent="0.2"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</row>
    <row r="203" spans="2:44" x14ac:dyDescent="0.2"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</row>
    <row r="204" spans="2:44" x14ac:dyDescent="0.2"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</row>
    <row r="205" spans="2:44" x14ac:dyDescent="0.2"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</row>
    <row r="206" spans="2:44" x14ac:dyDescent="0.2"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</row>
    <row r="207" spans="2:44" x14ac:dyDescent="0.2"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</row>
    <row r="208" spans="2:44" x14ac:dyDescent="0.2"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</row>
    <row r="209" spans="2:44" x14ac:dyDescent="0.2"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</row>
    <row r="210" spans="2:44" x14ac:dyDescent="0.2"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</row>
    <row r="211" spans="2:44" x14ac:dyDescent="0.2"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</row>
    <row r="212" spans="2:44" x14ac:dyDescent="0.2"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</row>
    <row r="213" spans="2:44" x14ac:dyDescent="0.2"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</row>
    <row r="214" spans="2:44" x14ac:dyDescent="0.2"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</row>
    <row r="215" spans="2:44" x14ac:dyDescent="0.2"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</row>
    <row r="216" spans="2:44" x14ac:dyDescent="0.2"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</row>
    <row r="217" spans="2:44" x14ac:dyDescent="0.2"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</row>
    <row r="218" spans="2:44" x14ac:dyDescent="0.2"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</row>
    <row r="219" spans="2:44" x14ac:dyDescent="0.2"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</row>
    <row r="220" spans="2:44" x14ac:dyDescent="0.2"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</row>
    <row r="221" spans="2:44" x14ac:dyDescent="0.2"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</row>
    <row r="222" spans="2:44" x14ac:dyDescent="0.2"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</row>
    <row r="223" spans="2:44" x14ac:dyDescent="0.2"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</row>
    <row r="224" spans="2:44" x14ac:dyDescent="0.2"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</row>
    <row r="225" spans="2:44" x14ac:dyDescent="0.2"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</row>
    <row r="226" spans="2:44" x14ac:dyDescent="0.2"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</row>
    <row r="227" spans="2:44" x14ac:dyDescent="0.2"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</row>
    <row r="228" spans="2:44" x14ac:dyDescent="0.2"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</row>
    <row r="229" spans="2:44" x14ac:dyDescent="0.2"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</row>
    <row r="230" spans="2:44" x14ac:dyDescent="0.2"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</row>
    <row r="231" spans="2:44" x14ac:dyDescent="0.2"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</row>
    <row r="232" spans="2:44" x14ac:dyDescent="0.2"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</row>
    <row r="233" spans="2:44" x14ac:dyDescent="0.2"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</row>
    <row r="234" spans="2:44" x14ac:dyDescent="0.2"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</row>
    <row r="235" spans="2:44" x14ac:dyDescent="0.2"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</row>
    <row r="236" spans="2:44" x14ac:dyDescent="0.2"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</row>
    <row r="237" spans="2:44" x14ac:dyDescent="0.2"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</row>
    <row r="238" spans="2:44" x14ac:dyDescent="0.2"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</row>
    <row r="239" spans="2:44" x14ac:dyDescent="0.2"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</row>
    <row r="240" spans="2:44" x14ac:dyDescent="0.2"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</row>
    <row r="241" spans="2:44" x14ac:dyDescent="0.2"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</row>
    <row r="242" spans="2:44" x14ac:dyDescent="0.2"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</row>
    <row r="243" spans="2:44" x14ac:dyDescent="0.2"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</row>
    <row r="244" spans="2:44" x14ac:dyDescent="0.2"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</row>
    <row r="245" spans="2:44" x14ac:dyDescent="0.2"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</row>
    <row r="246" spans="2:44" x14ac:dyDescent="0.2"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</row>
    <row r="247" spans="2:44" x14ac:dyDescent="0.2"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</row>
    <row r="248" spans="2:44" x14ac:dyDescent="0.2"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</row>
    <row r="249" spans="2:44" x14ac:dyDescent="0.2"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</row>
    <row r="250" spans="2:44" x14ac:dyDescent="0.2"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</row>
    <row r="251" spans="2:44" x14ac:dyDescent="0.2"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</row>
    <row r="252" spans="2:44" x14ac:dyDescent="0.2"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</row>
    <row r="253" spans="2:44" x14ac:dyDescent="0.2"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</row>
    <row r="254" spans="2:44" x14ac:dyDescent="0.2"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</row>
    <row r="255" spans="2:44" x14ac:dyDescent="0.2"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</row>
    <row r="256" spans="2:44" x14ac:dyDescent="0.2"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</row>
    <row r="257" spans="2:44" x14ac:dyDescent="0.2"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</row>
    <row r="258" spans="2:44" x14ac:dyDescent="0.2"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</row>
    <row r="259" spans="2:44" x14ac:dyDescent="0.2"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</row>
    <row r="260" spans="2:44" x14ac:dyDescent="0.2"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</row>
    <row r="261" spans="2:44" x14ac:dyDescent="0.2"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</row>
    <row r="262" spans="2:44" x14ac:dyDescent="0.2"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</row>
    <row r="263" spans="2:44" x14ac:dyDescent="0.2"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</row>
    <row r="264" spans="2:44" x14ac:dyDescent="0.2"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</row>
    <row r="265" spans="2:44" x14ac:dyDescent="0.2"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</row>
    <row r="266" spans="2:44" x14ac:dyDescent="0.2"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</row>
    <row r="267" spans="2:44" x14ac:dyDescent="0.2"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</row>
    <row r="268" spans="2:44" x14ac:dyDescent="0.2"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</row>
    <row r="269" spans="2:44" x14ac:dyDescent="0.2"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</row>
    <row r="270" spans="2:44" x14ac:dyDescent="0.2"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</row>
    <row r="271" spans="2:44" x14ac:dyDescent="0.2"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</row>
    <row r="272" spans="2:44" x14ac:dyDescent="0.2"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</row>
    <row r="273" spans="2:44" x14ac:dyDescent="0.2"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</row>
    <row r="274" spans="2:44" x14ac:dyDescent="0.2"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</row>
    <row r="275" spans="2:44" x14ac:dyDescent="0.2"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</row>
    <row r="276" spans="2:44" x14ac:dyDescent="0.2"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</row>
    <row r="277" spans="2:44" x14ac:dyDescent="0.2"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</row>
    <row r="278" spans="2:44" x14ac:dyDescent="0.2"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</row>
    <row r="279" spans="2:44" x14ac:dyDescent="0.2"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</row>
    <row r="280" spans="2:44" x14ac:dyDescent="0.2"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</row>
    <row r="281" spans="2:44" x14ac:dyDescent="0.2"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</row>
    <row r="282" spans="2:44" x14ac:dyDescent="0.2"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</row>
    <row r="283" spans="2:44" x14ac:dyDescent="0.2"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</row>
    <row r="284" spans="2:44" x14ac:dyDescent="0.2"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</row>
    <row r="285" spans="2:44" x14ac:dyDescent="0.2"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</row>
    <row r="286" spans="2:44" x14ac:dyDescent="0.2"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</row>
    <row r="287" spans="2:44" x14ac:dyDescent="0.2"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</row>
    <row r="288" spans="2:44" x14ac:dyDescent="0.2"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</row>
    <row r="289" spans="2:44" x14ac:dyDescent="0.2"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</row>
    <row r="290" spans="2:44" x14ac:dyDescent="0.2"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</row>
    <row r="291" spans="2:44" x14ac:dyDescent="0.2"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</row>
    <row r="292" spans="2:44" x14ac:dyDescent="0.2"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</row>
    <row r="293" spans="2:44" x14ac:dyDescent="0.2"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</row>
    <row r="294" spans="2:44" x14ac:dyDescent="0.2"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</row>
    <row r="295" spans="2:44" x14ac:dyDescent="0.2"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</row>
    <row r="296" spans="2:44" x14ac:dyDescent="0.2"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</row>
    <row r="297" spans="2:44" x14ac:dyDescent="0.2"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</row>
    <row r="298" spans="2:44" x14ac:dyDescent="0.2"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</row>
    <row r="299" spans="2:44" x14ac:dyDescent="0.2"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</row>
    <row r="300" spans="2:44" x14ac:dyDescent="0.2"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</row>
    <row r="301" spans="2:44" x14ac:dyDescent="0.2"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</row>
    <row r="302" spans="2:44" x14ac:dyDescent="0.2"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</row>
    <row r="303" spans="2:44" x14ac:dyDescent="0.2"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</row>
    <row r="304" spans="2:44" x14ac:dyDescent="0.2"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</row>
    <row r="305" spans="2:44" x14ac:dyDescent="0.2"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</row>
    <row r="306" spans="2:44" x14ac:dyDescent="0.2"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</row>
    <row r="307" spans="2:44" x14ac:dyDescent="0.2"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</row>
    <row r="308" spans="2:44" x14ac:dyDescent="0.2"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</row>
    <row r="309" spans="2:44" x14ac:dyDescent="0.2"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</row>
    <row r="310" spans="2:44" x14ac:dyDescent="0.2"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</row>
    <row r="311" spans="2:44" x14ac:dyDescent="0.2"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</row>
    <row r="312" spans="2:44" x14ac:dyDescent="0.2"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</row>
    <row r="313" spans="2:44" x14ac:dyDescent="0.2"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</row>
    <row r="314" spans="2:44" x14ac:dyDescent="0.2"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</row>
    <row r="315" spans="2:44" x14ac:dyDescent="0.2"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</row>
    <row r="316" spans="2:44" x14ac:dyDescent="0.2"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</row>
    <row r="317" spans="2:44" x14ac:dyDescent="0.2"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</row>
    <row r="318" spans="2:44" x14ac:dyDescent="0.2"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</row>
    <row r="319" spans="2:44" x14ac:dyDescent="0.2"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</row>
    <row r="320" spans="2:44" x14ac:dyDescent="0.2"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</row>
    <row r="321" spans="2:44" x14ac:dyDescent="0.2"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</row>
    <row r="322" spans="2:44" x14ac:dyDescent="0.2"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</row>
    <row r="323" spans="2:44" x14ac:dyDescent="0.2"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</row>
    <row r="324" spans="2:44" x14ac:dyDescent="0.2"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</row>
    <row r="325" spans="2:44" x14ac:dyDescent="0.2"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</row>
    <row r="326" spans="2:44" x14ac:dyDescent="0.2"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</row>
    <row r="327" spans="2:44" x14ac:dyDescent="0.2"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</row>
    <row r="328" spans="2:44" x14ac:dyDescent="0.2"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</row>
    <row r="329" spans="2:44" x14ac:dyDescent="0.2"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</row>
    <row r="330" spans="2:44" x14ac:dyDescent="0.2"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</row>
    <row r="331" spans="2:44" x14ac:dyDescent="0.2"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</row>
    <row r="332" spans="2:44" x14ac:dyDescent="0.2"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</row>
    <row r="333" spans="2:44" x14ac:dyDescent="0.2"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</row>
    <row r="334" spans="2:44" x14ac:dyDescent="0.2"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</row>
    <row r="335" spans="2:44" x14ac:dyDescent="0.2"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</row>
    <row r="336" spans="2:44" x14ac:dyDescent="0.2"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</row>
    <row r="337" spans="2:44" x14ac:dyDescent="0.2"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</row>
    <row r="338" spans="2:44" x14ac:dyDescent="0.2"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</row>
    <row r="339" spans="2:44" x14ac:dyDescent="0.2"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</row>
    <row r="340" spans="2:44" x14ac:dyDescent="0.2"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</row>
    <row r="341" spans="2:44" x14ac:dyDescent="0.2"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</row>
    <row r="342" spans="2:44" x14ac:dyDescent="0.2"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</row>
    <row r="343" spans="2:44" x14ac:dyDescent="0.2"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</row>
    <row r="344" spans="2:44" x14ac:dyDescent="0.2"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</row>
    <row r="345" spans="2:44" x14ac:dyDescent="0.2"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</row>
    <row r="346" spans="2:44" x14ac:dyDescent="0.2"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</row>
    <row r="347" spans="2:44" x14ac:dyDescent="0.2"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</row>
    <row r="348" spans="2:44" x14ac:dyDescent="0.2"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</row>
    <row r="349" spans="2:44" x14ac:dyDescent="0.2"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</row>
    <row r="350" spans="2:44" x14ac:dyDescent="0.2"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</row>
    <row r="351" spans="2:44" x14ac:dyDescent="0.2"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</row>
    <row r="352" spans="2:44" x14ac:dyDescent="0.2"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</row>
    <row r="353" spans="2:44" x14ac:dyDescent="0.2"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</row>
    <row r="354" spans="2:44" x14ac:dyDescent="0.2"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</row>
    <row r="355" spans="2:44" x14ac:dyDescent="0.2"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</row>
    <row r="356" spans="2:44" x14ac:dyDescent="0.2"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</row>
    <row r="357" spans="2:44" x14ac:dyDescent="0.2"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</row>
    <row r="358" spans="2:44" x14ac:dyDescent="0.2"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</row>
    <row r="359" spans="2:44" x14ac:dyDescent="0.2"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</row>
    <row r="360" spans="2:44" x14ac:dyDescent="0.2"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</row>
    <row r="361" spans="2:44" x14ac:dyDescent="0.2"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</row>
    <row r="362" spans="2:44" x14ac:dyDescent="0.2"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</row>
    <row r="363" spans="2:44" x14ac:dyDescent="0.2"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</row>
    <row r="364" spans="2:44" x14ac:dyDescent="0.2"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</row>
    <row r="365" spans="2:44" x14ac:dyDescent="0.2"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</row>
    <row r="366" spans="2:44" x14ac:dyDescent="0.2"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</row>
    <row r="367" spans="2:44" x14ac:dyDescent="0.2"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</row>
    <row r="368" spans="2:44" x14ac:dyDescent="0.2"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</row>
    <row r="369" spans="2:44" x14ac:dyDescent="0.2"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</row>
    <row r="370" spans="2:44" x14ac:dyDescent="0.2"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</row>
    <row r="371" spans="2:44" x14ac:dyDescent="0.2"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</row>
    <row r="372" spans="2:44" x14ac:dyDescent="0.2"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</row>
    <row r="373" spans="2:44" x14ac:dyDescent="0.2"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</row>
    <row r="374" spans="2:44" x14ac:dyDescent="0.2"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</row>
    <row r="375" spans="2:44" x14ac:dyDescent="0.2"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</row>
    <row r="376" spans="2:44" x14ac:dyDescent="0.2"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</row>
    <row r="377" spans="2:44" x14ac:dyDescent="0.2"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</row>
    <row r="378" spans="2:44" x14ac:dyDescent="0.2"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</row>
    <row r="379" spans="2:44" x14ac:dyDescent="0.2"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</row>
    <row r="380" spans="2:44" x14ac:dyDescent="0.2"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</row>
    <row r="381" spans="2:44" x14ac:dyDescent="0.2"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</row>
    <row r="382" spans="2:44" x14ac:dyDescent="0.2"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</row>
    <row r="383" spans="2:44" x14ac:dyDescent="0.2"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</row>
    <row r="384" spans="2:44" x14ac:dyDescent="0.2"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</row>
    <row r="385" spans="2:44" x14ac:dyDescent="0.2"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</row>
    <row r="386" spans="2:44" x14ac:dyDescent="0.2"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</row>
    <row r="387" spans="2:44" x14ac:dyDescent="0.2"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</row>
    <row r="388" spans="2:44" x14ac:dyDescent="0.2"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</row>
    <row r="389" spans="2:44" x14ac:dyDescent="0.2"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</row>
    <row r="390" spans="2:44" x14ac:dyDescent="0.2"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</row>
    <row r="391" spans="2:44" x14ac:dyDescent="0.2"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</row>
  </sheetData>
  <sheetProtection algorithmName="SHA-512" hashValue="ZD/HZT/PHbyy+X2J4cABLrP/iAtRoABp5lG9VRUhJ349oXN777g1/PJ73VlCsUIe9spcYr65KkIX/v4Yn1Udfw==" saltValue="uZ2bhYQINSm341BaPS8ymA==" spinCount="100000" sheet="1" objects="1" scenarios="1"/>
  <mergeCells count="123">
    <mergeCell ref="L90:M90"/>
    <mergeCell ref="L91:M91"/>
    <mergeCell ref="L92:M92"/>
    <mergeCell ref="I154:J154"/>
    <mergeCell ref="I2:O2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31:M31"/>
    <mergeCell ref="L32:M32"/>
    <mergeCell ref="L33:M33"/>
    <mergeCell ref="L37:M37"/>
    <mergeCell ref="B4:D4"/>
    <mergeCell ref="B41:K41"/>
    <mergeCell ref="B47:K47"/>
    <mergeCell ref="B52:K52"/>
    <mergeCell ref="B6:D6"/>
    <mergeCell ref="B8:D8"/>
    <mergeCell ref="E14:G14"/>
    <mergeCell ref="F117:M117"/>
    <mergeCell ref="F118:M118"/>
    <mergeCell ref="G11:N12"/>
    <mergeCell ref="L38:M38"/>
    <mergeCell ref="L39:M39"/>
    <mergeCell ref="L43:M43"/>
    <mergeCell ref="L44:M44"/>
    <mergeCell ref="L45:M45"/>
    <mergeCell ref="L49:M49"/>
    <mergeCell ref="L50:M50"/>
    <mergeCell ref="L54:M54"/>
    <mergeCell ref="L55:M55"/>
    <mergeCell ref="L57:M57"/>
    <mergeCell ref="L58:M58"/>
    <mergeCell ref="L59:M59"/>
    <mergeCell ref="L69:M69"/>
    <mergeCell ref="L70:M70"/>
    <mergeCell ref="B142:N142"/>
    <mergeCell ref="B144:N144"/>
    <mergeCell ref="B146:N146"/>
    <mergeCell ref="B148:N148"/>
    <mergeCell ref="B150:N150"/>
    <mergeCell ref="B152:N152"/>
    <mergeCell ref="B156:J156"/>
    <mergeCell ref="B24:L24"/>
    <mergeCell ref="B26:L26"/>
    <mergeCell ref="B29:K29"/>
    <mergeCell ref="B35:K35"/>
    <mergeCell ref="F126:L126"/>
    <mergeCell ref="F127:L127"/>
    <mergeCell ref="F128:L128"/>
    <mergeCell ref="F129:L129"/>
    <mergeCell ref="F130:L130"/>
    <mergeCell ref="F136:L136"/>
    <mergeCell ref="F137:L137"/>
    <mergeCell ref="F138:L138"/>
    <mergeCell ref="F139:L139"/>
    <mergeCell ref="B129:E129"/>
    <mergeCell ref="B130:E130"/>
    <mergeCell ref="B132:N132"/>
    <mergeCell ref="B134:N134"/>
    <mergeCell ref="B10:D11"/>
    <mergeCell ref="B117:E117"/>
    <mergeCell ref="B118:E118"/>
    <mergeCell ref="B120:N120"/>
    <mergeCell ref="B122:N122"/>
    <mergeCell ref="B124:N124"/>
    <mergeCell ref="B126:E126"/>
    <mergeCell ref="B127:E127"/>
    <mergeCell ref="B128:E128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5:M7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B136:E136"/>
    <mergeCell ref="B137:E137"/>
    <mergeCell ref="B138:E138"/>
    <mergeCell ref="B139:E139"/>
    <mergeCell ref="B140:E140"/>
    <mergeCell ref="F140:L140"/>
    <mergeCell ref="L81:M81"/>
    <mergeCell ref="L82:M82"/>
    <mergeCell ref="L83:M83"/>
    <mergeCell ref="L93:M93"/>
    <mergeCell ref="L94:M94"/>
    <mergeCell ref="L95:M95"/>
    <mergeCell ref="L96:M96"/>
    <mergeCell ref="L97:M97"/>
    <mergeCell ref="L84:M84"/>
    <mergeCell ref="L85:M85"/>
    <mergeCell ref="L86:M86"/>
    <mergeCell ref="L87:M87"/>
    <mergeCell ref="L88:M88"/>
    <mergeCell ref="L89:M8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1224 N.Toruń Przemysław Karczewski</cp:lastModifiedBy>
  <dcterms:created xsi:type="dcterms:W3CDTF">2024-10-09T11:43:52Z</dcterms:created>
  <dcterms:modified xsi:type="dcterms:W3CDTF">2024-10-11T11:42:27Z</dcterms:modified>
</cp:coreProperties>
</file>