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.czernic\Desktop\MOJE POSTĘPOWANIA\2024\8.2024  Spożywka Kijany\"/>
    </mc:Choice>
  </mc:AlternateContent>
  <xr:revisionPtr revIDLastSave="0" documentId="13_ncr:1_{9A87AD1B-47F3-4272-81F5-7B51A91C5DF6}" xr6:coauthVersionLast="47" xr6:coauthVersionMax="47" xr10:uidLastSave="{00000000-0000-0000-0000-000000000000}"/>
  <bookViews>
    <workbookView xWindow="13710" yWindow="630" windowWidth="13815" windowHeight="14670" firstSheet="1" activeTab="3" xr2:uid="{00000000-000D-0000-FFFF-FFFF00000000}"/>
  </bookViews>
  <sheets>
    <sheet name="Mleczarskie" sheetId="4" r:id="rId1"/>
    <sheet name="Mrożonki" sheetId="6" r:id="rId2"/>
    <sheet name="Mięso, wędliny, drób" sheetId="2" r:id="rId3"/>
    <sheet name="Warzywa i owoce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5" i="4"/>
  <c r="A6" i="4" s="1"/>
  <c r="A7" i="4" s="1"/>
  <c r="A8" i="4" s="1"/>
  <c r="A9" i="4" s="1"/>
  <c r="A10" i="4" s="1"/>
  <c r="A11" i="4" s="1"/>
  <c r="A5" i="5"/>
  <c r="A6" i="5" s="1"/>
  <c r="A7" i="5" s="1"/>
  <c r="A8" i="5" s="1"/>
  <c r="A9" i="5" s="1"/>
  <c r="A10" i="5" s="1"/>
  <c r="J31" i="5"/>
  <c r="J30" i="5"/>
  <c r="K23" i="2"/>
  <c r="K22" i="2"/>
  <c r="F10" i="6"/>
  <c r="I10" i="6" s="1"/>
  <c r="F9" i="6"/>
  <c r="I9" i="6" s="1"/>
  <c r="A4" i="6"/>
  <c r="A5" i="6" s="1"/>
  <c r="A6" i="6" s="1"/>
  <c r="A7" i="6" s="1"/>
  <c r="A8" i="6" s="1"/>
  <c r="A9" i="6" s="1"/>
  <c r="A10" i="6" s="1"/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12" i="4"/>
  <c r="A13" i="4" s="1"/>
  <c r="A16" i="2"/>
  <c r="A17" i="2" s="1"/>
  <c r="A18" i="2" s="1"/>
  <c r="A19" i="2" s="1"/>
  <c r="A20" i="2" s="1"/>
  <c r="A21" i="2" s="1"/>
  <c r="A22" i="2" s="1"/>
  <c r="A23" i="2" s="1"/>
  <c r="H5" i="6"/>
  <c r="H6" i="6"/>
  <c r="H7" i="6"/>
  <c r="H8" i="6"/>
  <c r="H4" i="6"/>
  <c r="K11" i="2" l="1"/>
  <c r="K10" i="4"/>
  <c r="J19" i="5" l="1"/>
  <c r="J17" i="5"/>
  <c r="K8" i="2"/>
  <c r="K7" i="2"/>
  <c r="F8" i="6" l="1"/>
  <c r="I8" i="6" s="1"/>
  <c r="F7" i="6"/>
  <c r="I7" i="6" s="1"/>
  <c r="F6" i="6"/>
  <c r="I6" i="6" s="1"/>
  <c r="F5" i="6"/>
  <c r="I5" i="6" s="1"/>
  <c r="F4" i="6"/>
  <c r="I4" i="6" s="1"/>
  <c r="F3" i="6"/>
  <c r="H3" i="6" s="1"/>
  <c r="I3" i="6" l="1"/>
  <c r="J29" i="5" l="1"/>
  <c r="J28" i="5"/>
  <c r="J27" i="5"/>
  <c r="J26" i="5"/>
  <c r="J25" i="5"/>
  <c r="J24" i="5"/>
  <c r="J23" i="5"/>
  <c r="J22" i="5"/>
  <c r="J21" i="5"/>
  <c r="J20" i="5"/>
  <c r="J18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K13" i="4"/>
  <c r="K12" i="4"/>
  <c r="K11" i="4"/>
  <c r="K9" i="4"/>
  <c r="K8" i="4"/>
  <c r="K7" i="4"/>
  <c r="K6" i="4"/>
  <c r="K5" i="4"/>
  <c r="K4" i="4"/>
  <c r="J32" i="5" l="1"/>
  <c r="K21" i="2"/>
  <c r="K20" i="2"/>
  <c r="K19" i="2"/>
  <c r="K18" i="2"/>
  <c r="K17" i="2" l="1"/>
  <c r="K4" i="2"/>
  <c r="K5" i="2"/>
  <c r="K6" i="2"/>
  <c r="K9" i="2"/>
  <c r="K10" i="2"/>
  <c r="K12" i="2"/>
  <c r="K13" i="2"/>
  <c r="K14" i="2"/>
  <c r="K15" i="2"/>
  <c r="K16" i="2"/>
</calcChain>
</file>

<file path=xl/sharedStrings.xml><?xml version="1.0" encoding="utf-8"?>
<sst xmlns="http://schemas.openxmlformats.org/spreadsheetml/2006/main" count="205" uniqueCount="99">
  <si>
    <t>Lp.</t>
  </si>
  <si>
    <t>Asortyment</t>
  </si>
  <si>
    <t xml:space="preserve">Planowana ilość </t>
  </si>
  <si>
    <t>Jednostka miary</t>
  </si>
  <si>
    <t>Produkt oferowany</t>
  </si>
  <si>
    <t>Ilość produktu po przeliczeniu</t>
  </si>
  <si>
    <t>Cena jedn w zł brutto</t>
  </si>
  <si>
    <t>szt</t>
  </si>
  <si>
    <t>kg</t>
  </si>
  <si>
    <t>szt.</t>
  </si>
  <si>
    <t xml:space="preserve">Oświadczam, że wyżej podana cena ofertowa zawiera podatek VAT według obowiązujących przepisów. </t>
  </si>
  <si>
    <t>Pieczątka imienna i podpis</t>
  </si>
  <si>
    <t>Wartość brutto</t>
  </si>
  <si>
    <r>
      <rPr>
        <b/>
        <sz val="8"/>
        <color indexed="8"/>
        <rFont val="Times New Roman"/>
        <family val="1"/>
        <charset val="238"/>
      </rPr>
      <t>Boczek wędzony parzony</t>
    </r>
    <r>
      <rPr>
        <sz val="8"/>
        <color indexed="8"/>
        <rFont val="Times New Roman"/>
        <family val="1"/>
        <charset val="238"/>
      </rPr>
      <t xml:space="preserve"> PN -A - 82007:1996 .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</si>
  <si>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>Kiełbasa typu „ podwawelska, podlaska, śląska”</t>
    </r>
    <r>
      <rPr>
        <sz val="8"/>
        <color indexed="8"/>
        <rFont val="Times New Roman"/>
        <family val="1"/>
        <charset val="238"/>
      </rPr>
      <t xml:space="preserve"> PN – A - 82007:1996. Preferencje zamawiającego w zakresie “jakości” :</t>
    </r>
    <r>
      <rPr>
        <b/>
        <sz val="8"/>
        <color indexed="8"/>
        <rFont val="Times New Roman"/>
        <family val="1"/>
        <charset val="238"/>
      </rPr>
      <t xml:space="preserve"> Zawartość wsadu mięsnego 65-70%. </t>
    </r>
    <r>
      <rPr>
        <sz val="8"/>
        <color indexed="8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  <charset val="238"/>
      </rPr>
      <t xml:space="preserve"> Zawartość( % masy) białko nie mniej niż 12%, tłuszcz 25%, woda 75%, sól 2%.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  <charset val="238"/>
      </rPr>
      <t xml:space="preserve"> 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</si>
  <si>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  <charset val="238"/>
      </rPr>
      <t xml:space="preserve">Polędwica sopocka wędzona </t>
    </r>
    <r>
      <rPr>
        <sz val="8"/>
        <color indexed="8"/>
        <rFont val="Times New Roman"/>
        <family val="1"/>
        <charset val="238"/>
      </rPr>
      <t>PN – A - 82007:1996.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  <charset val="238"/>
      </rPr>
      <t xml:space="preserve"> :</t>
    </r>
    <r>
      <rPr>
        <sz val="8"/>
        <color indexed="8"/>
        <rFont val="Times New Roman"/>
        <family val="1"/>
        <charset val="238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w przypadku wędzonek z mięsa niepeklowanego; niedopuszczalne są odchylenia barwy Zawartość( % masy) białko nie mniej niż 18%, tłuszcz 5%, woda 78%, sól 2,0%.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  <charset val="238"/>
      </rPr>
      <t xml:space="preserve"> Nie dopuszcza się obecności  hydrokoloidów, preparatów błonnikowych.</t>
    </r>
  </si>
  <si>
    <r>
      <t xml:space="preserve">Ćwiartka z kurczaka  świeża, schłodzona, nie mrożona </t>
    </r>
    <r>
      <rPr>
        <sz val="10"/>
        <color indexed="8"/>
        <rFont val="Calibri"/>
        <family val="2"/>
        <charset val="238"/>
      </rPr>
      <t xml:space="preserve">(temperatura 0-4C </t>
    </r>
    <r>
      <rPr>
        <b/>
        <sz val="10"/>
        <color indexed="8"/>
        <rFont val="Calibri"/>
        <family val="2"/>
        <charset val="238"/>
      </rPr>
      <t>)</t>
    </r>
    <r>
      <rPr>
        <sz val="10"/>
        <color indexed="8"/>
        <rFont val="Calibri"/>
        <family val="2"/>
        <charset val="238"/>
      </rPr>
      <t>. Ćwiartka tuszki zawierająca udo i podudzie ze skórą.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</si>
  <si>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10"/>
        <color indexed="8"/>
        <rFont val="Calibri"/>
        <family val="2"/>
        <charset val="238"/>
      </rPr>
      <t>(temperatura 0-4C). Obejmujący mięsień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</si>
  <si>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t>Ilość produktu poprzeliczeniu</t>
  </si>
  <si>
    <t>Cena  jedn. w zł brutto</t>
  </si>
  <si>
    <t>Wartośc brutto zł</t>
  </si>
  <si>
    <r>
      <rPr>
        <b/>
        <sz val="8"/>
        <rFont val="Times New Roman"/>
        <family val="1"/>
        <charset val="238"/>
      </rPr>
      <t>Ser żółty typu gouda</t>
    </r>
    <r>
      <rPr>
        <sz val="8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</t>
    </r>
  </si>
  <si>
    <r>
      <rPr>
        <b/>
        <sz val="8"/>
        <color indexed="8"/>
        <rFont val="Times New Roman"/>
        <family val="1"/>
        <charset val="238"/>
      </rPr>
      <t>Buraki czerwone</t>
    </r>
    <r>
      <rPr>
        <sz val="8"/>
        <color indexed="8"/>
        <rFont val="Times New Roman"/>
        <family val="1"/>
        <charset val="238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</si>
  <si>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  <charset val="238"/>
      </rPr>
      <t xml:space="preserve">Cebula </t>
    </r>
    <r>
      <rPr>
        <sz val="8"/>
        <color indexed="8"/>
        <rFont val="Times New Roman"/>
        <family val="1"/>
        <charset val="238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</si>
  <si>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  <charset val="238"/>
      </rPr>
      <t>Jabłka</t>
    </r>
    <r>
      <rPr>
        <sz val="8"/>
        <color indexed="8"/>
        <rFont val="Times New Roman"/>
        <family val="1"/>
        <charset val="238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</si>
  <si>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  <charset val="238"/>
      </rPr>
      <t>Kapusta biała</t>
    </r>
    <r>
      <rPr>
        <sz val="8"/>
        <color indexed="8"/>
        <rFont val="Times New Roman"/>
        <family val="1"/>
        <charset val="238"/>
      </rPr>
      <t xml:space="preserve">-(  tzw. stara, zakup w sezonie)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</si>
  <si>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  <charset val="238"/>
      </rPr>
      <t>Kapusta pekińska</t>
    </r>
    <r>
      <rPr>
        <sz val="8"/>
        <color indexed="8"/>
        <rFont val="Times New Roman"/>
        <family val="1"/>
        <charset val="238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</si>
  <si>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  <charset val="238"/>
      </rPr>
      <t>Koperek</t>
    </r>
    <r>
      <rPr>
        <sz val="8"/>
        <color indexed="8"/>
        <rFont val="Times New Roman"/>
        <family val="1"/>
        <charset val="238"/>
      </rPr>
      <t xml:space="preserve"> – natka pęczki, zapach typowy, barwa zielona, niezwiędnięta,  bez oznak przemrożenia, chorobowych, zepsucia, odleżyn gnilnych. Klasa jakości I.</t>
    </r>
  </si>
  <si>
    <r>
      <rPr>
        <b/>
        <sz val="8"/>
        <color indexed="8"/>
        <rFont val="Times New Roman"/>
        <family val="1"/>
        <charset val="238"/>
      </rPr>
      <t>Marchew-</t>
    </r>
    <r>
      <rPr>
        <sz val="8"/>
        <color indexed="8"/>
        <rFont val="Times New Roman"/>
        <family val="1"/>
        <charset val="238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</si>
  <si>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  <charset val="238"/>
      </rPr>
      <t>Ogórki zielone</t>
    </r>
    <r>
      <rPr>
        <sz val="8"/>
        <color indexed="8"/>
        <rFont val="Times New Roman"/>
        <family val="1"/>
        <charset val="238"/>
      </rPr>
      <t xml:space="preserve"> świeże (szklarniowe zakup przed sezonem)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</si>
  <si>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  <charset val="238"/>
      </rPr>
      <t>Pietruszka</t>
    </r>
    <r>
      <rPr>
        <sz val="8"/>
        <color indexed="8"/>
        <rFont val="Times New Roman"/>
        <family val="1"/>
        <charset val="238"/>
      </rPr>
      <t xml:space="preserve"> </t>
    </r>
    <r>
      <rPr>
        <b/>
        <sz val="8"/>
        <color indexed="8"/>
        <rFont val="Times New Roman"/>
        <family val="1"/>
        <charset val="238"/>
      </rPr>
      <t>korzeń</t>
    </r>
    <r>
      <rPr>
        <sz val="8"/>
        <color indexed="8"/>
        <rFont val="Times New Roman"/>
        <family val="1"/>
        <charset val="238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</si>
  <si>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Pietruszka nać</t>
    </r>
    <r>
      <rPr>
        <sz val="8"/>
        <color indexed="8"/>
        <rFont val="Times New Roman"/>
        <family val="1"/>
        <charset val="238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</si>
  <si>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Pomidory</t>
    </r>
    <r>
      <rPr>
        <sz val="8"/>
        <color indexed="8"/>
        <rFont val="Times New Roman"/>
        <family val="1"/>
        <charset val="238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</si>
  <si>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  <charset val="238"/>
      </rPr>
      <t>Por</t>
    </r>
    <r>
      <rPr>
        <sz val="8"/>
        <color indexed="8"/>
        <rFont val="Times New Roman"/>
        <family val="1"/>
        <charset val="238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</si>
  <si>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  <charset val="238"/>
      </rPr>
      <t>Rzodkiewka</t>
    </r>
    <r>
      <rPr>
        <sz val="8"/>
        <color indexed="8"/>
        <rFont val="Times New Roman"/>
        <family val="1"/>
        <charset val="238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</si>
  <si>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Seler korzeń</t>
    </r>
    <r>
      <rPr>
        <sz val="8"/>
        <color indexed="8"/>
        <rFont val="Times New Roman"/>
        <family val="1"/>
        <charset val="238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</si>
  <si>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  <charset val="238"/>
      </rPr>
      <t>Szczypiorek</t>
    </r>
    <r>
      <rPr>
        <sz val="8"/>
        <color indexed="8"/>
        <rFont val="Times New Roman"/>
        <family val="1"/>
        <charset val="238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</si>
  <si>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  <charset val="238"/>
      </rPr>
      <t>Ziemniaki</t>
    </r>
    <r>
      <rPr>
        <sz val="8"/>
        <color indexed="8"/>
        <rFont val="Times New Roman"/>
        <family val="1"/>
        <charset val="238"/>
      </rPr>
      <t xml:space="preserve"> </t>
    </r>
    <r>
      <rPr>
        <b/>
        <sz val="8"/>
        <color indexed="8"/>
        <rFont val="Times New Roman"/>
        <family val="1"/>
        <charset val="238"/>
      </rPr>
      <t xml:space="preserve">młode </t>
    </r>
    <r>
      <rPr>
        <sz val="8"/>
        <color indexed="8"/>
        <rFont val="Times New Roman"/>
        <family val="1"/>
        <charset val="238"/>
      </rPr>
      <t>kształtne, sortowane, owalne, bez uszkodzeń mechanicznych, bez oznak przemrożenia, chorobowych, zepsucia, odleżyn. Pakowany skrzynka z tworzywa sztucznego lub siatkę. W sezonie na wiosnę ( maj - sierpień)</t>
    </r>
  </si>
  <si>
    <r>
      <rPr>
        <b/>
        <sz val="8"/>
        <color indexed="8"/>
        <rFont val="Times New Roman"/>
        <family val="1"/>
        <charset val="238"/>
      </rPr>
      <t>Ziemniaki</t>
    </r>
    <r>
      <rPr>
        <sz val="8"/>
        <color indexed="8"/>
        <rFont val="Times New Roman"/>
        <family val="1"/>
        <charset val="238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</si>
  <si>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indexed="8"/>
        <rFont val="Times New Roman"/>
        <family val="1"/>
        <charset val="238"/>
      </rPr>
      <t>Banany</t>
    </r>
    <r>
      <rPr>
        <sz val="8"/>
        <color indexed="8"/>
        <rFont val="Times New Roman"/>
        <family val="1"/>
        <charset val="238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</si>
  <si>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  <charset val="238"/>
      </rPr>
      <t xml:space="preserve">Cytryny </t>
    </r>
    <r>
      <rPr>
        <sz val="8"/>
        <color indexed="8"/>
        <rFont val="Times New Roman"/>
        <family val="1"/>
        <charset val="238"/>
      </rPr>
      <t>kolor żółty owoc o cienkiej skórce bez uszkodzeń mechanicznych i zanieczyszczeń  biologicznych pakowany w siatkę z tworzywa sztucznego klasa jakości I.</t>
    </r>
  </si>
  <si>
    <r>
      <rPr>
        <b/>
        <sz val="8"/>
        <rFont val="Times New Roman"/>
        <family val="1"/>
        <charset val="238"/>
      </rPr>
      <t>Kapusta kiszona opakowanie po 5 kg .</t>
    </r>
    <r>
      <rPr>
        <sz val="8"/>
        <rFont val="Times New Roman"/>
        <family val="1"/>
        <charset val="238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</si>
  <si>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color indexed="8"/>
        <rFont val="Times New Roman"/>
        <family val="1"/>
        <charset val="238"/>
      </rPr>
      <t>Mandarynki</t>
    </r>
    <r>
      <rPr>
        <sz val="8"/>
        <color indexed="8"/>
        <rFont val="Times New Roman"/>
        <family val="1"/>
        <charset val="238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</si>
  <si>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  <charset val="238"/>
      </rPr>
      <t>Ogórki kiszone 3 kg</t>
    </r>
    <r>
      <rPr>
        <sz val="8"/>
        <color indexed="8"/>
        <rFont val="Times New Roman"/>
        <family val="1"/>
        <charset val="238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</si>
  <si>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r>
      <rPr>
        <b/>
        <sz val="8"/>
        <color indexed="8"/>
        <rFont val="Times New Roman"/>
        <family val="1"/>
        <charset val="238"/>
      </rPr>
      <t>Pieczarki</t>
    </r>
    <r>
      <rPr>
        <sz val="8"/>
        <color indexed="8"/>
        <rFont val="Times New Roman"/>
        <family val="1"/>
        <charset val="238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</si>
  <si>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t>RAZEM</t>
  </si>
  <si>
    <t>słownie wartość zamówienia brutto:</t>
  </si>
  <si>
    <t>…………………………………………….………….</t>
  </si>
  <si>
    <t>Potrzebna ilość</t>
  </si>
  <si>
    <t>Cena jedn w zł netto</t>
  </si>
  <si>
    <t>Wartość netto</t>
  </si>
  <si>
    <t>Stawka VAT</t>
  </si>
  <si>
    <t xml:space="preserve">Watość brutto </t>
  </si>
  <si>
    <t>Kg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</si>
  <si>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</si>
  <si>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</si>
  <si>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Polędwica z indyka</t>
  </si>
  <si>
    <r>
      <t xml:space="preserve">Korpus drobiowy,świeży, schłodzony, nie mrożony </t>
    </r>
    <r>
      <rPr>
        <sz val="10"/>
        <color indexed="8"/>
        <rFont val="Calibri"/>
        <family val="2"/>
        <charset val="238"/>
      </rPr>
      <t>(temperatura 0</t>
    </r>
    <r>
      <rPr>
        <vertAlign val="superscript"/>
        <sz val="10"/>
        <color indexed="8"/>
        <rFont val="Calibri"/>
        <family val="2"/>
        <charset val="238"/>
      </rPr>
      <t>0</t>
    </r>
    <r>
      <rPr>
        <sz val="10"/>
        <color indexed="8"/>
        <rFont val="Calibri"/>
        <family val="2"/>
        <charset val="238"/>
      </rPr>
      <t>-4</t>
    </r>
    <r>
      <rPr>
        <vertAlign val="superscript"/>
        <sz val="10"/>
        <color indexed="8"/>
        <rFont val="Calibri"/>
        <family val="2"/>
        <charset val="238"/>
      </rPr>
      <t>0</t>
    </r>
    <r>
      <rPr>
        <sz val="10"/>
        <color indexed="8"/>
        <rFont val="Calibri"/>
        <family val="2"/>
        <charset val="238"/>
      </rPr>
      <t>C).  Element uzyskany z rozbioru tuszki kurczaka, schłodzony bez przebarwień i uszkodzeń mechanicznych.  Powierzchnia czysta, bez jakichkolwiek widocznych ciał obcych, zabrudzeń i krwi. Barwa mięśnia naturalna, jasnoróżowa, nie dopuszcza się wylewów krwawych. Zapach neutralny , charakterystyczny dla mięsa drobiowego świeżego, bez oznak zaparzenia i psucia, niedopuszczalny zapach świadczący o nieświeżości lub inny obcy</t>
    </r>
  </si>
  <si>
    <t>Schab wieprzowy b/k</t>
  </si>
  <si>
    <t>Schab nie ze wsi</t>
  </si>
  <si>
    <t>Szynk nie ze wsi</t>
  </si>
  <si>
    <t>Szynka bohuna</t>
  </si>
  <si>
    <t>Szynka wiejska</t>
  </si>
  <si>
    <t>Szynka konserwowa</t>
  </si>
  <si>
    <t>Szynka wieprzowa b/k</t>
  </si>
  <si>
    <t>Wołowina szponder</t>
  </si>
  <si>
    <r>
      <rPr>
        <b/>
        <sz val="8"/>
        <color indexed="8"/>
        <rFont val="Times New Roman"/>
        <family val="1"/>
        <charset val="238"/>
      </rPr>
      <t>Papryka</t>
    </r>
    <r>
      <rPr>
        <sz val="8"/>
        <color indexed="8"/>
        <rFont val="Times New Roman"/>
        <family val="1"/>
        <charset val="238"/>
      </rPr>
      <t xml:space="preserve"> – 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</si>
  <si>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  <charset val="238"/>
      </rPr>
      <t xml:space="preserve">Sałata lodowa </t>
    </r>
    <r>
      <rPr>
        <sz val="8"/>
        <color indexed="8"/>
        <rFont val="Times New Roman"/>
        <family val="1"/>
        <charset val="238"/>
      </rPr>
      <t>-  kolor zielony, nie uszkodzone liście, bez oznak przemrożenia, chorobowych, zepsucia, odleżyn gnilnych. Pakowana skrzynka z tworzywa sztucznego. Klasa jakości I.</t>
    </r>
  </si>
  <si>
    <t>Frytki mrożone 2,5kg</t>
  </si>
  <si>
    <t xml:space="preserve">kalfior mrożony 2,5kg
Produkt uzyskany przez zamrożenie w specjalistycznych urządzeniach do temp. nie wyższej niż -18oC różyczek kalafiora (100%). Opakowania jednostkowe - torby foliowe termozgrzewalne, wykonane z materiałów opakowaniowych przeznaczonych do kontaktu z żywnością. 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</si>
  <si>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Ryba mrożona Dorsz Płat mięsa z dorsza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</si>
  <si>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>Bułka Hot-dog 60g</t>
  </si>
  <si>
    <r>
      <rPr>
        <b/>
        <sz val="8"/>
        <rFont val="Times New Roman"/>
        <family val="1"/>
        <charset val="238"/>
      </rPr>
      <t>Jogurt owocowy typu</t>
    </r>
    <r>
      <rPr>
        <sz val="8"/>
        <rFont val="Times New Roman"/>
        <family val="1"/>
        <charset val="238"/>
      </rPr>
      <t xml:space="preserve"> "</t>
    </r>
    <r>
      <rPr>
        <b/>
        <sz val="8"/>
        <rFont val="Times New Roman"/>
        <family val="1"/>
        <charset val="238"/>
      </rPr>
      <t>Jogobella"  150g lub produkt  równoważny. Skład min: mleko pasteryzowane, wsad owocowy  12%</t>
    </r>
    <r>
      <rPr>
        <sz val="8"/>
        <rFont val="Times New Roman"/>
        <family val="1"/>
        <charset val="238"/>
      </rPr>
      <t>, zawartość tłuszczu min. 2,4g, zawartość cukru do 10g/100g gotowego produktu, różne smaki.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</si>
  <si>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Masło. </t>
    </r>
    <r>
      <rPr>
        <sz val="8"/>
        <rFont val="Times New Roman"/>
        <family val="1"/>
        <charset val="238"/>
      </rPr>
      <t>Zawartość tłuszczu min 82%</t>
    </r>
  </si>
  <si>
    <t>l</t>
  </si>
  <si>
    <t>Serek typu Almette 150g.</t>
  </si>
  <si>
    <t>Serek topiony plastry 130g typu Hohland</t>
  </si>
  <si>
    <t>Serek topiony kostka typu Hohland</t>
  </si>
  <si>
    <r>
      <rPr>
        <b/>
        <sz val="8"/>
        <rFont val="Times New Roman"/>
        <family val="1"/>
        <charset val="238"/>
      </rPr>
      <t xml:space="preserve">Śmietana 18 %  1000g lub produkt  równoważny. </t>
    </r>
    <r>
      <rPr>
        <sz val="8"/>
        <rFont val="Times New Roman"/>
        <family val="1"/>
        <charset val="238"/>
      </rPr>
      <t>Skład: Śmietana pasteryzowana. Zawartość tłuszczu: 18% O wystarczająco długiej dacie ważności min 12 dni od daty dostawy. Opakowanie jednostkowe wiaderko plastikowe z tworzywa sztucznego przeznaczonego do kontaktu z żywnością. PKWIU:10.51.12.0</t>
    </r>
  </si>
  <si>
    <r>
      <rPr>
        <b/>
        <sz val="8"/>
        <rFont val="Times New Roman"/>
        <family val="1"/>
        <charset val="238"/>
      </rPr>
      <t xml:space="preserve">Twaróg biały półtłusty . </t>
    </r>
    <r>
      <rPr>
        <sz val="8"/>
        <rFont val="Times New Roman"/>
        <family val="1"/>
        <charset val="238"/>
      </rPr>
      <t xml:space="preserve"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</t>
    </r>
  </si>
  <si>
    <t>Kabanosy wieprzowe typu Tarczyński</t>
  </si>
  <si>
    <r>
      <rPr>
        <b/>
        <sz val="8"/>
        <color indexed="8"/>
        <rFont val="Times New Roman"/>
        <family val="1"/>
        <charset val="238"/>
      </rPr>
      <t>Kiełbasa typu „krakowska” podsuszana</t>
    </r>
    <r>
      <rPr>
        <sz val="8"/>
        <color indexed="8"/>
        <rFont val="Times New Roman"/>
        <family val="1"/>
        <charset val="238"/>
      </rPr>
      <t xml:space="preserve"> . Preferencje zamawiającego w zakresie jakości:</t>
    </r>
    <r>
      <rPr>
        <b/>
        <sz val="8"/>
        <color indexed="8"/>
        <rFont val="Times New Roman"/>
        <family val="1"/>
        <charset val="238"/>
      </rPr>
      <t xml:space="preserve"> Zawartość  wsadu mięsnego 65-70%. </t>
    </r>
    <r>
      <rPr>
        <sz val="8"/>
        <color indexed="8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 surowce równomiernie rozłożone, niedopuszczalne skupiska  jednego składnika, zacieków tłuszczu  ścisła, nie rozpadająca się. Barwa w przekroju jasnoróżowa do ciemnoróżowej, barwa tłuszczu – od kremowej do białej. Niedopuszczalna jest barwa nietypowa, szarozielona, plamy na powierzchni wynikające z niedowędzenia</t>
    </r>
  </si>
  <si>
    <r>
      <rPr>
        <b/>
        <sz val="8"/>
        <rFont val="Times New Roman"/>
        <family val="1"/>
        <charset val="238"/>
      </rPr>
      <t>Jogurt grecki 1  l lub produkt równoważny</t>
    </r>
    <r>
      <rPr>
        <sz val="8"/>
        <rFont val="Times New Roman"/>
        <family val="1"/>
        <charset val="238"/>
      </rPr>
      <t>. Skład  min: mleko, serwatka odtworzona, cukier,  żywe bakterie jogurtowe, o wystarczająco długiej dacie ważności min 20 dni od daty dostawy.</t>
    </r>
  </si>
  <si>
    <r>
      <rPr>
        <b/>
        <sz val="8"/>
        <rFont val="Times New Roman"/>
        <family val="1"/>
        <charset val="238"/>
      </rPr>
      <t xml:space="preserve">Mleko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2% 1 l UHT lub produkt  równoważny</t>
    </r>
    <r>
      <rPr>
        <sz val="8"/>
        <rFont val="Times New Roman"/>
        <family val="1"/>
        <charset val="238"/>
      </rPr>
      <t xml:space="preserve">. Zawartość tłuszczu 2%, pasteryzowane, trwałość min. 5 dni od daty dostarczenia. Nie może zawierać żadnych dodatków. Barwa : biała z lekko żółtawym odcieniem, konsystencja płynna. </t>
    </r>
  </si>
  <si>
    <t>Czosnek świeży główka.</t>
  </si>
  <si>
    <t>W pozycjach w których użyto nazwy towarowej Wykonawca może złożyć ofetrę na towar równoważny do towaru, który wymieniono za pomocą nazwy towarowej. Równoważność oznacza skład i właściwości nie gorsze niż skład i właściwości towaru z nazwy towarowej.</t>
  </si>
  <si>
    <t xml:space="preserve">Wykonawca oświadcza , że , 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
</t>
  </si>
  <si>
    <t>Razem</t>
  </si>
  <si>
    <t>Śledzie op. 5kg</t>
  </si>
  <si>
    <t>Pulpa pomidorowa op. 3kg</t>
  </si>
  <si>
    <t>Słonina</t>
  </si>
  <si>
    <t>Cukinia, barwa ciemnozielona, zapach świeży, bez uszkodzeń mechanicznych, bez oznak przemrożenia, chorobowych, zepsucia, odleżyn gnilnych). Opakowane worek foliowy perforowany lub skrzynka z tworzywa sztucznego. Klasa jakości I.</t>
  </si>
  <si>
    <t>Sałata,  kolor zielony, nie uszkodzone liście, bez oznak przemrożenia, chorobowych, zepsucia, odleżyn gnilnych. Pakowana skrzynka z tworzywa sztucznego. Klasa jakości I.</t>
  </si>
  <si>
    <r>
      <rPr>
        <b/>
        <sz val="8"/>
        <color theme="1"/>
        <rFont val="Times New Roman"/>
        <family val="1"/>
        <charset val="238"/>
      </rPr>
      <t>Parówki</t>
    </r>
    <r>
      <rPr>
        <sz val="8"/>
        <color theme="1"/>
        <rFont val="Times New Roman"/>
        <family val="1"/>
        <charset val="238"/>
      </rPr>
      <t xml:space="preserve"> , 93% mięsa z szynki bez fosforanów
PKWiU – 15.13.12 -33.20
Preferencje zamawiającego w zakresie „jakości”
 WYGLĄD OGÓLNY-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 .  BARWA: charakterystyczna dla danego asortymentu, barwa mięsa różowo-czerwona lub czerwona, powierzchnia- jasnowędzona, złocista niedopuszczalna barwa nietypowa, szarozielona jasno wędzona.
Zawartość( % masy) białko nie mniej niż 13%, tłuszcz 25%, woda 55%, sól 2,0 %
Nie dopuszcza się obecności hydrokoloidów, preparatów błonnikowych,  oraz dodatków( azotyn sodu w dawce zgodnej z obowiązującymi normami , askorbinian lub izoaskarbinian sodu w dawce maksymalnej 0,5% w stosunku do masy gotowego wyrobu.
</t>
    </r>
  </si>
  <si>
    <t>Indyk filet</t>
  </si>
  <si>
    <t>Załącznik nr 1.2. Szczegółowy formularz oferty - Zadanie nr 2 - mrożonki</t>
  </si>
  <si>
    <t>Załącznik nr 1.3. Szczegółowy formularz oferty - Zadanie nr 3 - mięso, wędliny i drób</t>
  </si>
  <si>
    <t>Załącznik nr 1.1. Szczegółowy formularz oferty - Zadanie nr 1 - art.. Mleczarskie</t>
  </si>
  <si>
    <t>Załącznik nr 1.4. Szczegółowy formularz oferty - Zadanie nr 4 - owoce i warzywa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</si>
</sst>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 CE"/>
      <charset val="238"/>
    </font>
    <font>
      <sz val="8"/>
      <color indexed="8"/>
      <name val="Calibri"/>
      <family val="2"/>
      <charset val="238"/>
    </font>
    <font>
      <b/>
      <vertAlign val="subscript"/>
      <sz val="8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4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15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15" fillId="0" borderId="1" xfId="0" applyNumberFormat="1" applyFont="1" applyBorder="1" applyAlignment="1" applyProtection="1">
      <alignment horizontal="center" vertical="center" wrapText="1"/>
      <protection hidden="1"/>
    </xf>
    <xf numFmtId="2" fontId="15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vertical="center" wrapText="1"/>
    </xf>
    <xf numFmtId="4" fontId="0" fillId="0" borderId="1" xfId="0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" fontId="16" fillId="0" borderId="0" xfId="0" applyNumberFormat="1" applyFont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4" fontId="23" fillId="0" borderId="1" xfId="0" applyNumberFormat="1" applyFont="1" applyBorder="1" applyAlignment="1" applyProtection="1">
      <alignment horizontal="center" vertical="center"/>
      <protection locked="0"/>
    </xf>
    <xf numFmtId="4" fontId="23" fillId="0" borderId="1" xfId="0" applyNumberFormat="1" applyFont="1" applyBorder="1" applyAlignment="1" applyProtection="1">
      <alignment horizontal="center" vertical="center"/>
      <protection hidden="1"/>
    </xf>
    <xf numFmtId="1" fontId="23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wrapText="1"/>
    </xf>
    <xf numFmtId="2" fontId="1" fillId="2" borderId="8" xfId="0" applyNumberFormat="1" applyFont="1" applyFill="1" applyBorder="1" applyAlignment="1" applyProtection="1">
      <alignment horizontal="center" vertical="center"/>
      <protection hidden="1"/>
    </xf>
    <xf numFmtId="2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9" xfId="0" applyNumberFormat="1" applyFont="1" applyBorder="1" applyAlignment="1" applyProtection="1">
      <alignment horizontal="center" vertical="center" wrapText="1"/>
      <protection hidden="1"/>
    </xf>
    <xf numFmtId="2" fontId="1" fillId="0" borderId="9" xfId="0" applyNumberFormat="1" applyFont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0" fillId="3" borderId="0" xfId="0" applyFill="1" applyAlignment="1" applyProtection="1">
      <alignment vertical="center"/>
      <protection locked="0"/>
    </xf>
    <xf numFmtId="0" fontId="0" fillId="0" borderId="1" xfId="0" applyBorder="1"/>
    <xf numFmtId="4" fontId="1" fillId="0" borderId="0" xfId="0" applyNumberFormat="1" applyFont="1" applyAlignment="1" applyProtection="1">
      <alignment horizontal="right"/>
      <protection hidden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 applyProtection="1">
      <alignment horizontal="center" vertical="center"/>
      <protection locked="0"/>
    </xf>
    <xf numFmtId="4" fontId="29" fillId="0" borderId="1" xfId="0" applyNumberFormat="1" applyFont="1" applyBorder="1" applyAlignment="1" applyProtection="1">
      <alignment horizontal="center" vertical="center"/>
      <protection locked="0"/>
    </xf>
    <xf numFmtId="4" fontId="29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3" fillId="4" borderId="0" xfId="0" applyFont="1" applyFill="1" applyAlignment="1" applyProtection="1">
      <alignment horizontal="center"/>
      <protection locked="0"/>
    </xf>
    <xf numFmtId="0" fontId="24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2" fontId="21" fillId="4" borderId="12" xfId="0" applyNumberFormat="1" applyFont="1" applyFill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4" fontId="21" fillId="0" borderId="13" xfId="0" applyNumberFormat="1" applyFont="1" applyBorder="1" applyAlignment="1" applyProtection="1">
      <alignment horizontal="center" vertical="center" wrapText="1"/>
      <protection hidden="1"/>
    </xf>
    <xf numFmtId="2" fontId="21" fillId="0" borderId="13" xfId="0" applyNumberFormat="1" applyFont="1" applyBorder="1" applyAlignment="1" applyProtection="1">
      <alignment horizontal="center" vertical="center" wrapText="1"/>
      <protection hidden="1"/>
    </xf>
    <xf numFmtId="2" fontId="1" fillId="0" borderId="13" xfId="0" applyNumberFormat="1" applyFont="1" applyBorder="1" applyAlignment="1" applyProtection="1">
      <alignment horizontal="center" vertical="center" wrapText="1"/>
      <protection hidden="1"/>
    </xf>
    <xf numFmtId="2" fontId="21" fillId="0" borderId="14" xfId="0" applyNumberFormat="1" applyFont="1" applyBorder="1" applyAlignment="1" applyProtection="1">
      <alignment horizontal="center" vertical="center" wrapText="1"/>
      <protection hidden="1"/>
    </xf>
    <xf numFmtId="0" fontId="23" fillId="4" borderId="15" xfId="0" applyFont="1" applyFill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 vertical="center"/>
      <protection hidden="1"/>
    </xf>
    <xf numFmtId="0" fontId="23" fillId="4" borderId="17" xfId="0" applyFont="1" applyFill="1" applyBorder="1" applyAlignment="1" applyProtection="1">
      <alignment horizontal="center"/>
      <protection locked="0"/>
    </xf>
    <xf numFmtId="0" fontId="24" fillId="0" borderId="18" xfId="0" applyFont="1" applyBorder="1" applyAlignment="1">
      <alignment wrapText="1"/>
    </xf>
    <xf numFmtId="0" fontId="25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4" fontId="23" fillId="0" borderId="18" xfId="0" applyNumberFormat="1" applyFont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horizontal="center" vertical="center"/>
      <protection hidden="1"/>
    </xf>
    <xf numFmtId="1" fontId="23" fillId="0" borderId="18" xfId="0" applyNumberFormat="1" applyFont="1" applyBorder="1" applyAlignment="1" applyProtection="1">
      <alignment horizontal="center" vertical="center"/>
      <protection locked="0"/>
    </xf>
    <xf numFmtId="4" fontId="23" fillId="0" borderId="19" xfId="0" applyNumberFormat="1" applyFont="1" applyBorder="1" applyAlignment="1" applyProtection="1">
      <alignment horizontal="center" vertical="center"/>
      <protection hidden="1"/>
    </xf>
    <xf numFmtId="4" fontId="16" fillId="0" borderId="20" xfId="0" applyNumberFormat="1" applyFont="1" applyBorder="1" applyAlignment="1" applyProtection="1">
      <alignment horizontal="right"/>
      <protection locked="0"/>
    </xf>
    <xf numFmtId="4" fontId="16" fillId="0" borderId="21" xfId="0" applyNumberFormat="1" applyFont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hidden="1"/>
    </xf>
    <xf numFmtId="2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4" fontId="1" fillId="0" borderId="13" xfId="0" applyNumberFormat="1" applyFon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4" fontId="0" fillId="0" borderId="16" xfId="0" applyNumberFormat="1" applyBorder="1" applyAlignment="1" applyProtection="1">
      <alignment horizontal="right" vertical="center"/>
      <protection hidden="1"/>
    </xf>
    <xf numFmtId="4" fontId="29" fillId="0" borderId="16" xfId="0" applyNumberFormat="1" applyFont="1" applyBorder="1" applyAlignment="1" applyProtection="1">
      <alignment horizontal="right" vertical="center"/>
      <protection hidden="1"/>
    </xf>
    <xf numFmtId="0" fontId="0" fillId="2" borderId="17" xfId="0" applyFill="1" applyBorder="1" applyAlignment="1" applyProtection="1">
      <alignment vertical="center"/>
      <protection locked="0"/>
    </xf>
    <xf numFmtId="0" fontId="28" fillId="0" borderId="18" xfId="0" applyFont="1" applyBorder="1" applyAlignment="1">
      <alignment vertical="center" wrapText="1"/>
    </xf>
    <xf numFmtId="0" fontId="29" fillId="0" borderId="18" xfId="0" applyFont="1" applyBorder="1" applyAlignment="1" applyProtection="1">
      <alignment horizontal="center" vertical="center"/>
      <protection locked="0"/>
    </xf>
    <xf numFmtId="4" fontId="29" fillId="0" borderId="18" xfId="0" applyNumberFormat="1" applyFont="1" applyBorder="1" applyAlignment="1" applyProtection="1">
      <alignment horizontal="center" vertical="center"/>
      <protection locked="0"/>
    </xf>
    <xf numFmtId="4" fontId="29" fillId="0" borderId="18" xfId="0" applyNumberFormat="1" applyFont="1" applyBorder="1" applyAlignment="1" applyProtection="1">
      <alignment horizontal="right" vertical="center"/>
      <protection locked="0"/>
    </xf>
    <xf numFmtId="4" fontId="29" fillId="0" borderId="19" xfId="0" applyNumberFormat="1" applyFont="1" applyBorder="1" applyAlignment="1" applyProtection="1">
      <alignment horizontal="right" vertical="center"/>
      <protection hidden="1"/>
    </xf>
    <xf numFmtId="4" fontId="16" fillId="0" borderId="6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 applyProtection="1">
      <alignment horizontal="right"/>
      <protection hidden="1"/>
    </xf>
    <xf numFmtId="2" fontId="1" fillId="3" borderId="15" xfId="0" applyNumberFormat="1" applyFont="1" applyFill="1" applyBorder="1" applyAlignment="1" applyProtection="1">
      <alignment horizontal="center" vertical="center"/>
      <protection hidden="1"/>
    </xf>
    <xf numFmtId="2" fontId="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hidden="1"/>
    </xf>
    <xf numFmtId="0" fontId="0" fillId="3" borderId="15" xfId="0" applyFill="1" applyBorder="1" applyAlignment="1" applyProtection="1">
      <alignment horizontal="center" vertical="center"/>
      <protection locked="0"/>
    </xf>
    <xf numFmtId="4" fontId="0" fillId="3" borderId="16" xfId="0" applyNumberFormat="1" applyFill="1" applyBorder="1" applyAlignment="1" applyProtection="1">
      <alignment horizontal="right" vertical="center"/>
      <protection hidden="1"/>
    </xf>
    <xf numFmtId="4" fontId="8" fillId="0" borderId="16" xfId="0" applyNumberFormat="1" applyFont="1" applyBorder="1" applyAlignment="1" applyProtection="1">
      <alignment horizontal="right" vertical="center"/>
      <protection hidden="1"/>
    </xf>
    <xf numFmtId="4" fontId="8" fillId="0" borderId="27" xfId="0" applyNumberFormat="1" applyFont="1" applyBorder="1" applyAlignment="1" applyProtection="1">
      <alignment horizontal="right" vertical="center"/>
      <protection hidden="1"/>
    </xf>
    <xf numFmtId="0" fontId="0" fillId="3" borderId="17" xfId="0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>
      <alignment vertical="center" wrapText="1"/>
    </xf>
    <xf numFmtId="0" fontId="8" fillId="0" borderId="18" xfId="0" applyFont="1" applyBorder="1" applyAlignment="1" applyProtection="1">
      <alignment horizontal="center" vertical="center"/>
      <protection locked="0"/>
    </xf>
    <xf numFmtId="4" fontId="8" fillId="0" borderId="18" xfId="0" applyNumberFormat="1" applyFont="1" applyBorder="1" applyAlignment="1" applyProtection="1">
      <alignment horizontal="center" vertical="center"/>
      <protection locked="0"/>
    </xf>
    <xf numFmtId="4" fontId="8" fillId="0" borderId="18" xfId="0" applyNumberFormat="1" applyFont="1" applyBorder="1" applyAlignment="1" applyProtection="1">
      <alignment horizontal="right" vertical="center"/>
      <protection locked="0"/>
    </xf>
    <xf numFmtId="4" fontId="8" fillId="0" borderId="19" xfId="0" applyNumberFormat="1" applyFont="1" applyBorder="1" applyAlignment="1" applyProtection="1">
      <alignment horizontal="right" vertical="center"/>
      <protection hidden="1"/>
    </xf>
    <xf numFmtId="4" fontId="1" fillId="0" borderId="20" xfId="0" applyNumberFormat="1" applyFont="1" applyBorder="1" applyAlignment="1" applyProtection="1">
      <alignment horizontal="right"/>
      <protection hidden="1"/>
    </xf>
    <xf numFmtId="0" fontId="0" fillId="0" borderId="21" xfId="0" applyBorder="1"/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485774</xdr:colOff>
      <xdr:row>37</xdr:row>
      <xdr:rowOff>180975</xdr:rowOff>
    </xdr:from>
    <xdr:ext cx="247651" cy="1714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1999" y="33251775"/>
          <a:ext cx="247651" cy="17145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55</xdr:row>
      <xdr:rowOff>28575</xdr:rowOff>
    </xdr:from>
    <xdr:to>
      <xdr:col>1</xdr:col>
      <xdr:colOff>1190625</xdr:colOff>
      <xdr:row>57</xdr:row>
      <xdr:rowOff>85724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19175" y="31375350"/>
          <a:ext cx="447675" cy="4381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1</xdr:col>
      <xdr:colOff>733424</xdr:colOff>
      <xdr:row>53</xdr:row>
      <xdr:rowOff>9525</xdr:rowOff>
    </xdr:from>
    <xdr:to>
      <xdr:col>1</xdr:col>
      <xdr:colOff>1190625</xdr:colOff>
      <xdr:row>55</xdr:row>
      <xdr:rowOff>9524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009649" y="29832300"/>
          <a:ext cx="457201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endParaRPr lang="pl-PL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zoomScaleNormal="100" workbookViewId="0">
      <selection sqref="A1:K1"/>
    </sheetView>
  </sheetViews>
  <sheetFormatPr defaultRowHeight="15" x14ac:dyDescent="0.25"/>
  <cols>
    <col min="1" max="1" width="6.7109375" customWidth="1"/>
    <col min="2" max="2" width="32.28515625" customWidth="1"/>
    <col min="3" max="3" width="14.5703125" customWidth="1"/>
    <col min="4" max="4" width="11.42578125" customWidth="1"/>
    <col min="5" max="5" width="13.7109375" customWidth="1"/>
    <col min="6" max="9" width="14" customWidth="1"/>
    <col min="10" max="10" width="14.28515625" customWidth="1"/>
    <col min="11" max="11" width="22.140625" customWidth="1"/>
  </cols>
  <sheetData>
    <row r="1" spans="1:11" ht="15.75" x14ac:dyDescent="0.25">
      <c r="A1" s="138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51" x14ac:dyDescent="0.25">
      <c r="A2" s="48" t="s">
        <v>0</v>
      </c>
      <c r="B2" s="49" t="s">
        <v>1</v>
      </c>
      <c r="C2" s="50" t="s">
        <v>2</v>
      </c>
      <c r="D2" s="51" t="s">
        <v>3</v>
      </c>
      <c r="E2" s="51" t="s">
        <v>4</v>
      </c>
      <c r="F2" s="53" t="s">
        <v>18</v>
      </c>
      <c r="G2" s="20" t="s">
        <v>49</v>
      </c>
      <c r="H2" s="20" t="s">
        <v>50</v>
      </c>
      <c r="I2" s="19" t="s">
        <v>51</v>
      </c>
      <c r="J2" s="54" t="s">
        <v>19</v>
      </c>
      <c r="K2" s="52" t="s">
        <v>20</v>
      </c>
    </row>
    <row r="3" spans="1:11" x14ac:dyDescent="0.25">
      <c r="A3" s="21">
        <v>1</v>
      </c>
      <c r="B3" s="22">
        <v>2</v>
      </c>
      <c r="C3" s="22">
        <v>3</v>
      </c>
      <c r="D3" s="22">
        <v>4</v>
      </c>
      <c r="E3" s="22">
        <v>5</v>
      </c>
      <c r="F3" s="29">
        <v>6</v>
      </c>
      <c r="G3" s="29"/>
      <c r="H3" s="29"/>
      <c r="I3" s="29"/>
      <c r="J3" s="29">
        <v>7</v>
      </c>
      <c r="K3" s="22">
        <v>8</v>
      </c>
    </row>
    <row r="4" spans="1:11" ht="77.25" x14ac:dyDescent="0.25">
      <c r="A4" s="1">
        <v>1</v>
      </c>
      <c r="B4" s="27" t="s">
        <v>72</v>
      </c>
      <c r="C4" s="24">
        <v>2400</v>
      </c>
      <c r="D4" s="25" t="s">
        <v>7</v>
      </c>
      <c r="E4" s="25"/>
      <c r="F4" s="25"/>
      <c r="G4" s="25"/>
      <c r="H4" s="25"/>
      <c r="I4" s="25"/>
      <c r="J4" s="26"/>
      <c r="K4" s="26">
        <f t="shared" ref="K4:K12" si="0">C4*J4</f>
        <v>0</v>
      </c>
    </row>
    <row r="5" spans="1:11" ht="55.5" x14ac:dyDescent="0.25">
      <c r="A5" s="1">
        <f>A4+1</f>
        <v>2</v>
      </c>
      <c r="B5" s="30" t="s">
        <v>82</v>
      </c>
      <c r="C5" s="24">
        <v>170</v>
      </c>
      <c r="D5" s="25" t="s">
        <v>9</v>
      </c>
      <c r="E5" s="25"/>
      <c r="F5" s="25"/>
      <c r="G5" s="25"/>
      <c r="H5" s="25"/>
      <c r="I5" s="25"/>
      <c r="J5" s="26"/>
      <c r="K5" s="26">
        <f t="shared" si="0"/>
        <v>0</v>
      </c>
    </row>
    <row r="6" spans="1:11" x14ac:dyDescent="0.25">
      <c r="A6" s="1">
        <f t="shared" ref="A6:A13" si="1">A5+1</f>
        <v>3</v>
      </c>
      <c r="B6" s="30" t="s">
        <v>73</v>
      </c>
      <c r="C6" s="24">
        <v>140</v>
      </c>
      <c r="D6" s="25" t="s">
        <v>8</v>
      </c>
      <c r="E6" s="25"/>
      <c r="F6" s="25"/>
      <c r="G6" s="25"/>
      <c r="H6" s="25"/>
      <c r="I6" s="25"/>
      <c r="J6" s="26"/>
      <c r="K6" s="26">
        <f t="shared" si="0"/>
        <v>0</v>
      </c>
    </row>
    <row r="7" spans="1:11" ht="67.5" x14ac:dyDescent="0.25">
      <c r="A7" s="1">
        <f t="shared" si="1"/>
        <v>4</v>
      </c>
      <c r="B7" s="23" t="s">
        <v>83</v>
      </c>
      <c r="C7" s="24">
        <v>1600</v>
      </c>
      <c r="D7" s="28" t="s">
        <v>74</v>
      </c>
      <c r="E7" s="28"/>
      <c r="F7" s="28"/>
      <c r="G7" s="28"/>
      <c r="H7" s="28"/>
      <c r="I7" s="28"/>
      <c r="J7" s="26"/>
      <c r="K7" s="26">
        <f t="shared" si="0"/>
        <v>0</v>
      </c>
    </row>
    <row r="8" spans="1:11" x14ac:dyDescent="0.25">
      <c r="A8" s="1">
        <f t="shared" si="1"/>
        <v>5</v>
      </c>
      <c r="B8" s="32" t="s">
        <v>75</v>
      </c>
      <c r="C8" s="24">
        <v>160</v>
      </c>
      <c r="D8" s="28" t="s">
        <v>9</v>
      </c>
      <c r="E8" s="28"/>
      <c r="F8" s="28"/>
      <c r="G8" s="28"/>
      <c r="H8" s="28"/>
      <c r="I8" s="28"/>
      <c r="J8" s="26"/>
      <c r="K8" s="26">
        <f t="shared" si="0"/>
        <v>0</v>
      </c>
    </row>
    <row r="9" spans="1:11" x14ac:dyDescent="0.25">
      <c r="A9" s="1">
        <f t="shared" si="1"/>
        <v>6</v>
      </c>
      <c r="B9" s="60" t="s">
        <v>76</v>
      </c>
      <c r="C9" s="31">
        <v>850</v>
      </c>
      <c r="D9" s="28" t="s">
        <v>9</v>
      </c>
      <c r="E9" s="28"/>
      <c r="F9" s="28"/>
      <c r="G9" s="28"/>
      <c r="H9" s="28"/>
      <c r="I9" s="28"/>
      <c r="J9" s="26"/>
      <c r="K9" s="26">
        <f t="shared" si="0"/>
        <v>0</v>
      </c>
    </row>
    <row r="10" spans="1:11" x14ac:dyDescent="0.25">
      <c r="A10" s="1">
        <f t="shared" si="1"/>
        <v>7</v>
      </c>
      <c r="B10" s="60" t="s">
        <v>77</v>
      </c>
      <c r="C10" s="31">
        <v>70</v>
      </c>
      <c r="D10" s="28" t="s">
        <v>7</v>
      </c>
      <c r="E10" s="28"/>
      <c r="F10" s="28"/>
      <c r="G10" s="28"/>
      <c r="H10" s="28"/>
      <c r="I10" s="28"/>
      <c r="J10" s="26"/>
      <c r="K10" s="26">
        <f t="shared" si="0"/>
        <v>0</v>
      </c>
    </row>
    <row r="11" spans="1:11" ht="101.25" x14ac:dyDescent="0.25">
      <c r="A11" s="1">
        <f t="shared" si="1"/>
        <v>8</v>
      </c>
      <c r="B11" s="27" t="s">
        <v>21</v>
      </c>
      <c r="C11" s="24">
        <v>450</v>
      </c>
      <c r="D11" s="25" t="s">
        <v>8</v>
      </c>
      <c r="E11" s="25"/>
      <c r="F11" s="25"/>
      <c r="G11" s="25"/>
      <c r="H11" s="25"/>
      <c r="I11" s="25"/>
      <c r="J11" s="26"/>
      <c r="K11" s="26">
        <f t="shared" si="0"/>
        <v>0</v>
      </c>
    </row>
    <row r="12" spans="1:11" ht="89.25" x14ac:dyDescent="0.25">
      <c r="A12" s="1">
        <f t="shared" si="1"/>
        <v>9</v>
      </c>
      <c r="B12" s="27" t="s">
        <v>78</v>
      </c>
      <c r="C12" s="24">
        <v>200</v>
      </c>
      <c r="D12" s="25" t="s">
        <v>7</v>
      </c>
      <c r="E12" s="25"/>
      <c r="F12" s="25"/>
      <c r="G12" s="25"/>
      <c r="H12" s="25"/>
      <c r="I12" s="25"/>
      <c r="J12" s="26"/>
      <c r="K12" s="26">
        <f t="shared" si="0"/>
        <v>0</v>
      </c>
    </row>
    <row r="13" spans="1:11" ht="101.25" x14ac:dyDescent="0.25">
      <c r="A13" s="1">
        <f t="shared" si="1"/>
        <v>10</v>
      </c>
      <c r="B13" s="27" t="s">
        <v>79</v>
      </c>
      <c r="C13" s="24">
        <v>80</v>
      </c>
      <c r="D13" s="25" t="s">
        <v>8</v>
      </c>
      <c r="E13" s="25"/>
      <c r="F13" s="25"/>
      <c r="G13" s="25"/>
      <c r="H13" s="25"/>
      <c r="I13" s="25"/>
      <c r="J13" s="26"/>
      <c r="K13" s="26">
        <f>C13*J13</f>
        <v>0</v>
      </c>
    </row>
    <row r="14" spans="1:11" x14ac:dyDescent="0.25">
      <c r="I14" s="39"/>
      <c r="J14" s="40" t="s">
        <v>87</v>
      </c>
      <c r="K14" s="63"/>
    </row>
    <row r="15" spans="1:11" x14ac:dyDescent="0.25">
      <c r="A15" s="62"/>
      <c r="B15" s="132" t="s">
        <v>46</v>
      </c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x14ac:dyDescent="0.25">
      <c r="A16" s="62"/>
      <c r="B16" s="133"/>
      <c r="C16" s="133"/>
      <c r="D16" s="133"/>
      <c r="E16" s="133"/>
      <c r="F16" s="133"/>
      <c r="G16" s="133"/>
      <c r="H16" s="133"/>
      <c r="I16" s="133"/>
      <c r="J16" s="133"/>
      <c r="K16" s="41"/>
    </row>
    <row r="17" spans="1:11" x14ac:dyDescent="0.25">
      <c r="A17" s="62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1" x14ac:dyDescent="0.25">
      <c r="A19" s="17"/>
      <c r="B19" s="134" t="s">
        <v>10</v>
      </c>
      <c r="C19" s="134"/>
      <c r="D19" s="134"/>
      <c r="E19" s="134"/>
      <c r="F19" s="134"/>
      <c r="G19" s="134"/>
      <c r="H19" s="134"/>
      <c r="I19" s="134"/>
      <c r="J19" s="18"/>
    </row>
    <row r="20" spans="1:11" x14ac:dyDescent="0.25">
      <c r="A20" s="17"/>
      <c r="B20" s="43"/>
      <c r="C20" s="43"/>
      <c r="D20" s="43"/>
      <c r="E20" s="43"/>
      <c r="F20" s="43"/>
      <c r="G20" s="43"/>
      <c r="H20" s="43"/>
      <c r="I20" s="43"/>
      <c r="J20" s="18"/>
    </row>
    <row r="21" spans="1:11" x14ac:dyDescent="0.25">
      <c r="A21" s="42"/>
      <c r="B21" s="17"/>
      <c r="C21" s="17"/>
      <c r="D21" s="17"/>
      <c r="E21" s="17"/>
      <c r="F21" s="17"/>
      <c r="G21" s="17"/>
      <c r="H21" s="17"/>
      <c r="I21" s="17"/>
      <c r="J21" s="18"/>
    </row>
    <row r="22" spans="1:11" x14ac:dyDescent="0.25">
      <c r="A22" s="42"/>
      <c r="B22" s="42"/>
      <c r="C22" s="42"/>
      <c r="D22" s="42"/>
      <c r="E22" s="42"/>
      <c r="F22" s="42"/>
      <c r="G22" s="42"/>
      <c r="H22" s="128" t="s">
        <v>47</v>
      </c>
      <c r="I22" s="128"/>
      <c r="J22" s="128"/>
    </row>
    <row r="23" spans="1:11" x14ac:dyDescent="0.25">
      <c r="A23" s="42"/>
      <c r="B23" s="42"/>
      <c r="C23" s="42"/>
      <c r="D23" s="42"/>
      <c r="E23" s="42"/>
      <c r="F23" s="42"/>
      <c r="G23" s="42"/>
      <c r="H23" s="128" t="s">
        <v>11</v>
      </c>
      <c r="I23" s="128"/>
      <c r="J23" s="128"/>
    </row>
    <row r="24" spans="1:11" x14ac:dyDescent="0.25">
      <c r="B24" s="42"/>
      <c r="C24" s="42"/>
      <c r="D24" s="42"/>
      <c r="E24" s="42"/>
      <c r="F24" s="42"/>
      <c r="G24" s="42"/>
      <c r="H24" s="42"/>
    </row>
    <row r="25" spans="1:11" x14ac:dyDescent="0.25">
      <c r="B25" s="129" t="s">
        <v>85</v>
      </c>
      <c r="C25" s="129"/>
      <c r="D25" s="129"/>
      <c r="E25" s="129"/>
      <c r="F25" s="129"/>
      <c r="G25" s="129"/>
      <c r="H25" s="129"/>
      <c r="I25" s="129"/>
      <c r="J25" s="129"/>
    </row>
    <row r="26" spans="1:11" x14ac:dyDescent="0.25"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1" x14ac:dyDescent="0.25">
      <c r="B27" s="61"/>
      <c r="C27" s="61"/>
      <c r="D27" s="61"/>
      <c r="E27" s="61"/>
      <c r="F27" s="61"/>
      <c r="G27" s="61"/>
      <c r="H27" s="61"/>
      <c r="I27" s="61"/>
      <c r="J27" s="61"/>
    </row>
    <row r="28" spans="1:11" ht="15" customHeight="1" x14ac:dyDescent="0.25">
      <c r="B28" s="130" t="s">
        <v>86</v>
      </c>
      <c r="C28" s="130"/>
      <c r="D28" s="130"/>
      <c r="E28" s="130"/>
      <c r="F28" s="130"/>
      <c r="G28" s="130"/>
      <c r="H28" s="130"/>
      <c r="I28" s="130"/>
      <c r="J28" s="130"/>
    </row>
    <row r="29" spans="1:11" x14ac:dyDescent="0.25"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1" x14ac:dyDescent="0.25"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1" x14ac:dyDescent="0.25"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1" x14ac:dyDescent="0.25">
      <c r="B32" s="130"/>
      <c r="C32" s="130"/>
      <c r="D32" s="130"/>
      <c r="E32" s="130"/>
      <c r="F32" s="130"/>
      <c r="G32" s="130"/>
      <c r="H32" s="130"/>
      <c r="I32" s="130"/>
      <c r="J32" s="130"/>
    </row>
  </sheetData>
  <mergeCells count="8">
    <mergeCell ref="A1:K1"/>
    <mergeCell ref="B25:J26"/>
    <mergeCell ref="B28:J32"/>
    <mergeCell ref="B15:K15"/>
    <mergeCell ref="B16:J16"/>
    <mergeCell ref="B19:I19"/>
    <mergeCell ref="H22:J22"/>
    <mergeCell ref="H23:J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workbookViewId="0">
      <selection sqref="A1:I1"/>
    </sheetView>
  </sheetViews>
  <sheetFormatPr defaultRowHeight="15" x14ac:dyDescent="0.25"/>
  <cols>
    <col min="1" max="1" width="6.7109375" customWidth="1"/>
    <col min="2" max="2" width="45.28515625" customWidth="1"/>
    <col min="3" max="3" width="8.7109375"/>
    <col min="4" max="4" width="10.5703125" customWidth="1"/>
  </cols>
  <sheetData>
    <row r="1" spans="1:11" ht="16.5" thickBot="1" x14ac:dyDescent="0.3">
      <c r="A1" s="131" t="s">
        <v>95</v>
      </c>
      <c r="B1" s="131"/>
      <c r="C1" s="131"/>
      <c r="D1" s="131"/>
      <c r="E1" s="131"/>
      <c r="F1" s="131"/>
      <c r="G1" s="131"/>
      <c r="H1" s="131"/>
      <c r="I1" s="131"/>
    </row>
    <row r="2" spans="1:11" ht="47.25" x14ac:dyDescent="0.25">
      <c r="A2" s="76" t="s">
        <v>0</v>
      </c>
      <c r="B2" s="77" t="s">
        <v>1</v>
      </c>
      <c r="C2" s="78" t="s">
        <v>3</v>
      </c>
      <c r="D2" s="79" t="s">
        <v>48</v>
      </c>
      <c r="E2" s="80" t="s">
        <v>49</v>
      </c>
      <c r="F2" s="80" t="s">
        <v>50</v>
      </c>
      <c r="G2" s="80" t="s">
        <v>51</v>
      </c>
      <c r="H2" s="81" t="s">
        <v>6</v>
      </c>
      <c r="I2" s="82" t="s">
        <v>52</v>
      </c>
    </row>
    <row r="3" spans="1:11" ht="15.75" x14ac:dyDescent="0.25">
      <c r="A3" s="83">
        <v>1</v>
      </c>
      <c r="B3" s="74" t="s">
        <v>68</v>
      </c>
      <c r="C3" s="65" t="s">
        <v>8</v>
      </c>
      <c r="D3" s="75">
        <v>350</v>
      </c>
      <c r="E3" s="44"/>
      <c r="F3" s="45">
        <f t="shared" ref="F3:F10" si="0">D3*E3</f>
        <v>0</v>
      </c>
      <c r="G3" s="46"/>
      <c r="H3" s="45">
        <f t="shared" ref="H3" si="1">F3*G3/100</f>
        <v>0</v>
      </c>
      <c r="I3" s="84">
        <f>F3+H3</f>
        <v>0</v>
      </c>
    </row>
    <row r="4" spans="1:11" ht="180" x14ac:dyDescent="0.25">
      <c r="A4" s="83">
        <f>A3+1</f>
        <v>2</v>
      </c>
      <c r="B4" s="74" t="s">
        <v>55</v>
      </c>
      <c r="C4" s="65" t="s">
        <v>53</v>
      </c>
      <c r="D4" s="66">
        <v>100</v>
      </c>
      <c r="E4" s="44"/>
      <c r="F4" s="45">
        <f t="shared" si="0"/>
        <v>0</v>
      </c>
      <c r="G4" s="46"/>
      <c r="H4" s="45">
        <f>E4*G4/100</f>
        <v>0</v>
      </c>
      <c r="I4" s="84">
        <f>F4*G4/100</f>
        <v>0</v>
      </c>
    </row>
    <row r="5" spans="1:11" ht="240" x14ac:dyDescent="0.25">
      <c r="A5" s="83">
        <f t="shared" ref="A5:A10" si="2">A4+1</f>
        <v>3</v>
      </c>
      <c r="B5" s="74" t="s">
        <v>69</v>
      </c>
      <c r="C5" s="65" t="s">
        <v>53</v>
      </c>
      <c r="D5" s="66">
        <v>30</v>
      </c>
      <c r="E5" s="44"/>
      <c r="F5" s="45">
        <f t="shared" si="0"/>
        <v>0</v>
      </c>
      <c r="G5" s="46"/>
      <c r="H5" s="45">
        <f t="shared" ref="H5:H8" si="3">E5*G5/100</f>
        <v>0</v>
      </c>
      <c r="I5" s="84">
        <f t="shared" ref="I5:I10" si="4">F5*G5/100</f>
        <v>0</v>
      </c>
    </row>
    <row r="6" spans="1:11" ht="225" x14ac:dyDescent="0.25">
      <c r="A6" s="83">
        <f t="shared" si="2"/>
        <v>4</v>
      </c>
      <c r="B6" s="74" t="s">
        <v>54</v>
      </c>
      <c r="C6" s="65" t="s">
        <v>53</v>
      </c>
      <c r="D6" s="66">
        <v>50</v>
      </c>
      <c r="E6" s="44"/>
      <c r="F6" s="45">
        <f t="shared" si="0"/>
        <v>0</v>
      </c>
      <c r="G6" s="46"/>
      <c r="H6" s="45">
        <f t="shared" si="3"/>
        <v>0</v>
      </c>
      <c r="I6" s="84">
        <f t="shared" si="4"/>
        <v>0</v>
      </c>
    </row>
    <row r="7" spans="1:11" ht="135" x14ac:dyDescent="0.25">
      <c r="A7" s="83">
        <f t="shared" si="2"/>
        <v>5</v>
      </c>
      <c r="B7" s="47" t="s">
        <v>70</v>
      </c>
      <c r="C7" s="65" t="s">
        <v>53</v>
      </c>
      <c r="D7" s="66">
        <v>30</v>
      </c>
      <c r="E7" s="44"/>
      <c r="F7" s="45">
        <f t="shared" si="0"/>
        <v>0</v>
      </c>
      <c r="G7" s="46"/>
      <c r="H7" s="45">
        <f t="shared" si="3"/>
        <v>0</v>
      </c>
      <c r="I7" s="84">
        <f t="shared" si="4"/>
        <v>0</v>
      </c>
    </row>
    <row r="8" spans="1:11" ht="15.75" x14ac:dyDescent="0.25">
      <c r="A8" s="83">
        <f t="shared" si="2"/>
        <v>6</v>
      </c>
      <c r="B8" s="47" t="s">
        <v>71</v>
      </c>
      <c r="C8" s="65" t="s">
        <v>7</v>
      </c>
      <c r="D8" s="66">
        <v>2000</v>
      </c>
      <c r="E8" s="44"/>
      <c r="F8" s="45">
        <f t="shared" si="0"/>
        <v>0</v>
      </c>
      <c r="G8" s="46"/>
      <c r="H8" s="45">
        <f t="shared" si="3"/>
        <v>0</v>
      </c>
      <c r="I8" s="84">
        <f t="shared" si="4"/>
        <v>0</v>
      </c>
    </row>
    <row r="9" spans="1:11" ht="15.75" x14ac:dyDescent="0.25">
      <c r="A9" s="83">
        <f t="shared" si="2"/>
        <v>7</v>
      </c>
      <c r="B9" s="47" t="s">
        <v>88</v>
      </c>
      <c r="C9" s="65" t="s">
        <v>7</v>
      </c>
      <c r="D9" s="66">
        <v>5</v>
      </c>
      <c r="E9" s="44"/>
      <c r="F9" s="45">
        <f t="shared" si="0"/>
        <v>0</v>
      </c>
      <c r="G9" s="46"/>
      <c r="H9" s="45"/>
      <c r="I9" s="84">
        <f t="shared" si="4"/>
        <v>0</v>
      </c>
    </row>
    <row r="10" spans="1:11" ht="16.5" thickBot="1" x14ac:dyDescent="0.3">
      <c r="A10" s="85">
        <f t="shared" si="2"/>
        <v>8</v>
      </c>
      <c r="B10" s="86" t="s">
        <v>89</v>
      </c>
      <c r="C10" s="87" t="s">
        <v>7</v>
      </c>
      <c r="D10" s="88">
        <v>15</v>
      </c>
      <c r="E10" s="89"/>
      <c r="F10" s="90">
        <f t="shared" si="0"/>
        <v>0</v>
      </c>
      <c r="G10" s="91"/>
      <c r="H10" s="90"/>
      <c r="I10" s="92">
        <f t="shared" si="4"/>
        <v>0</v>
      </c>
    </row>
    <row r="11" spans="1:11" ht="16.5" thickBot="1" x14ac:dyDescent="0.3">
      <c r="A11" s="73"/>
      <c r="H11" s="93" t="s">
        <v>45</v>
      </c>
      <c r="I11" s="94"/>
      <c r="J11" s="64"/>
    </row>
    <row r="12" spans="1:11" ht="15.75" x14ac:dyDescent="0.25">
      <c r="A12" s="73"/>
      <c r="B12" s="132" t="s">
        <v>46</v>
      </c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15.75" x14ac:dyDescent="0.25">
      <c r="A13" s="73"/>
      <c r="B13" s="133"/>
      <c r="C13" s="133"/>
      <c r="D13" s="133"/>
      <c r="E13" s="133"/>
      <c r="F13" s="133"/>
      <c r="G13" s="133"/>
      <c r="H13" s="133"/>
      <c r="I13" s="133"/>
      <c r="J13" s="133"/>
      <c r="K13" s="41"/>
    </row>
    <row r="14" spans="1:11" ht="15.75" x14ac:dyDescent="0.25">
      <c r="A14" s="73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5.75" x14ac:dyDescent="0.25">
      <c r="A15" s="73"/>
      <c r="B15" s="41"/>
      <c r="C15" s="41"/>
      <c r="D15" s="41"/>
      <c r="E15" s="41"/>
      <c r="F15" s="41"/>
      <c r="G15" s="41"/>
      <c r="H15" s="41"/>
      <c r="I15" s="41"/>
      <c r="J15" s="41"/>
    </row>
    <row r="16" spans="1:11" ht="15.75" x14ac:dyDescent="0.25">
      <c r="A16" s="73"/>
      <c r="B16" s="134" t="s">
        <v>10</v>
      </c>
      <c r="C16" s="134"/>
      <c r="D16" s="134"/>
      <c r="E16" s="134"/>
      <c r="F16" s="134"/>
      <c r="G16" s="134"/>
      <c r="H16" s="134"/>
      <c r="I16" s="134"/>
      <c r="J16" s="18"/>
    </row>
    <row r="17" spans="1:10" ht="15.75" x14ac:dyDescent="0.25">
      <c r="A17" s="73"/>
      <c r="B17" s="43"/>
      <c r="C17" s="43"/>
      <c r="D17" s="43"/>
      <c r="E17" s="43"/>
      <c r="F17" s="43"/>
      <c r="G17" s="43"/>
      <c r="H17" s="43"/>
      <c r="I17" s="43"/>
      <c r="J17" s="18"/>
    </row>
    <row r="18" spans="1:10" ht="15.75" x14ac:dyDescent="0.25">
      <c r="A18" s="73"/>
      <c r="B18" s="17"/>
      <c r="C18" s="17"/>
      <c r="D18" s="17"/>
      <c r="E18" s="17"/>
      <c r="F18" s="17"/>
      <c r="G18" s="17"/>
      <c r="H18" s="17"/>
      <c r="I18" s="17"/>
      <c r="J18" s="18"/>
    </row>
    <row r="19" spans="1:10" x14ac:dyDescent="0.25">
      <c r="A19" s="42"/>
      <c r="B19" s="42"/>
      <c r="C19" s="42"/>
      <c r="D19" s="42"/>
      <c r="E19" s="42"/>
      <c r="F19" s="42"/>
      <c r="G19" s="42"/>
      <c r="H19" s="128" t="s">
        <v>47</v>
      </c>
      <c r="I19" s="128"/>
      <c r="J19" s="128"/>
    </row>
    <row r="20" spans="1:10" x14ac:dyDescent="0.25">
      <c r="A20" s="42"/>
      <c r="B20" s="42"/>
      <c r="C20" s="42"/>
      <c r="D20" s="42"/>
      <c r="E20" s="42"/>
      <c r="F20" s="42"/>
      <c r="G20" s="42"/>
      <c r="H20" s="128" t="s">
        <v>11</v>
      </c>
      <c r="I20" s="128"/>
      <c r="J20" s="128"/>
    </row>
    <row r="21" spans="1:10" x14ac:dyDescent="0.25">
      <c r="B21" s="42"/>
      <c r="C21" s="42"/>
      <c r="D21" s="42"/>
      <c r="E21" s="42"/>
      <c r="F21" s="42"/>
      <c r="G21" s="42"/>
      <c r="H21" s="42"/>
    </row>
    <row r="22" spans="1:10" x14ac:dyDescent="0.25">
      <c r="B22" s="129" t="s">
        <v>85</v>
      </c>
      <c r="C22" s="129"/>
      <c r="D22" s="129"/>
      <c r="E22" s="129"/>
      <c r="F22" s="129"/>
      <c r="G22" s="129"/>
      <c r="H22" s="129"/>
      <c r="I22" s="129"/>
      <c r="J22" s="129"/>
    </row>
    <row r="23" spans="1:10" x14ac:dyDescent="0.25"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x14ac:dyDescent="0.25">
      <c r="B24" s="61"/>
      <c r="C24" s="61"/>
      <c r="D24" s="61"/>
      <c r="E24" s="61"/>
      <c r="F24" s="61"/>
      <c r="G24" s="61"/>
      <c r="H24" s="61"/>
      <c r="I24" s="61"/>
      <c r="J24" s="61"/>
    </row>
    <row r="25" spans="1:10" x14ac:dyDescent="0.25">
      <c r="B25" s="130" t="s">
        <v>86</v>
      </c>
      <c r="C25" s="130"/>
      <c r="D25" s="130"/>
      <c r="E25" s="130"/>
      <c r="F25" s="130"/>
      <c r="G25" s="130"/>
      <c r="H25" s="130"/>
      <c r="I25" s="130"/>
      <c r="J25" s="130"/>
    </row>
    <row r="26" spans="1:10" x14ac:dyDescent="0.25"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 x14ac:dyDescent="0.25"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x14ac:dyDescent="0.25">
      <c r="B28" s="130"/>
      <c r="C28" s="130"/>
      <c r="D28" s="130"/>
      <c r="E28" s="130"/>
      <c r="F28" s="130"/>
      <c r="G28" s="130"/>
      <c r="H28" s="130"/>
      <c r="I28" s="130"/>
      <c r="J28" s="130"/>
    </row>
  </sheetData>
  <mergeCells count="8">
    <mergeCell ref="H19:J19"/>
    <mergeCell ref="H20:J20"/>
    <mergeCell ref="B22:J23"/>
    <mergeCell ref="B25:J28"/>
    <mergeCell ref="A1:I1"/>
    <mergeCell ref="B12:K12"/>
    <mergeCell ref="B13:J13"/>
    <mergeCell ref="B16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showRuler="0" zoomScaleNormal="100" zoomScalePageLayoutView="80" workbookViewId="0">
      <selection sqref="A1:K1"/>
    </sheetView>
  </sheetViews>
  <sheetFormatPr defaultRowHeight="15" x14ac:dyDescent="0.25"/>
  <cols>
    <col min="1" max="1" width="4.140625" customWidth="1"/>
    <col min="2" max="2" width="41.85546875" customWidth="1"/>
    <col min="3" max="3" width="8.85546875" customWidth="1"/>
    <col min="4" max="4" width="9.5703125" customWidth="1"/>
    <col min="5" max="5" width="18" customWidth="1"/>
    <col min="6" max="10" width="14.42578125" customWidth="1"/>
    <col min="11" max="11" width="13.7109375" customWidth="1"/>
  </cols>
  <sheetData>
    <row r="1" spans="1:11" ht="15.75" x14ac:dyDescent="0.25">
      <c r="A1" s="135" t="s">
        <v>96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1" ht="38.25" x14ac:dyDescent="0.25">
      <c r="A2" s="112" t="s">
        <v>0</v>
      </c>
      <c r="B2" s="2" t="s">
        <v>1</v>
      </c>
      <c r="C2" s="3" t="s">
        <v>2</v>
      </c>
      <c r="D2" s="4" t="s">
        <v>3</v>
      </c>
      <c r="E2" s="14" t="s">
        <v>4</v>
      </c>
      <c r="F2" s="15" t="s">
        <v>5</v>
      </c>
      <c r="G2" s="20" t="s">
        <v>49</v>
      </c>
      <c r="H2" s="20" t="s">
        <v>50</v>
      </c>
      <c r="I2" s="19" t="s">
        <v>51</v>
      </c>
      <c r="J2" s="16" t="s">
        <v>6</v>
      </c>
      <c r="K2" s="113" t="s">
        <v>12</v>
      </c>
    </row>
    <row r="3" spans="1:11" x14ac:dyDescent="0.25">
      <c r="A3" s="11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/>
      <c r="H3" s="5"/>
      <c r="I3" s="5"/>
      <c r="J3" s="5">
        <v>7</v>
      </c>
      <c r="K3" s="115">
        <v>8</v>
      </c>
    </row>
    <row r="4" spans="1:11" ht="248.25" x14ac:dyDescent="0.25">
      <c r="A4" s="116">
        <v>1</v>
      </c>
      <c r="B4" s="7" t="s">
        <v>13</v>
      </c>
      <c r="C4" s="6">
        <v>110</v>
      </c>
      <c r="D4" s="8" t="s">
        <v>8</v>
      </c>
      <c r="E4" s="8"/>
      <c r="F4" s="8"/>
      <c r="G4" s="8"/>
      <c r="H4" s="8"/>
      <c r="I4" s="8"/>
      <c r="J4" s="8"/>
      <c r="K4" s="117">
        <f t="shared" ref="K4:K17" si="0">C4*J4</f>
        <v>0</v>
      </c>
    </row>
    <row r="5" spans="1:11" ht="102" x14ac:dyDescent="0.25">
      <c r="A5" s="116">
        <f t="shared" ref="A5:A23" si="1">A4+1</f>
        <v>2</v>
      </c>
      <c r="B5" s="10" t="s">
        <v>16</v>
      </c>
      <c r="C5" s="6">
        <v>160</v>
      </c>
      <c r="D5" s="8" t="s">
        <v>8</v>
      </c>
      <c r="E5" s="8"/>
      <c r="F5" s="8"/>
      <c r="G5" s="8"/>
      <c r="H5" s="8"/>
      <c r="I5" s="8"/>
      <c r="J5" s="8"/>
      <c r="K5" s="117">
        <f t="shared" si="0"/>
        <v>0</v>
      </c>
    </row>
    <row r="6" spans="1:11" x14ac:dyDescent="0.25">
      <c r="A6" s="116">
        <f t="shared" si="1"/>
        <v>3</v>
      </c>
      <c r="B6" s="55" t="s">
        <v>56</v>
      </c>
      <c r="C6" s="6">
        <v>30</v>
      </c>
      <c r="D6" s="8" t="s">
        <v>8</v>
      </c>
      <c r="E6" s="8"/>
      <c r="F6" s="8"/>
      <c r="G6" s="8"/>
      <c r="H6" s="8"/>
      <c r="I6" s="8"/>
      <c r="J6" s="8"/>
      <c r="K6" s="117">
        <f t="shared" si="0"/>
        <v>0</v>
      </c>
    </row>
    <row r="7" spans="1:11" x14ac:dyDescent="0.25">
      <c r="A7" s="116">
        <f t="shared" si="1"/>
        <v>4</v>
      </c>
      <c r="B7" s="55" t="s">
        <v>80</v>
      </c>
      <c r="C7" s="6">
        <v>45</v>
      </c>
      <c r="D7" s="8" t="s">
        <v>8</v>
      </c>
      <c r="E7" s="8"/>
      <c r="F7" s="8"/>
      <c r="G7" s="8"/>
      <c r="H7" s="8"/>
      <c r="I7" s="8"/>
      <c r="J7" s="8"/>
      <c r="K7" s="117">
        <f t="shared" si="0"/>
        <v>0</v>
      </c>
    </row>
    <row r="8" spans="1:11" ht="293.25" thickBot="1" x14ac:dyDescent="0.3">
      <c r="A8" s="116">
        <f t="shared" si="1"/>
        <v>5</v>
      </c>
      <c r="B8" s="56" t="s">
        <v>93</v>
      </c>
      <c r="C8" s="6">
        <v>250</v>
      </c>
      <c r="D8" s="8" t="s">
        <v>8</v>
      </c>
      <c r="E8" s="8"/>
      <c r="F8" s="8"/>
      <c r="G8" s="8"/>
      <c r="H8" s="8"/>
      <c r="I8" s="8"/>
      <c r="J8" s="8"/>
      <c r="K8" s="117">
        <f t="shared" si="0"/>
        <v>0</v>
      </c>
    </row>
    <row r="9" spans="1:11" ht="269.25" x14ac:dyDescent="0.25">
      <c r="A9" s="116">
        <f t="shared" si="1"/>
        <v>6</v>
      </c>
      <c r="B9" s="7" t="s">
        <v>14</v>
      </c>
      <c r="C9" s="6">
        <v>120</v>
      </c>
      <c r="D9" s="8" t="s">
        <v>8</v>
      </c>
      <c r="E9" s="8"/>
      <c r="F9" s="8"/>
      <c r="G9" s="8"/>
      <c r="H9" s="8"/>
      <c r="I9" s="8"/>
      <c r="J9" s="8"/>
      <c r="K9" s="117">
        <f t="shared" si="0"/>
        <v>0</v>
      </c>
    </row>
    <row r="10" spans="1:11" ht="142.5" x14ac:dyDescent="0.25">
      <c r="A10" s="116">
        <f t="shared" si="1"/>
        <v>7</v>
      </c>
      <c r="B10" s="10" t="s">
        <v>57</v>
      </c>
      <c r="C10" s="6">
        <v>120</v>
      </c>
      <c r="D10" s="9" t="s">
        <v>8</v>
      </c>
      <c r="E10" s="9"/>
      <c r="F10" s="9"/>
      <c r="G10" s="9"/>
      <c r="H10" s="9"/>
      <c r="I10" s="9"/>
      <c r="J10" s="9"/>
      <c r="K10" s="117">
        <f t="shared" si="0"/>
        <v>0</v>
      </c>
    </row>
    <row r="11" spans="1:11" ht="180" x14ac:dyDescent="0.25">
      <c r="A11" s="116">
        <f t="shared" si="1"/>
        <v>8</v>
      </c>
      <c r="B11" s="7" t="s">
        <v>81</v>
      </c>
      <c r="C11" s="6">
        <v>20</v>
      </c>
      <c r="D11" s="8" t="s">
        <v>8</v>
      </c>
      <c r="E11" s="8"/>
      <c r="F11" s="8"/>
      <c r="G11" s="8"/>
      <c r="H11" s="8"/>
      <c r="I11" s="8"/>
      <c r="J11" s="8"/>
      <c r="K11" s="117">
        <f t="shared" si="0"/>
        <v>0</v>
      </c>
    </row>
    <row r="12" spans="1:11" ht="191.25" x14ac:dyDescent="0.25">
      <c r="A12" s="116">
        <f t="shared" si="1"/>
        <v>9</v>
      </c>
      <c r="B12" s="10" t="s">
        <v>17</v>
      </c>
      <c r="C12" s="6">
        <v>600</v>
      </c>
      <c r="D12" s="8" t="s">
        <v>8</v>
      </c>
      <c r="E12" s="8"/>
      <c r="F12" s="8"/>
      <c r="G12" s="8"/>
      <c r="H12" s="8"/>
      <c r="I12" s="8"/>
      <c r="J12" s="8"/>
      <c r="K12" s="117">
        <f t="shared" si="0"/>
        <v>0</v>
      </c>
    </row>
    <row r="13" spans="1:11" ht="315" x14ac:dyDescent="0.25">
      <c r="A13" s="116">
        <f t="shared" si="1"/>
        <v>10</v>
      </c>
      <c r="B13" s="7" t="s">
        <v>15</v>
      </c>
      <c r="C13" s="6">
        <v>80</v>
      </c>
      <c r="D13" s="8" t="s">
        <v>8</v>
      </c>
      <c r="E13" s="8"/>
      <c r="F13" s="8"/>
      <c r="G13" s="8"/>
      <c r="H13" s="8"/>
      <c r="I13" s="8"/>
      <c r="J13" s="8"/>
      <c r="K13" s="117">
        <f t="shared" si="0"/>
        <v>0</v>
      </c>
    </row>
    <row r="14" spans="1:11" x14ac:dyDescent="0.25">
      <c r="A14" s="116">
        <f t="shared" si="1"/>
        <v>11</v>
      </c>
      <c r="B14" s="55" t="s">
        <v>58</v>
      </c>
      <c r="C14" s="6">
        <v>260</v>
      </c>
      <c r="D14" s="8" t="s">
        <v>8</v>
      </c>
      <c r="E14" s="8"/>
      <c r="F14" s="8"/>
      <c r="G14" s="8"/>
      <c r="H14" s="8"/>
      <c r="I14" s="8"/>
      <c r="J14" s="8"/>
      <c r="K14" s="117">
        <f t="shared" si="0"/>
        <v>0</v>
      </c>
    </row>
    <row r="15" spans="1:11" x14ac:dyDescent="0.25">
      <c r="A15" s="116">
        <f t="shared" si="1"/>
        <v>12</v>
      </c>
      <c r="B15" s="55" t="s">
        <v>59</v>
      </c>
      <c r="C15" s="6">
        <v>200</v>
      </c>
      <c r="D15" s="8" t="s">
        <v>8</v>
      </c>
      <c r="E15" s="8"/>
      <c r="F15" s="8"/>
      <c r="G15" s="8"/>
      <c r="H15" s="8"/>
      <c r="I15" s="8"/>
      <c r="J15" s="8"/>
      <c r="K15" s="117">
        <f t="shared" si="0"/>
        <v>0</v>
      </c>
    </row>
    <row r="16" spans="1:11" x14ac:dyDescent="0.25">
      <c r="A16" s="116">
        <f t="shared" si="1"/>
        <v>13</v>
      </c>
      <c r="B16" s="55" t="s">
        <v>62</v>
      </c>
      <c r="C16" s="6">
        <v>40</v>
      </c>
      <c r="D16" s="8" t="s">
        <v>8</v>
      </c>
      <c r="E16" s="8"/>
      <c r="F16" s="8"/>
      <c r="G16" s="8"/>
      <c r="H16" s="8"/>
      <c r="I16" s="8"/>
      <c r="J16" s="8"/>
      <c r="K16" s="117">
        <f t="shared" si="0"/>
        <v>0</v>
      </c>
    </row>
    <row r="17" spans="1:11" x14ac:dyDescent="0.25">
      <c r="A17" s="116">
        <f t="shared" si="1"/>
        <v>14</v>
      </c>
      <c r="B17" s="55" t="s">
        <v>60</v>
      </c>
      <c r="C17" s="6">
        <v>90</v>
      </c>
      <c r="D17" s="8" t="s">
        <v>8</v>
      </c>
      <c r="E17" s="8"/>
      <c r="F17" s="8"/>
      <c r="G17" s="8"/>
      <c r="H17" s="8"/>
      <c r="I17" s="8"/>
      <c r="J17" s="8"/>
      <c r="K17" s="117">
        <f t="shared" si="0"/>
        <v>0</v>
      </c>
    </row>
    <row r="18" spans="1:11" x14ac:dyDescent="0.25">
      <c r="A18" s="116">
        <f t="shared" si="1"/>
        <v>15</v>
      </c>
      <c r="B18" s="57" t="s">
        <v>61</v>
      </c>
      <c r="C18" s="11">
        <v>20</v>
      </c>
      <c r="D18" s="12" t="s">
        <v>8</v>
      </c>
      <c r="E18" s="12"/>
      <c r="F18" s="12"/>
      <c r="G18" s="12"/>
      <c r="H18" s="12"/>
      <c r="I18" s="12"/>
      <c r="J18" s="13"/>
      <c r="K18" s="118">
        <f>C18*J18</f>
        <v>0</v>
      </c>
    </row>
    <row r="19" spans="1:11" x14ac:dyDescent="0.25">
      <c r="A19" s="116">
        <f t="shared" si="1"/>
        <v>16</v>
      </c>
      <c r="B19" s="10" t="s">
        <v>63</v>
      </c>
      <c r="C19" s="11">
        <v>10</v>
      </c>
      <c r="D19" s="12" t="s">
        <v>8</v>
      </c>
      <c r="E19" s="12"/>
      <c r="F19" s="12"/>
      <c r="G19" s="12"/>
      <c r="H19" s="12"/>
      <c r="I19" s="12"/>
      <c r="J19" s="13"/>
      <c r="K19" s="118">
        <f t="shared" ref="K19:K23" si="2">C19*J19</f>
        <v>0</v>
      </c>
    </row>
    <row r="20" spans="1:11" x14ac:dyDescent="0.25">
      <c r="A20" s="116">
        <f t="shared" si="1"/>
        <v>17</v>
      </c>
      <c r="B20" s="58" t="s">
        <v>64</v>
      </c>
      <c r="C20" s="11">
        <v>450</v>
      </c>
      <c r="D20" s="12" t="s">
        <v>8</v>
      </c>
      <c r="E20" s="12"/>
      <c r="F20" s="12"/>
      <c r="G20" s="12"/>
      <c r="H20" s="12"/>
      <c r="I20" s="12"/>
      <c r="J20" s="13"/>
      <c r="K20" s="118">
        <f t="shared" si="2"/>
        <v>0</v>
      </c>
    </row>
    <row r="21" spans="1:11" x14ac:dyDescent="0.25">
      <c r="A21" s="116">
        <f t="shared" si="1"/>
        <v>18</v>
      </c>
      <c r="B21" s="10" t="s">
        <v>65</v>
      </c>
      <c r="C21" s="11">
        <v>10</v>
      </c>
      <c r="D21" s="12" t="s">
        <v>8</v>
      </c>
      <c r="E21" s="12"/>
      <c r="F21" s="12"/>
      <c r="G21" s="12"/>
      <c r="H21" s="12"/>
      <c r="I21" s="12"/>
      <c r="J21" s="13"/>
      <c r="K21" s="118">
        <f t="shared" si="2"/>
        <v>0</v>
      </c>
    </row>
    <row r="22" spans="1:11" ht="15.75" x14ac:dyDescent="0.25">
      <c r="A22" s="116">
        <f t="shared" si="1"/>
        <v>19</v>
      </c>
      <c r="B22" s="67" t="s">
        <v>90</v>
      </c>
      <c r="C22" s="11">
        <v>10</v>
      </c>
      <c r="D22" s="12" t="s">
        <v>8</v>
      </c>
      <c r="E22" s="12"/>
      <c r="F22" s="12"/>
      <c r="G22" s="12"/>
      <c r="H22" s="12"/>
      <c r="I22" s="12"/>
      <c r="J22" s="13"/>
      <c r="K22" s="119">
        <f t="shared" si="2"/>
        <v>0</v>
      </c>
    </row>
    <row r="23" spans="1:11" ht="16.5" thickBot="1" x14ac:dyDescent="0.3">
      <c r="A23" s="120">
        <f t="shared" si="1"/>
        <v>20</v>
      </c>
      <c r="B23" s="121" t="s">
        <v>94</v>
      </c>
      <c r="C23" s="122">
        <v>30</v>
      </c>
      <c r="D23" s="123" t="s">
        <v>8</v>
      </c>
      <c r="E23" s="123"/>
      <c r="F23" s="123"/>
      <c r="G23" s="123"/>
      <c r="H23" s="123"/>
      <c r="I23" s="123"/>
      <c r="J23" s="124"/>
      <c r="K23" s="125">
        <f t="shared" si="2"/>
        <v>0</v>
      </c>
    </row>
    <row r="24" spans="1:11" ht="15.75" thickBot="1" x14ac:dyDescent="0.3">
      <c r="I24" s="39"/>
      <c r="J24" s="126" t="s">
        <v>87</v>
      </c>
      <c r="K24" s="127"/>
    </row>
    <row r="25" spans="1:11" x14ac:dyDescent="0.25">
      <c r="A25" s="62"/>
      <c r="B25" s="132" t="s">
        <v>46</v>
      </c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11" x14ac:dyDescent="0.25">
      <c r="A26" s="62"/>
      <c r="B26" s="133"/>
      <c r="C26" s="133"/>
      <c r="D26" s="133"/>
      <c r="E26" s="133"/>
      <c r="F26" s="133"/>
      <c r="G26" s="133"/>
      <c r="H26" s="133"/>
      <c r="I26" s="133"/>
      <c r="J26" s="133"/>
      <c r="K26" s="41"/>
    </row>
    <row r="27" spans="1:11" x14ac:dyDescent="0.25">
      <c r="A27" s="62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1" x14ac:dyDescent="0.25">
      <c r="A29" s="17"/>
      <c r="B29" s="134" t="s">
        <v>10</v>
      </c>
      <c r="C29" s="134"/>
      <c r="D29" s="134"/>
      <c r="E29" s="134"/>
      <c r="F29" s="134"/>
      <c r="G29" s="134"/>
      <c r="H29" s="134"/>
      <c r="I29" s="134"/>
      <c r="J29" s="18"/>
    </row>
    <row r="30" spans="1:11" x14ac:dyDescent="0.25">
      <c r="A30" s="17"/>
      <c r="B30" s="43"/>
      <c r="C30" s="43"/>
      <c r="D30" s="43"/>
      <c r="E30" s="43"/>
      <c r="F30" s="43"/>
      <c r="G30" s="43"/>
      <c r="H30" s="43"/>
      <c r="I30" s="43"/>
      <c r="J30" s="18"/>
    </row>
    <row r="31" spans="1:11" x14ac:dyDescent="0.25">
      <c r="A31" s="42"/>
      <c r="B31" s="17"/>
      <c r="C31" s="17"/>
      <c r="D31" s="17"/>
      <c r="E31" s="17"/>
      <c r="F31" s="17"/>
      <c r="G31" s="17"/>
      <c r="H31" s="17"/>
      <c r="I31" s="17"/>
      <c r="J31" s="18"/>
    </row>
    <row r="32" spans="1:11" x14ac:dyDescent="0.25">
      <c r="A32" s="42"/>
      <c r="B32" s="42"/>
      <c r="C32" s="42"/>
      <c r="D32" s="42"/>
      <c r="E32" s="42"/>
      <c r="F32" s="42"/>
      <c r="G32" s="42"/>
      <c r="H32" s="128" t="s">
        <v>47</v>
      </c>
      <c r="I32" s="128"/>
      <c r="J32" s="128"/>
    </row>
    <row r="33" spans="1:10" x14ac:dyDescent="0.25">
      <c r="A33" s="42"/>
      <c r="B33" s="42"/>
      <c r="C33" s="42"/>
      <c r="D33" s="42"/>
      <c r="E33" s="42"/>
      <c r="F33" s="42"/>
      <c r="G33" s="42"/>
      <c r="H33" s="128" t="s">
        <v>11</v>
      </c>
      <c r="I33" s="128"/>
      <c r="J33" s="128"/>
    </row>
    <row r="34" spans="1:10" x14ac:dyDescent="0.25">
      <c r="B34" s="42"/>
      <c r="C34" s="42"/>
      <c r="D34" s="42"/>
      <c r="E34" s="42"/>
      <c r="F34" s="42"/>
      <c r="G34" s="42"/>
      <c r="H34" s="42"/>
    </row>
    <row r="35" spans="1:10" x14ac:dyDescent="0.25">
      <c r="B35" s="129" t="s">
        <v>85</v>
      </c>
      <c r="C35" s="129"/>
      <c r="D35" s="129"/>
      <c r="E35" s="129"/>
      <c r="F35" s="129"/>
      <c r="G35" s="129"/>
      <c r="H35" s="129"/>
      <c r="I35" s="129"/>
      <c r="J35" s="129"/>
    </row>
    <row r="36" spans="1:10" x14ac:dyDescent="0.25"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x14ac:dyDescent="0.25">
      <c r="B37" s="61"/>
      <c r="C37" s="61"/>
      <c r="D37" s="61"/>
      <c r="E37" s="61"/>
      <c r="F37" s="61"/>
      <c r="G37" s="61"/>
      <c r="H37" s="61"/>
      <c r="I37" s="61"/>
      <c r="J37" s="61"/>
    </row>
    <row r="38" spans="1:10" x14ac:dyDescent="0.25">
      <c r="B38" s="130" t="s">
        <v>86</v>
      </c>
      <c r="C38" s="130"/>
      <c r="D38" s="130"/>
      <c r="E38" s="130"/>
      <c r="F38" s="130"/>
      <c r="G38" s="130"/>
      <c r="H38" s="130"/>
      <c r="I38" s="130"/>
      <c r="J38" s="130"/>
    </row>
    <row r="39" spans="1:10" x14ac:dyDescent="0.25"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x14ac:dyDescent="0.25">
      <c r="B40" s="130"/>
      <c r="C40" s="130"/>
      <c r="D40" s="130"/>
      <c r="E40" s="130"/>
      <c r="F40" s="130"/>
      <c r="G40" s="130"/>
      <c r="H40" s="130"/>
      <c r="I40" s="130"/>
      <c r="J40" s="130"/>
    </row>
    <row r="41" spans="1:10" x14ac:dyDescent="0.25">
      <c r="B41" s="130"/>
      <c r="C41" s="130"/>
      <c r="D41" s="130"/>
      <c r="E41" s="130"/>
      <c r="F41" s="130"/>
      <c r="G41" s="130"/>
      <c r="H41" s="130"/>
      <c r="I41" s="130"/>
      <c r="J41" s="130"/>
    </row>
    <row r="42" spans="1:10" x14ac:dyDescent="0.25">
      <c r="B42" s="130"/>
      <c r="C42" s="130"/>
      <c r="D42" s="130"/>
      <c r="E42" s="130"/>
      <c r="F42" s="130"/>
      <c r="G42" s="130"/>
      <c r="H42" s="130"/>
      <c r="I42" s="130"/>
      <c r="J42" s="130"/>
    </row>
  </sheetData>
  <mergeCells count="8">
    <mergeCell ref="A1:K1"/>
    <mergeCell ref="B25:K25"/>
    <mergeCell ref="B38:J42"/>
    <mergeCell ref="B26:J26"/>
    <mergeCell ref="B29:I29"/>
    <mergeCell ref="H32:J32"/>
    <mergeCell ref="H33:J33"/>
    <mergeCell ref="B35:J3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zoomScaleNormal="100" workbookViewId="0">
      <selection sqref="A1:K1"/>
    </sheetView>
  </sheetViews>
  <sheetFormatPr defaultRowHeight="15" x14ac:dyDescent="0.25"/>
  <cols>
    <col min="1" max="1" width="4.140625" customWidth="1"/>
    <col min="2" max="2" width="33.7109375" customWidth="1"/>
    <col min="3" max="3" width="12.5703125" customWidth="1"/>
    <col min="4" max="4" width="8.140625" customWidth="1"/>
    <col min="5" max="8" width="18.85546875" customWidth="1"/>
    <col min="9" max="9" width="15.85546875" customWidth="1"/>
    <col min="10" max="10" width="20.85546875" customWidth="1"/>
  </cols>
  <sheetData>
    <row r="1" spans="1:11" ht="16.5" thickBot="1" x14ac:dyDescent="0.3">
      <c r="A1" s="140" t="s">
        <v>98</v>
      </c>
      <c r="B1" s="141"/>
      <c r="C1" s="141"/>
      <c r="D1" s="141"/>
      <c r="E1" s="141"/>
      <c r="F1" s="141"/>
      <c r="G1" s="141"/>
      <c r="H1" s="141"/>
      <c r="I1" s="141"/>
      <c r="J1" s="141"/>
      <c r="K1" s="139"/>
    </row>
    <row r="2" spans="1:11" ht="38.25" x14ac:dyDescent="0.25">
      <c r="A2" s="95" t="s">
        <v>0</v>
      </c>
      <c r="B2" s="96" t="s">
        <v>1</v>
      </c>
      <c r="C2" s="97" t="s">
        <v>2</v>
      </c>
      <c r="D2" s="98" t="s">
        <v>3</v>
      </c>
      <c r="E2" s="98" t="s">
        <v>4</v>
      </c>
      <c r="F2" s="81" t="s">
        <v>49</v>
      </c>
      <c r="G2" s="81" t="s">
        <v>50</v>
      </c>
      <c r="H2" s="98" t="s">
        <v>51</v>
      </c>
      <c r="I2" s="81" t="s">
        <v>6</v>
      </c>
      <c r="J2" s="99" t="s">
        <v>12</v>
      </c>
    </row>
    <row r="3" spans="1:11" x14ac:dyDescent="0.25">
      <c r="A3" s="100">
        <v>1</v>
      </c>
      <c r="B3" s="22">
        <v>2</v>
      </c>
      <c r="C3" s="22">
        <v>3</v>
      </c>
      <c r="D3" s="22">
        <v>4</v>
      </c>
      <c r="E3" s="22">
        <v>5</v>
      </c>
      <c r="F3" s="22"/>
      <c r="G3" s="22"/>
      <c r="H3" s="22"/>
      <c r="I3" s="22">
        <v>6</v>
      </c>
      <c r="J3" s="101">
        <v>7</v>
      </c>
    </row>
    <row r="4" spans="1:11" ht="45" x14ac:dyDescent="0.25">
      <c r="A4" s="100">
        <v>1</v>
      </c>
      <c r="B4" s="72" t="s">
        <v>39</v>
      </c>
      <c r="C4" s="24">
        <v>280</v>
      </c>
      <c r="D4" s="28" t="s">
        <v>8</v>
      </c>
      <c r="E4" s="28"/>
      <c r="F4" s="28"/>
      <c r="G4" s="28"/>
      <c r="H4" s="28"/>
      <c r="I4" s="33"/>
      <c r="J4" s="102">
        <f>C4*I4</f>
        <v>0</v>
      </c>
    </row>
    <row r="5" spans="1:11" ht="56.25" x14ac:dyDescent="0.25">
      <c r="A5" s="100">
        <f>A4+1</f>
        <v>2</v>
      </c>
      <c r="B5" s="34" t="s">
        <v>22</v>
      </c>
      <c r="C5" s="31">
        <v>90</v>
      </c>
      <c r="D5" s="28" t="s">
        <v>8</v>
      </c>
      <c r="E5" s="28"/>
      <c r="F5" s="28"/>
      <c r="G5" s="28"/>
      <c r="H5" s="28"/>
      <c r="I5" s="26"/>
      <c r="J5" s="102">
        <f t="shared" ref="J5:J31" si="0">C5*I5</f>
        <v>0</v>
      </c>
    </row>
    <row r="6" spans="1:11" ht="67.5" x14ac:dyDescent="0.25">
      <c r="A6" s="100">
        <f t="shared" ref="A6:A31" si="1">A5+1</f>
        <v>3</v>
      </c>
      <c r="B6" s="34" t="s">
        <v>23</v>
      </c>
      <c r="C6" s="24">
        <v>150</v>
      </c>
      <c r="D6" s="25" t="s">
        <v>8</v>
      </c>
      <c r="E6" s="25"/>
      <c r="F6" s="25"/>
      <c r="G6" s="25"/>
      <c r="H6" s="25"/>
      <c r="I6" s="26"/>
      <c r="J6" s="102">
        <f t="shared" si="0"/>
        <v>0</v>
      </c>
    </row>
    <row r="7" spans="1:11" ht="45" x14ac:dyDescent="0.25">
      <c r="A7" s="100">
        <f t="shared" si="1"/>
        <v>4</v>
      </c>
      <c r="B7" s="37" t="s">
        <v>40</v>
      </c>
      <c r="C7" s="24">
        <v>10</v>
      </c>
      <c r="D7" s="25" t="s">
        <v>8</v>
      </c>
      <c r="E7" s="25"/>
      <c r="F7" s="25"/>
      <c r="G7" s="25"/>
      <c r="H7" s="25"/>
      <c r="I7" s="26"/>
      <c r="J7" s="102">
        <f t="shared" si="0"/>
        <v>0</v>
      </c>
    </row>
    <row r="8" spans="1:11" x14ac:dyDescent="0.25">
      <c r="A8" s="100">
        <f t="shared" si="1"/>
        <v>5</v>
      </c>
      <c r="B8" s="59" t="s">
        <v>84</v>
      </c>
      <c r="C8" s="24">
        <v>60</v>
      </c>
      <c r="D8" s="25" t="s">
        <v>7</v>
      </c>
      <c r="E8" s="25"/>
      <c r="F8" s="25"/>
      <c r="G8" s="25"/>
      <c r="H8" s="25"/>
      <c r="I8" s="26"/>
      <c r="J8" s="102">
        <f t="shared" si="0"/>
        <v>0</v>
      </c>
    </row>
    <row r="9" spans="1:11" ht="45" x14ac:dyDescent="0.25">
      <c r="A9" s="100">
        <f t="shared" si="1"/>
        <v>6</v>
      </c>
      <c r="B9" s="34" t="s">
        <v>24</v>
      </c>
      <c r="C9" s="24">
        <v>750</v>
      </c>
      <c r="D9" s="25" t="s">
        <v>8</v>
      </c>
      <c r="E9" s="25"/>
      <c r="F9" s="25"/>
      <c r="G9" s="25"/>
      <c r="H9" s="25"/>
      <c r="I9" s="26"/>
      <c r="J9" s="102">
        <f t="shared" si="0"/>
        <v>0</v>
      </c>
    </row>
    <row r="10" spans="1:11" ht="90" x14ac:dyDescent="0.25">
      <c r="A10" s="100">
        <f t="shared" si="1"/>
        <v>7</v>
      </c>
      <c r="B10" s="35" t="s">
        <v>25</v>
      </c>
      <c r="C10" s="24">
        <v>120</v>
      </c>
      <c r="D10" s="25" t="s">
        <v>8</v>
      </c>
      <c r="E10" s="25"/>
      <c r="F10" s="25"/>
      <c r="G10" s="25"/>
      <c r="H10" s="25"/>
      <c r="I10" s="26"/>
      <c r="J10" s="102">
        <f>C10*I10</f>
        <v>0</v>
      </c>
    </row>
    <row r="11" spans="1:11" ht="112.5" x14ac:dyDescent="0.25">
      <c r="A11" s="100">
        <f t="shared" si="1"/>
        <v>8</v>
      </c>
      <c r="B11" s="30" t="s">
        <v>41</v>
      </c>
      <c r="C11" s="24">
        <v>25</v>
      </c>
      <c r="D11" s="25" t="s">
        <v>8</v>
      </c>
      <c r="E11" s="25"/>
      <c r="F11" s="25"/>
      <c r="G11" s="25"/>
      <c r="H11" s="25"/>
      <c r="I11" s="26"/>
      <c r="J11" s="102">
        <f t="shared" si="0"/>
        <v>0</v>
      </c>
    </row>
    <row r="12" spans="1:11" ht="67.5" x14ac:dyDescent="0.25">
      <c r="A12" s="100">
        <f t="shared" si="1"/>
        <v>9</v>
      </c>
      <c r="B12" s="36" t="s">
        <v>26</v>
      </c>
      <c r="C12" s="24">
        <v>150</v>
      </c>
      <c r="D12" s="25" t="s">
        <v>8</v>
      </c>
      <c r="E12" s="25"/>
      <c r="F12" s="25"/>
      <c r="G12" s="25"/>
      <c r="H12" s="25"/>
      <c r="I12" s="26"/>
      <c r="J12" s="102">
        <f t="shared" si="0"/>
        <v>0</v>
      </c>
    </row>
    <row r="13" spans="1:11" ht="45" x14ac:dyDescent="0.25">
      <c r="A13" s="100">
        <f t="shared" si="1"/>
        <v>10</v>
      </c>
      <c r="B13" s="35" t="s">
        <v>27</v>
      </c>
      <c r="C13" s="24">
        <v>70</v>
      </c>
      <c r="D13" s="25" t="s">
        <v>7</v>
      </c>
      <c r="E13" s="25"/>
      <c r="F13" s="25"/>
      <c r="G13" s="25"/>
      <c r="H13" s="25"/>
      <c r="I13" s="26"/>
      <c r="J13" s="102">
        <f t="shared" si="0"/>
        <v>0</v>
      </c>
    </row>
    <row r="14" spans="1:11" ht="45" x14ac:dyDescent="0.25">
      <c r="A14" s="100">
        <f t="shared" si="1"/>
        <v>11</v>
      </c>
      <c r="B14" s="34" t="s">
        <v>42</v>
      </c>
      <c r="C14" s="24">
        <v>80</v>
      </c>
      <c r="D14" s="25" t="s">
        <v>8</v>
      </c>
      <c r="E14" s="25"/>
      <c r="F14" s="25"/>
      <c r="G14" s="25"/>
      <c r="H14" s="25"/>
      <c r="I14" s="26"/>
      <c r="J14" s="102">
        <f t="shared" si="0"/>
        <v>0</v>
      </c>
    </row>
    <row r="15" spans="1:11" ht="56.25" x14ac:dyDescent="0.25">
      <c r="A15" s="100">
        <f t="shared" si="1"/>
        <v>12</v>
      </c>
      <c r="B15" s="34" t="s">
        <v>28</v>
      </c>
      <c r="C15" s="24">
        <v>140</v>
      </c>
      <c r="D15" s="25" t="s">
        <v>8</v>
      </c>
      <c r="E15" s="25"/>
      <c r="F15" s="25"/>
      <c r="G15" s="25"/>
      <c r="H15" s="25"/>
      <c r="I15" s="26"/>
      <c r="J15" s="102">
        <f t="shared" si="0"/>
        <v>0</v>
      </c>
    </row>
    <row r="16" spans="1:11" ht="213.75" x14ac:dyDescent="0.25">
      <c r="A16" s="100">
        <f t="shared" si="1"/>
        <v>13</v>
      </c>
      <c r="B16" s="35" t="s">
        <v>43</v>
      </c>
      <c r="C16" s="24">
        <v>15</v>
      </c>
      <c r="D16" s="25" t="s">
        <v>8</v>
      </c>
      <c r="E16" s="25"/>
      <c r="F16" s="25"/>
      <c r="G16" s="25"/>
      <c r="H16" s="25"/>
      <c r="I16" s="26"/>
      <c r="J16" s="102">
        <f t="shared" si="0"/>
        <v>0</v>
      </c>
    </row>
    <row r="17" spans="1:10" ht="78.75" x14ac:dyDescent="0.25">
      <c r="A17" s="100">
        <f t="shared" si="1"/>
        <v>14</v>
      </c>
      <c r="B17" s="35" t="s">
        <v>29</v>
      </c>
      <c r="C17" s="24">
        <v>150</v>
      </c>
      <c r="D17" s="25" t="s">
        <v>8</v>
      </c>
      <c r="E17" s="25"/>
      <c r="F17" s="25"/>
      <c r="G17" s="25"/>
      <c r="H17" s="25"/>
      <c r="I17" s="26"/>
      <c r="J17" s="102">
        <f t="shared" si="0"/>
        <v>0</v>
      </c>
    </row>
    <row r="18" spans="1:10" ht="56.25" x14ac:dyDescent="0.25">
      <c r="A18" s="100">
        <f t="shared" si="1"/>
        <v>15</v>
      </c>
      <c r="B18" s="35" t="s">
        <v>66</v>
      </c>
      <c r="C18" s="24">
        <v>230</v>
      </c>
      <c r="D18" s="25" t="s">
        <v>8</v>
      </c>
      <c r="E18" s="25"/>
      <c r="F18" s="25"/>
      <c r="G18" s="25"/>
      <c r="H18" s="25"/>
      <c r="I18" s="26"/>
      <c r="J18" s="102">
        <f t="shared" si="0"/>
        <v>0</v>
      </c>
    </row>
    <row r="19" spans="1:10" ht="90" x14ac:dyDescent="0.25">
      <c r="A19" s="100">
        <f t="shared" si="1"/>
        <v>16</v>
      </c>
      <c r="B19" s="38" t="s">
        <v>44</v>
      </c>
      <c r="C19" s="24">
        <v>140</v>
      </c>
      <c r="D19" s="25" t="s">
        <v>8</v>
      </c>
      <c r="E19" s="25"/>
      <c r="F19" s="25"/>
      <c r="G19" s="25"/>
      <c r="H19" s="25"/>
      <c r="I19" s="26"/>
      <c r="J19" s="102">
        <f t="shared" si="0"/>
        <v>0</v>
      </c>
    </row>
    <row r="20" spans="1:10" ht="56.25" x14ac:dyDescent="0.25">
      <c r="A20" s="100">
        <f t="shared" si="1"/>
        <v>17</v>
      </c>
      <c r="B20" s="35" t="s">
        <v>30</v>
      </c>
      <c r="C20" s="24">
        <v>15</v>
      </c>
      <c r="D20" s="25" t="s">
        <v>8</v>
      </c>
      <c r="E20" s="25"/>
      <c r="F20" s="25"/>
      <c r="G20" s="25"/>
      <c r="H20" s="25"/>
      <c r="I20" s="26"/>
      <c r="J20" s="102">
        <f t="shared" si="0"/>
        <v>0</v>
      </c>
    </row>
    <row r="21" spans="1:10" ht="67.5" x14ac:dyDescent="0.25">
      <c r="A21" s="100">
        <f t="shared" si="1"/>
        <v>18</v>
      </c>
      <c r="B21" s="35" t="s">
        <v>31</v>
      </c>
      <c r="C21" s="24">
        <v>35</v>
      </c>
      <c r="D21" s="25" t="s">
        <v>7</v>
      </c>
      <c r="E21" s="25"/>
      <c r="F21" s="25"/>
      <c r="G21" s="25"/>
      <c r="H21" s="25"/>
      <c r="I21" s="26"/>
      <c r="J21" s="102">
        <f t="shared" si="0"/>
        <v>0</v>
      </c>
    </row>
    <row r="22" spans="1:10" ht="67.5" x14ac:dyDescent="0.25">
      <c r="A22" s="100">
        <f t="shared" si="1"/>
        <v>19</v>
      </c>
      <c r="B22" s="34" t="s">
        <v>32</v>
      </c>
      <c r="C22" s="24">
        <v>90</v>
      </c>
      <c r="D22" s="25" t="s">
        <v>8</v>
      </c>
      <c r="E22" s="25"/>
      <c r="F22" s="25"/>
      <c r="G22" s="25"/>
      <c r="H22" s="25"/>
      <c r="I22" s="26"/>
      <c r="J22" s="102">
        <f t="shared" si="0"/>
        <v>0</v>
      </c>
    </row>
    <row r="23" spans="1:10" ht="45" x14ac:dyDescent="0.25">
      <c r="A23" s="100">
        <f t="shared" si="1"/>
        <v>20</v>
      </c>
      <c r="B23" s="34" t="s">
        <v>33</v>
      </c>
      <c r="C23" s="24">
        <v>70</v>
      </c>
      <c r="D23" s="25" t="s">
        <v>7</v>
      </c>
      <c r="E23" s="25"/>
      <c r="F23" s="25"/>
      <c r="G23" s="25"/>
      <c r="H23" s="25"/>
      <c r="I23" s="26"/>
      <c r="J23" s="102">
        <f t="shared" si="0"/>
        <v>0</v>
      </c>
    </row>
    <row r="24" spans="1:10" ht="67.5" x14ac:dyDescent="0.25">
      <c r="A24" s="100">
        <f t="shared" si="1"/>
        <v>21</v>
      </c>
      <c r="B24" s="34" t="s">
        <v>34</v>
      </c>
      <c r="C24" s="24">
        <v>25</v>
      </c>
      <c r="D24" s="25" t="s">
        <v>9</v>
      </c>
      <c r="E24" s="25"/>
      <c r="F24" s="25"/>
      <c r="G24" s="25"/>
      <c r="H24" s="25"/>
      <c r="I24" s="26"/>
      <c r="J24" s="102">
        <f t="shared" si="0"/>
        <v>0</v>
      </c>
    </row>
    <row r="25" spans="1:10" ht="45" x14ac:dyDescent="0.25">
      <c r="A25" s="100">
        <f t="shared" si="1"/>
        <v>22</v>
      </c>
      <c r="B25" s="35" t="s">
        <v>67</v>
      </c>
      <c r="C25" s="24">
        <v>110</v>
      </c>
      <c r="D25" s="25" t="s">
        <v>9</v>
      </c>
      <c r="E25" s="25"/>
      <c r="F25" s="25"/>
      <c r="G25" s="25"/>
      <c r="H25" s="25"/>
      <c r="I25" s="26"/>
      <c r="J25" s="102">
        <f t="shared" si="0"/>
        <v>0</v>
      </c>
    </row>
    <row r="26" spans="1:10" ht="56.25" x14ac:dyDescent="0.25">
      <c r="A26" s="100">
        <f t="shared" si="1"/>
        <v>23</v>
      </c>
      <c r="B26" s="34" t="s">
        <v>35</v>
      </c>
      <c r="C26" s="24">
        <v>10</v>
      </c>
      <c r="D26" s="25" t="s">
        <v>8</v>
      </c>
      <c r="E26" s="25"/>
      <c r="F26" s="25"/>
      <c r="G26" s="25"/>
      <c r="H26" s="25"/>
      <c r="I26" s="26"/>
      <c r="J26" s="102">
        <f t="shared" si="0"/>
        <v>0</v>
      </c>
    </row>
    <row r="27" spans="1:10" ht="67.5" x14ac:dyDescent="0.25">
      <c r="A27" s="100">
        <f t="shared" si="1"/>
        <v>24</v>
      </c>
      <c r="B27" s="35" t="s">
        <v>36</v>
      </c>
      <c r="C27" s="24">
        <v>310</v>
      </c>
      <c r="D27" s="25" t="s">
        <v>9</v>
      </c>
      <c r="E27" s="25"/>
      <c r="F27" s="25"/>
      <c r="G27" s="25"/>
      <c r="H27" s="25"/>
      <c r="I27" s="26"/>
      <c r="J27" s="102">
        <f t="shared" si="0"/>
        <v>0</v>
      </c>
    </row>
    <row r="28" spans="1:10" ht="67.5" x14ac:dyDescent="0.25">
      <c r="A28" s="100">
        <f t="shared" si="1"/>
        <v>25</v>
      </c>
      <c r="B28" s="35" t="s">
        <v>37</v>
      </c>
      <c r="C28" s="24">
        <v>1000</v>
      </c>
      <c r="D28" s="25" t="s">
        <v>8</v>
      </c>
      <c r="E28" s="25"/>
      <c r="F28" s="25"/>
      <c r="G28" s="25"/>
      <c r="H28" s="25"/>
      <c r="I28" s="26"/>
      <c r="J28" s="102">
        <f t="shared" si="0"/>
        <v>0</v>
      </c>
    </row>
    <row r="29" spans="1:10" ht="56.25" x14ac:dyDescent="0.25">
      <c r="A29" s="100">
        <f t="shared" si="1"/>
        <v>26</v>
      </c>
      <c r="B29" s="35" t="s">
        <v>38</v>
      </c>
      <c r="C29" s="24">
        <v>400</v>
      </c>
      <c r="D29" s="25" t="s">
        <v>8</v>
      </c>
      <c r="E29" s="25"/>
      <c r="F29" s="25"/>
      <c r="G29" s="25"/>
      <c r="H29" s="25"/>
      <c r="I29" s="26"/>
      <c r="J29" s="102">
        <f t="shared" si="0"/>
        <v>0</v>
      </c>
    </row>
    <row r="30" spans="1:10" ht="72" x14ac:dyDescent="0.25">
      <c r="A30" s="100">
        <f t="shared" si="1"/>
        <v>27</v>
      </c>
      <c r="B30" s="68" t="s">
        <v>91</v>
      </c>
      <c r="C30" s="69">
        <v>20</v>
      </c>
      <c r="D30" s="70" t="s">
        <v>8</v>
      </c>
      <c r="E30" s="70"/>
      <c r="F30" s="70"/>
      <c r="G30" s="70"/>
      <c r="H30" s="70"/>
      <c r="I30" s="71"/>
      <c r="J30" s="103">
        <f t="shared" si="0"/>
        <v>0</v>
      </c>
    </row>
    <row r="31" spans="1:10" ht="60.75" thickBot="1" x14ac:dyDescent="0.3">
      <c r="A31" s="104">
        <f t="shared" si="1"/>
        <v>28</v>
      </c>
      <c r="B31" s="105" t="s">
        <v>92</v>
      </c>
      <c r="C31" s="106">
        <v>40</v>
      </c>
      <c r="D31" s="107" t="s">
        <v>7</v>
      </c>
      <c r="E31" s="107"/>
      <c r="F31" s="107"/>
      <c r="G31" s="107"/>
      <c r="H31" s="107"/>
      <c r="I31" s="108"/>
      <c r="J31" s="109">
        <f t="shared" si="0"/>
        <v>0</v>
      </c>
    </row>
    <row r="32" spans="1:10" ht="15.75" thickBot="1" x14ac:dyDescent="0.3">
      <c r="I32" s="110" t="s">
        <v>45</v>
      </c>
      <c r="J32" s="111">
        <f>SUM(J4:J31)</f>
        <v>0</v>
      </c>
    </row>
    <row r="33" spans="1:11" x14ac:dyDescent="0.25">
      <c r="A33" s="62"/>
      <c r="B33" s="132" t="s">
        <v>46</v>
      </c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11" x14ac:dyDescent="0.25">
      <c r="A34" s="62"/>
      <c r="B34" s="133"/>
      <c r="C34" s="133"/>
      <c r="D34" s="133"/>
      <c r="E34" s="133"/>
      <c r="F34" s="133"/>
      <c r="G34" s="133"/>
      <c r="H34" s="133"/>
      <c r="I34" s="133"/>
      <c r="J34" s="133"/>
      <c r="K34" s="41"/>
    </row>
    <row r="35" spans="1:11" x14ac:dyDescent="0.25">
      <c r="A35" s="62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1" x14ac:dyDescent="0.25">
      <c r="A37" s="17"/>
      <c r="B37" s="134" t="s">
        <v>10</v>
      </c>
      <c r="C37" s="134"/>
      <c r="D37" s="134"/>
      <c r="E37" s="134"/>
      <c r="F37" s="134"/>
      <c r="G37" s="134"/>
      <c r="H37" s="134"/>
      <c r="I37" s="134"/>
      <c r="J37" s="18"/>
    </row>
    <row r="38" spans="1:11" x14ac:dyDescent="0.25">
      <c r="A38" s="17"/>
      <c r="B38" s="43"/>
      <c r="C38" s="43"/>
      <c r="D38" s="43"/>
      <c r="E38" s="43"/>
      <c r="F38" s="43"/>
      <c r="G38" s="43"/>
      <c r="H38" s="43"/>
      <c r="I38" s="43"/>
      <c r="J38" s="18"/>
    </row>
    <row r="39" spans="1:11" x14ac:dyDescent="0.25">
      <c r="A39" s="42"/>
      <c r="B39" s="17"/>
      <c r="C39" s="17"/>
      <c r="D39" s="17"/>
      <c r="E39" s="17"/>
      <c r="F39" s="17"/>
      <c r="G39" s="17"/>
      <c r="H39" s="17"/>
      <c r="I39" s="17"/>
      <c r="J39" s="18"/>
    </row>
    <row r="40" spans="1:11" x14ac:dyDescent="0.25">
      <c r="A40" s="42"/>
      <c r="B40" s="42"/>
      <c r="C40" s="42"/>
      <c r="D40" s="42"/>
      <c r="E40" s="42"/>
      <c r="F40" s="42"/>
      <c r="G40" s="42"/>
      <c r="H40" s="128" t="s">
        <v>47</v>
      </c>
      <c r="I40" s="128"/>
      <c r="J40" s="128"/>
    </row>
    <row r="41" spans="1:11" x14ac:dyDescent="0.25">
      <c r="A41" s="42"/>
      <c r="B41" s="42"/>
      <c r="C41" s="42"/>
      <c r="D41" s="42"/>
      <c r="E41" s="42"/>
      <c r="F41" s="42"/>
      <c r="G41" s="42"/>
      <c r="H41" s="128" t="s">
        <v>11</v>
      </c>
      <c r="I41" s="128"/>
      <c r="J41" s="128"/>
    </row>
    <row r="42" spans="1:11" x14ac:dyDescent="0.25">
      <c r="B42" s="42"/>
      <c r="C42" s="42"/>
      <c r="D42" s="42"/>
      <c r="E42" s="42"/>
      <c r="F42" s="42"/>
      <c r="G42" s="42"/>
      <c r="H42" s="42"/>
    </row>
    <row r="43" spans="1:11" ht="14.25" customHeight="1" x14ac:dyDescent="0.25">
      <c r="B43" s="129" t="s">
        <v>85</v>
      </c>
      <c r="C43" s="129"/>
      <c r="D43" s="129"/>
      <c r="E43" s="129"/>
      <c r="F43" s="129"/>
      <c r="G43" s="129"/>
      <c r="H43" s="129"/>
      <c r="I43" s="129"/>
      <c r="J43" s="129"/>
    </row>
    <row r="44" spans="1:11" x14ac:dyDescent="0.25"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1" x14ac:dyDescent="0.25">
      <c r="B45" s="61"/>
      <c r="C45" s="61"/>
      <c r="D45" s="61"/>
      <c r="E45" s="61"/>
      <c r="F45" s="61"/>
      <c r="G45" s="61"/>
      <c r="H45" s="61"/>
      <c r="I45" s="61"/>
      <c r="J45" s="61"/>
    </row>
    <row r="46" spans="1:11" ht="15" customHeight="1" x14ac:dyDescent="0.25">
      <c r="B46" s="130" t="s">
        <v>86</v>
      </c>
      <c r="C46" s="130"/>
      <c r="D46" s="130"/>
      <c r="E46" s="130"/>
      <c r="F46" s="130"/>
      <c r="G46" s="130"/>
      <c r="H46" s="130"/>
      <c r="I46" s="130"/>
      <c r="J46" s="130"/>
    </row>
    <row r="47" spans="1:11" x14ac:dyDescent="0.25"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11" x14ac:dyDescent="0.25">
      <c r="B48" s="130"/>
      <c r="C48" s="130"/>
      <c r="D48" s="130"/>
      <c r="E48" s="130"/>
      <c r="F48" s="130"/>
      <c r="G48" s="130"/>
      <c r="H48" s="130"/>
      <c r="I48" s="130"/>
      <c r="J48" s="130"/>
    </row>
    <row r="49" spans="2:10" x14ac:dyDescent="0.25">
      <c r="B49" s="130"/>
      <c r="C49" s="130"/>
      <c r="D49" s="130"/>
      <c r="E49" s="130"/>
      <c r="F49" s="130"/>
      <c r="G49" s="130"/>
      <c r="H49" s="130"/>
      <c r="I49" s="130"/>
      <c r="J49" s="130"/>
    </row>
  </sheetData>
  <mergeCells count="8">
    <mergeCell ref="B33:K33"/>
    <mergeCell ref="B34:J34"/>
    <mergeCell ref="A1:K1"/>
    <mergeCell ref="B46:J49"/>
    <mergeCell ref="H41:J41"/>
    <mergeCell ref="H40:J40"/>
    <mergeCell ref="B43:J44"/>
    <mergeCell ref="B37:I3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Mleczarskie</vt:lpstr>
      <vt:lpstr>Mrożonki</vt:lpstr>
      <vt:lpstr>Mięso, wędliny, drób</vt:lpstr>
      <vt:lpstr>Warzywa i owoce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Internat</dc:creator>
  <cp:lastModifiedBy>Dorota Czernic</cp:lastModifiedBy>
  <cp:lastPrinted>2022-07-28T11:24:14Z</cp:lastPrinted>
  <dcterms:created xsi:type="dcterms:W3CDTF">2022-07-26T06:25:15Z</dcterms:created>
  <dcterms:modified xsi:type="dcterms:W3CDTF">2024-03-05T13:40:29Z</dcterms:modified>
</cp:coreProperties>
</file>