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ostępowanie na wywóz szmb\"/>
    </mc:Choice>
  </mc:AlternateContent>
  <xr:revisionPtr revIDLastSave="0" documentId="13_ncr:1_{BC6B7742-197D-4E91-ADDC-0318DD89225F}" xr6:coauthVersionLast="47" xr6:coauthVersionMax="47" xr10:uidLastSave="{00000000-0000-0000-0000-000000000000}"/>
  <bookViews>
    <workbookView xWindow="-120" yWindow="-120" windowWidth="25440" windowHeight="15390" xr2:uid="{CD22CE33-3CCB-4938-BB04-56E8F00D810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I44" i="1"/>
  <c r="I45" i="1"/>
  <c r="I47" i="1"/>
  <c r="H44" i="1"/>
  <c r="H45" i="1"/>
  <c r="H47" i="1"/>
  <c r="G44" i="1"/>
  <c r="G45" i="1"/>
  <c r="G46" i="1"/>
  <c r="G47" i="1"/>
  <c r="I37" i="1"/>
  <c r="I38" i="1"/>
  <c r="I39" i="1"/>
  <c r="I40" i="1"/>
  <c r="I41" i="1"/>
  <c r="I42" i="1"/>
  <c r="H37" i="1"/>
  <c r="H38" i="1"/>
  <c r="H39" i="1"/>
  <c r="H40" i="1"/>
  <c r="H41" i="1"/>
  <c r="H42" i="1"/>
  <c r="G37" i="1"/>
  <c r="G38" i="1"/>
  <c r="G39" i="1"/>
  <c r="G40" i="1"/>
  <c r="G41" i="1"/>
  <c r="G42" i="1"/>
  <c r="G36" i="1"/>
  <c r="H36" i="1" s="1"/>
  <c r="C28" i="1"/>
  <c r="G22" i="1"/>
  <c r="H22" i="1" s="1"/>
  <c r="G23" i="1"/>
  <c r="G24" i="1"/>
  <c r="G25" i="1"/>
  <c r="H25" i="1" s="1"/>
  <c r="G26" i="1"/>
  <c r="G27" i="1"/>
  <c r="G21" i="1"/>
  <c r="H43" i="1" l="1"/>
  <c r="I43" i="1" s="1"/>
  <c r="I46" i="1"/>
  <c r="H46" i="1"/>
  <c r="G48" i="1"/>
  <c r="I36" i="1"/>
  <c r="G28" i="1"/>
  <c r="I22" i="1"/>
  <c r="H26" i="1"/>
  <c r="I26" i="1" s="1"/>
  <c r="H24" i="1"/>
  <c r="I24" i="1" s="1"/>
  <c r="H21" i="1"/>
  <c r="H27" i="1"/>
  <c r="I27" i="1" s="1"/>
  <c r="H23" i="1"/>
  <c r="I23" i="1" s="1"/>
  <c r="I25" i="1"/>
  <c r="H48" i="1" l="1"/>
  <c r="H51" i="1" s="1"/>
  <c r="I48" i="1"/>
  <c r="D51" i="1" s="1"/>
  <c r="H28" i="1"/>
  <c r="I21" i="1"/>
  <c r="I28" i="1" l="1"/>
</calcChain>
</file>

<file path=xl/sharedStrings.xml><?xml version="1.0" encoding="utf-8"?>
<sst xmlns="http://schemas.openxmlformats.org/spreadsheetml/2006/main" count="97" uniqueCount="77">
  <si>
    <t>lp.</t>
  </si>
  <si>
    <t>adres</t>
  </si>
  <si>
    <t>stawka za usługę
zł</t>
  </si>
  <si>
    <t>ilość usług
 w roku</t>
  </si>
  <si>
    <t>wynagrodzenie
netto
3 x 4 lub 5 x 6</t>
  </si>
  <si>
    <t>podatek Vat
8%
(zł)</t>
  </si>
  <si>
    <t>wartość brutto
(zł)
7 = 8</t>
  </si>
  <si>
    <r>
      <t>ilość m</t>
    </r>
    <r>
      <rPr>
        <b/>
        <vertAlign val="superscript"/>
        <sz val="8"/>
        <color theme="1"/>
        <rFont val="Arial"/>
        <family val="2"/>
        <charset val="238"/>
      </rPr>
      <t xml:space="preserve">3 </t>
    </r>
    <r>
      <rPr>
        <b/>
        <sz val="8"/>
        <color theme="1"/>
        <rFont val="Arial"/>
        <family val="2"/>
        <charset val="238"/>
      </rPr>
      <t xml:space="preserve"> do 
wywiezienia
w roku</t>
    </r>
  </si>
  <si>
    <r>
      <t>stawka
zł/m</t>
    </r>
    <r>
      <rPr>
        <b/>
        <vertAlign val="superscript"/>
        <sz val="8"/>
        <color theme="1"/>
        <rFont val="Arial"/>
        <family val="2"/>
        <charset val="238"/>
      </rPr>
      <t>3</t>
    </r>
  </si>
  <si>
    <t>Rymarska 5</t>
  </si>
  <si>
    <t>Zjednoczenia 11</t>
  </si>
  <si>
    <t>Łużycka 36</t>
  </si>
  <si>
    <t>Wiejska 12</t>
  </si>
  <si>
    <t>Osadnicza 15</t>
  </si>
  <si>
    <t>Wrocławska 67</t>
  </si>
  <si>
    <t>Foluszowa 89</t>
  </si>
  <si>
    <t>RAZEM:</t>
  </si>
  <si>
    <t>1.</t>
  </si>
  <si>
    <t>2.</t>
  </si>
  <si>
    <t>3.</t>
  </si>
  <si>
    <t>4.</t>
  </si>
  <si>
    <t>5.</t>
  </si>
  <si>
    <t>6.</t>
  </si>
  <si>
    <t>7.</t>
  </si>
  <si>
    <t>FORMULARZ OFERTOWY</t>
  </si>
  <si>
    <t>realizowane na podstawie Zarządzenia nr 4/2021 Dyrektora Zakładu z dnia 8 lutego 2021r. oferuję/my
wykonanie usługi będącej przedmiotem zamówienia , zgodnie z wymogami opisu przedmiotu zamówienia .</t>
  </si>
  <si>
    <t>Nazwa i adres Wykonawcy:</t>
  </si>
  <si>
    <t>ul. …..........................................</t>
  </si>
  <si>
    <t>miejscowość</t>
  </si>
  <si>
    <t>tel. …........................................</t>
  </si>
  <si>
    <t>REGON ….................................</t>
  </si>
  <si>
    <t>2. Oferujemy świadczenie usługi w zakresie opróżniania i transportu nieczystości płynnych 
pochodzących z terenu administrowanego przez ZGM do oczyszczalni ścieków za cenę:</t>
  </si>
  <si>
    <t>Zakres zadania nr 1 (teren ABM nr 1 i 2,  Miasto Zielona Góra)</t>
  </si>
  <si>
    <t>…............................................... zł brutto (w tym 8% VAT w kwocie …................................. zł)</t>
  </si>
  <si>
    <t>Zakres zadania nr 2 (teren ABM nr 1 i 2 - Dzielnica Nowe Miasto</t>
  </si>
  <si>
    <t>Zgodnie z wyliczeniem:</t>
  </si>
  <si>
    <t>8.</t>
  </si>
  <si>
    <t>9.</t>
  </si>
  <si>
    <t>10.</t>
  </si>
  <si>
    <t>11.</t>
  </si>
  <si>
    <t>12.</t>
  </si>
  <si>
    <t>Jarogniewice 23a</t>
  </si>
  <si>
    <t>Jeleniów 26a</t>
  </si>
  <si>
    <t>Marzęcin 19</t>
  </si>
  <si>
    <t>Marzęcin 3</t>
  </si>
  <si>
    <t>Jany</t>
  </si>
  <si>
    <t>Barcikowice 15a</t>
  </si>
  <si>
    <t>Jarogniewice 28
przydom. oczyszcz. ścieków</t>
  </si>
  <si>
    <t>Sucha 12</t>
  </si>
  <si>
    <t>RAZEM:  ZADANIE 1 + ZADANIE 2</t>
  </si>
  <si>
    <t>Usługę będziemy świadczyć w terminie od 01.01.2022r. Do 31.12.2022r.</t>
  </si>
  <si>
    <t>Oświadczam, że akceptują bez zastyrzeżeń projekt umowy dołączony do zapytania ofertowego</t>
  </si>
  <si>
    <t>i zobowiązuję się w przypadku wyboru naszej oferty do zawarcia umowy w miejscu i terminie wyznaczonym</t>
  </si>
  <si>
    <t>przez Zamawiającego.</t>
  </si>
  <si>
    <t>(miejscowość i data)</t>
  </si>
  <si>
    <t>…...............................................................................................</t>
  </si>
  <si>
    <t>(podpis osoby uprawnionej do składania oświadczeń woli w imieniu Wykonawcy)</t>
  </si>
  <si>
    <t>…............................</t>
  </si>
  <si>
    <t>Stożne 1 
przydomowa oczyszczalnia ścieków</t>
  </si>
  <si>
    <t>Stożne 3
przydomowa oczyszczalnia ścieków</t>
  </si>
  <si>
    <t>Stożne 8 
przydomowa oczyszczalnia ścieków</t>
  </si>
  <si>
    <t>Oświadczamy, że cena usługi nie będzie ulegała zmianie przez cały okres realizacji zadania.</t>
  </si>
  <si>
    <t>W TYM  8 % VAT   W KWOCIE</t>
  </si>
  <si>
    <r>
      <t xml:space="preserve">Odpowiadając na zaproszenie do złożenia propozycji ofertowej na zadanie pod nazwą: 
</t>
    </r>
    <r>
      <rPr>
        <b/>
        <sz val="10"/>
        <color theme="1"/>
        <rFont val="Arial"/>
        <family val="2"/>
        <charset val="238"/>
      </rPr>
      <t xml:space="preserve">Zapytanie ofertowe do 130 000 zł - Usługi wywozu nieczystości płynnych  </t>
    </r>
  </si>
  <si>
    <t>ZAMAWIAJACY: Zakład Gospodarki Mieszkaniowej w Zielonej Górze
ul. Zjednoczenia 110, 65-120 Zielona Góra</t>
  </si>
  <si>
    <t>fax ….........................</t>
  </si>
  <si>
    <t>…...................................................</t>
  </si>
  <si>
    <t>.….........................................................................</t>
  </si>
  <si>
    <t>kod ….........................</t>
  </si>
  <si>
    <t>Nazwa …...............................................................................................................................................................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</t>
  </si>
  <si>
    <t>nr domu ….......................</t>
  </si>
  <si>
    <t>…...................................................................................................................</t>
  </si>
  <si>
    <t>e-mail ….....................................................................</t>
  </si>
  <si>
    <t>NIP ….............................................................................................................</t>
  </si>
  <si>
    <t>pełnomocnik ….......................................................................................................................................................</t>
  </si>
  <si>
    <t>nr rachunku bankowego ….......................................................................................................................................</t>
  </si>
  <si>
    <t>Stozne 4A
przydom. oczyszcz. ścieków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</si>
</sst>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CA65-FF28-4168-B358-09EBE0DF6634}">
  <dimension ref="A1:M60"/>
  <sheetViews>
    <sheetView tabSelected="1" view="pageLayout" topLeftCell="A37" zoomScaleNormal="100" workbookViewId="0">
      <selection activeCell="B44" sqref="B44:C44"/>
    </sheetView>
  </sheetViews>
  <sheetFormatPr defaultRowHeight="14.25" x14ac:dyDescent="0.2"/>
  <cols>
    <col min="1" max="1" width="2.875" customWidth="1"/>
    <col min="2" max="2" width="13.75" customWidth="1"/>
    <col min="3" max="3" width="10.25" customWidth="1"/>
    <col min="7" max="7" width="12" customWidth="1"/>
    <col min="8" max="8" width="9.75" customWidth="1"/>
    <col min="9" max="9" width="10.25" customWidth="1"/>
  </cols>
  <sheetData>
    <row r="1" spans="1:9" ht="21.75" customHeight="1" x14ac:dyDescent="0.2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39.75" customHeight="1" x14ac:dyDescent="0.2">
      <c r="A2" s="44" t="s">
        <v>64</v>
      </c>
      <c r="B2" s="45"/>
      <c r="C2" s="45"/>
      <c r="D2" s="45"/>
      <c r="E2" s="45"/>
      <c r="F2" s="45"/>
      <c r="G2" s="45"/>
      <c r="H2" s="45"/>
      <c r="I2" s="45"/>
    </row>
    <row r="3" spans="1:9" ht="42" customHeight="1" x14ac:dyDescent="0.2">
      <c r="A3" s="46" t="s">
        <v>63</v>
      </c>
      <c r="B3" s="47"/>
      <c r="C3" s="47"/>
      <c r="D3" s="47"/>
      <c r="E3" s="47"/>
      <c r="F3" s="47"/>
      <c r="G3" s="47"/>
      <c r="H3" s="47"/>
      <c r="I3" s="47"/>
    </row>
    <row r="4" spans="1:9" ht="28.5" customHeight="1" x14ac:dyDescent="0.2">
      <c r="A4" s="34" t="s">
        <v>25</v>
      </c>
      <c r="B4" s="42"/>
      <c r="C4" s="42"/>
      <c r="D4" s="42"/>
      <c r="E4" s="42"/>
      <c r="F4" s="42"/>
      <c r="G4" s="42"/>
      <c r="H4" s="42"/>
      <c r="I4" s="42"/>
    </row>
    <row r="6" spans="1:9" x14ac:dyDescent="0.2">
      <c r="A6" s="20" t="s">
        <v>17</v>
      </c>
      <c r="B6" s="21" t="s">
        <v>26</v>
      </c>
      <c r="C6" s="20"/>
      <c r="D6" s="20"/>
      <c r="E6" s="20"/>
      <c r="F6" s="20"/>
      <c r="G6" s="20"/>
      <c r="H6" s="20"/>
      <c r="I6" s="20"/>
    </row>
    <row r="7" spans="1:9" ht="48.75" customHeight="1" x14ac:dyDescent="0.2">
      <c r="A7" s="34" t="s">
        <v>69</v>
      </c>
      <c r="B7" s="34"/>
      <c r="C7" s="34"/>
      <c r="D7" s="34"/>
      <c r="E7" s="34"/>
      <c r="F7" s="34"/>
      <c r="G7" s="34"/>
      <c r="H7" s="34"/>
      <c r="I7" s="34"/>
    </row>
    <row r="8" spans="1:9" s="23" customFormat="1" ht="26.25" customHeight="1" x14ac:dyDescent="0.2">
      <c r="A8" s="22" t="s">
        <v>27</v>
      </c>
      <c r="B8" s="22" t="s">
        <v>66</v>
      </c>
      <c r="C8" s="22"/>
      <c r="D8" s="22" t="s">
        <v>67</v>
      </c>
      <c r="E8" s="22"/>
      <c r="F8" s="22"/>
      <c r="G8" s="22"/>
      <c r="H8" s="22" t="s">
        <v>70</v>
      </c>
      <c r="I8" s="22"/>
    </row>
    <row r="9" spans="1:9" s="23" customFormat="1" ht="21.75" customHeight="1" x14ac:dyDescent="0.2">
      <c r="A9" s="22" t="s">
        <v>68</v>
      </c>
      <c r="B9" s="22"/>
      <c r="C9" s="22" t="s">
        <v>28</v>
      </c>
      <c r="D9" s="22" t="s">
        <v>71</v>
      </c>
      <c r="E9" s="22"/>
      <c r="F9" s="22"/>
      <c r="G9" s="22"/>
      <c r="H9" s="22"/>
      <c r="I9" s="22"/>
    </row>
    <row r="10" spans="1:9" s="23" customFormat="1" ht="23.25" customHeight="1" x14ac:dyDescent="0.2">
      <c r="A10" s="22" t="s">
        <v>29</v>
      </c>
      <c r="B10" s="22"/>
      <c r="C10" s="22"/>
      <c r="D10" s="22" t="s">
        <v>65</v>
      </c>
      <c r="E10" s="22"/>
      <c r="F10" s="22" t="s">
        <v>72</v>
      </c>
      <c r="G10" s="22"/>
      <c r="H10" s="22"/>
      <c r="I10" s="22"/>
    </row>
    <row r="11" spans="1:9" s="23" customFormat="1" ht="23.25" customHeight="1" x14ac:dyDescent="0.2">
      <c r="A11" s="22" t="s">
        <v>30</v>
      </c>
      <c r="B11" s="22"/>
      <c r="C11" s="22"/>
      <c r="D11" s="22" t="s">
        <v>73</v>
      </c>
      <c r="E11" s="22"/>
      <c r="F11" s="22"/>
      <c r="G11" s="22"/>
      <c r="H11" s="22"/>
      <c r="I11" s="22"/>
    </row>
    <row r="12" spans="1:9" s="23" customFormat="1" ht="24.75" customHeight="1" x14ac:dyDescent="0.2">
      <c r="A12" s="22" t="s">
        <v>74</v>
      </c>
      <c r="B12" s="22"/>
      <c r="C12" s="22"/>
      <c r="D12" s="22"/>
      <c r="E12" s="22"/>
      <c r="F12" s="22"/>
      <c r="G12" s="22"/>
      <c r="H12" s="22"/>
      <c r="I12" s="22"/>
    </row>
    <row r="13" spans="1:9" ht="23.25" customHeight="1" x14ac:dyDescent="0.2">
      <c r="A13" s="22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ht="51.75" customHeight="1" x14ac:dyDescent="0.2">
      <c r="A14" s="34" t="s">
        <v>31</v>
      </c>
      <c r="B14" s="42"/>
      <c r="C14" s="42"/>
      <c r="D14" s="42"/>
      <c r="E14" s="42"/>
      <c r="F14" s="42"/>
      <c r="G14" s="42"/>
      <c r="H14" s="42"/>
      <c r="I14" s="42"/>
    </row>
    <row r="15" spans="1:9" x14ac:dyDescent="0.2">
      <c r="A15" s="21" t="s">
        <v>32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1"/>
      <c r="B16" s="20"/>
      <c r="C16" s="20"/>
      <c r="D16" s="20"/>
      <c r="E16" s="20"/>
      <c r="F16" s="20"/>
      <c r="G16" s="20"/>
      <c r="H16" s="20"/>
      <c r="I16" s="20"/>
    </row>
    <row r="17" spans="1:13" ht="23.25" customHeight="1" x14ac:dyDescent="0.2">
      <c r="A17" s="22" t="s">
        <v>33</v>
      </c>
      <c r="B17" s="20"/>
      <c r="C17" s="20"/>
      <c r="D17" s="20"/>
      <c r="E17" s="20"/>
      <c r="F17" s="20"/>
      <c r="G17" s="20"/>
      <c r="H17" s="20"/>
      <c r="I17" s="20"/>
    </row>
    <row r="18" spans="1:13" ht="21.75" customHeight="1" x14ac:dyDescent="0.2">
      <c r="A18" s="23" t="s">
        <v>35</v>
      </c>
    </row>
    <row r="19" spans="1:13" ht="45" x14ac:dyDescent="0.2">
      <c r="A19" s="2" t="s">
        <v>0</v>
      </c>
      <c r="B19" s="2" t="s">
        <v>1</v>
      </c>
      <c r="C19" s="3" t="s">
        <v>7</v>
      </c>
      <c r="D19" s="3" t="s">
        <v>8</v>
      </c>
      <c r="E19" s="3" t="s">
        <v>2</v>
      </c>
      <c r="F19" s="3" t="s">
        <v>3</v>
      </c>
      <c r="G19" s="3" t="s">
        <v>4</v>
      </c>
      <c r="H19" s="3" t="s">
        <v>5</v>
      </c>
      <c r="I19" s="3" t="s">
        <v>6</v>
      </c>
      <c r="J19" s="1"/>
      <c r="K19" s="1"/>
      <c r="L19" s="1"/>
      <c r="M19" s="1"/>
    </row>
    <row r="20" spans="1:13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1"/>
      <c r="K20" s="1"/>
      <c r="L20" s="1"/>
      <c r="M20" s="1"/>
    </row>
    <row r="21" spans="1:13" ht="29.25" customHeight="1" x14ac:dyDescent="0.2">
      <c r="A21" s="6" t="s">
        <v>17</v>
      </c>
      <c r="B21" s="10" t="s">
        <v>9</v>
      </c>
      <c r="C21" s="7">
        <v>720</v>
      </c>
      <c r="D21" s="6"/>
      <c r="E21" s="8"/>
      <c r="F21" s="8"/>
      <c r="G21" s="9">
        <f>C21*D21</f>
        <v>0</v>
      </c>
      <c r="H21" s="9">
        <f>G21*0.08</f>
        <v>0</v>
      </c>
      <c r="I21" s="9">
        <f>G21+H21</f>
        <v>0</v>
      </c>
      <c r="J21" s="1"/>
      <c r="K21" s="1"/>
      <c r="L21" s="1"/>
      <c r="M21" s="1"/>
    </row>
    <row r="22" spans="1:13" ht="30" customHeight="1" x14ac:dyDescent="0.2">
      <c r="A22" s="6" t="s">
        <v>18</v>
      </c>
      <c r="B22" s="11" t="s">
        <v>10</v>
      </c>
      <c r="C22" s="12">
        <v>480</v>
      </c>
      <c r="D22" s="11"/>
      <c r="E22" s="13"/>
      <c r="F22" s="13"/>
      <c r="G22" s="14">
        <f t="shared" ref="G22:G27" si="0">C22*D22</f>
        <v>0</v>
      </c>
      <c r="H22" s="14">
        <f t="shared" ref="H22:H27" si="1">G22*0.08</f>
        <v>0</v>
      </c>
      <c r="I22" s="14">
        <f t="shared" ref="I22:I27" si="2">G22+H22</f>
        <v>0</v>
      </c>
      <c r="J22" s="1"/>
      <c r="K22" s="1"/>
      <c r="L22" s="1"/>
      <c r="M22" s="1"/>
    </row>
    <row r="23" spans="1:13" ht="24.75" customHeight="1" x14ac:dyDescent="0.2">
      <c r="A23" s="6" t="s">
        <v>19</v>
      </c>
      <c r="B23" s="11" t="s">
        <v>11</v>
      </c>
      <c r="C23" s="12">
        <v>81.599999999999994</v>
      </c>
      <c r="D23" s="11"/>
      <c r="E23" s="13"/>
      <c r="F23" s="13"/>
      <c r="G23" s="14">
        <f t="shared" si="0"/>
        <v>0</v>
      </c>
      <c r="H23" s="14">
        <f t="shared" si="1"/>
        <v>0</v>
      </c>
      <c r="I23" s="14">
        <f t="shared" si="2"/>
        <v>0</v>
      </c>
      <c r="J23" s="1"/>
      <c r="K23" s="1"/>
      <c r="L23" s="1"/>
      <c r="M23" s="1"/>
    </row>
    <row r="24" spans="1:13" ht="24" customHeight="1" x14ac:dyDescent="0.2">
      <c r="A24" s="6" t="s">
        <v>20</v>
      </c>
      <c r="B24" s="11" t="s">
        <v>12</v>
      </c>
      <c r="C24" s="12">
        <v>138</v>
      </c>
      <c r="D24" s="11"/>
      <c r="E24" s="13"/>
      <c r="F24" s="13"/>
      <c r="G24" s="14">
        <f t="shared" si="0"/>
        <v>0</v>
      </c>
      <c r="H24" s="14">
        <f t="shared" si="1"/>
        <v>0</v>
      </c>
      <c r="I24" s="14">
        <f t="shared" si="2"/>
        <v>0</v>
      </c>
      <c r="J24" s="1"/>
      <c r="K24" s="1"/>
      <c r="L24" s="1"/>
      <c r="M24" s="1"/>
    </row>
    <row r="25" spans="1:13" ht="24.75" customHeight="1" x14ac:dyDescent="0.2">
      <c r="A25" s="6" t="s">
        <v>21</v>
      </c>
      <c r="B25" s="11" t="s">
        <v>13</v>
      </c>
      <c r="C25" s="12">
        <v>480</v>
      </c>
      <c r="D25" s="11"/>
      <c r="E25" s="13"/>
      <c r="F25" s="13"/>
      <c r="G25" s="14">
        <f t="shared" si="0"/>
        <v>0</v>
      </c>
      <c r="H25" s="14">
        <f t="shared" si="1"/>
        <v>0</v>
      </c>
      <c r="I25" s="14">
        <f t="shared" si="2"/>
        <v>0</v>
      </c>
      <c r="J25" s="1"/>
      <c r="K25" s="1"/>
      <c r="L25" s="1"/>
      <c r="M25" s="1"/>
    </row>
    <row r="26" spans="1:13" ht="25.5" customHeight="1" x14ac:dyDescent="0.2">
      <c r="A26" s="6" t="s">
        <v>22</v>
      </c>
      <c r="B26" s="11" t="s">
        <v>14</v>
      </c>
      <c r="C26" s="12">
        <v>148.80000000000001</v>
      </c>
      <c r="D26" s="11"/>
      <c r="E26" s="13"/>
      <c r="F26" s="13"/>
      <c r="G26" s="14">
        <f t="shared" si="0"/>
        <v>0</v>
      </c>
      <c r="H26" s="14">
        <f t="shared" si="1"/>
        <v>0</v>
      </c>
      <c r="I26" s="14">
        <f t="shared" si="2"/>
        <v>0</v>
      </c>
      <c r="J26" s="1"/>
      <c r="K26" s="1"/>
      <c r="L26" s="1"/>
      <c r="M26" s="1"/>
    </row>
    <row r="27" spans="1:13" ht="29.25" customHeight="1" x14ac:dyDescent="0.2">
      <c r="A27" s="6" t="s">
        <v>23</v>
      </c>
      <c r="B27" s="11" t="s">
        <v>15</v>
      </c>
      <c r="C27" s="12">
        <v>300</v>
      </c>
      <c r="D27" s="11"/>
      <c r="E27" s="13"/>
      <c r="F27" s="13"/>
      <c r="G27" s="14">
        <f t="shared" si="0"/>
        <v>0</v>
      </c>
      <c r="H27" s="14">
        <f t="shared" si="1"/>
        <v>0</v>
      </c>
      <c r="I27" s="14">
        <f t="shared" si="2"/>
        <v>0</v>
      </c>
      <c r="J27" s="1"/>
      <c r="K27" s="1"/>
      <c r="L27" s="1"/>
      <c r="M27" s="1"/>
    </row>
    <row r="28" spans="1:13" ht="33" customHeight="1" x14ac:dyDescent="0.2">
      <c r="A28" s="4"/>
      <c r="B28" s="15"/>
      <c r="C28" s="16">
        <f>SUM(C22:C27)</f>
        <v>1628.3999999999999</v>
      </c>
      <c r="D28" s="35"/>
      <c r="E28" s="37"/>
      <c r="F28" s="19" t="s">
        <v>16</v>
      </c>
      <c r="G28" s="17">
        <f>SUM(G21:G27)</f>
        <v>0</v>
      </c>
      <c r="H28" s="17">
        <f>SUM(H21:H27)</f>
        <v>0</v>
      </c>
      <c r="I28" s="17">
        <f>SUM(I21:I27)</f>
        <v>0</v>
      </c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9.25" customHeight="1" x14ac:dyDescent="0.2">
      <c r="A30" s="25" t="s">
        <v>34</v>
      </c>
      <c r="B30" s="24"/>
      <c r="C30" s="24"/>
      <c r="D30" s="24"/>
      <c r="E30" s="24"/>
      <c r="F30" s="24"/>
      <c r="G30" s="18"/>
      <c r="H30" s="18"/>
      <c r="I30" s="18"/>
      <c r="J30" s="1"/>
      <c r="K30" s="1"/>
      <c r="L30" s="1"/>
      <c r="M30" s="1"/>
    </row>
    <row r="31" spans="1:13" ht="27.75" customHeight="1" x14ac:dyDescent="0.2">
      <c r="A31" s="22" t="s">
        <v>33</v>
      </c>
      <c r="B31" s="20"/>
      <c r="C31" s="20"/>
      <c r="D31" s="20"/>
      <c r="E31" s="20"/>
      <c r="F31" s="20"/>
      <c r="G31" s="20"/>
      <c r="H31" s="20"/>
      <c r="I31" s="1"/>
      <c r="J31" s="1"/>
      <c r="K31" s="1"/>
      <c r="L31" s="1"/>
      <c r="M31" s="1"/>
    </row>
    <row r="32" spans="1:13" ht="24" customHeight="1" x14ac:dyDescent="0.2">
      <c r="A32" s="23" t="s">
        <v>35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45" x14ac:dyDescent="0.2">
      <c r="A34" s="2" t="s">
        <v>0</v>
      </c>
      <c r="B34" s="2" t="s">
        <v>1</v>
      </c>
      <c r="C34" s="3" t="s">
        <v>7</v>
      </c>
      <c r="D34" s="3" t="s">
        <v>8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1"/>
      <c r="K34" s="1"/>
      <c r="L34" s="1"/>
      <c r="M34" s="1"/>
    </row>
    <row r="35" spans="1:13" x14ac:dyDescent="0.2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1"/>
      <c r="K35" s="1"/>
      <c r="L35" s="1"/>
      <c r="M35" s="1"/>
    </row>
    <row r="36" spans="1:13" ht="29.25" customHeight="1" x14ac:dyDescent="0.2">
      <c r="A36" s="11" t="s">
        <v>17</v>
      </c>
      <c r="B36" s="11" t="s">
        <v>41</v>
      </c>
      <c r="C36" s="26">
        <v>480</v>
      </c>
      <c r="D36" s="12"/>
      <c r="E36" s="13"/>
      <c r="F36" s="13"/>
      <c r="G36" s="12">
        <f>C36*D36</f>
        <v>0</v>
      </c>
      <c r="H36" s="12">
        <f>0.08*G36</f>
        <v>0</v>
      </c>
      <c r="I36" s="12">
        <f>G36+H36</f>
        <v>0</v>
      </c>
      <c r="J36" s="1"/>
      <c r="K36" s="1"/>
      <c r="L36" s="1"/>
      <c r="M36" s="1"/>
    </row>
    <row r="37" spans="1:13" ht="30.75" customHeight="1" x14ac:dyDescent="0.2">
      <c r="A37" s="11" t="s">
        <v>18</v>
      </c>
      <c r="B37" s="11" t="s">
        <v>42</v>
      </c>
      <c r="C37" s="26">
        <v>480</v>
      </c>
      <c r="D37" s="12"/>
      <c r="E37" s="13"/>
      <c r="F37" s="13"/>
      <c r="G37" s="12">
        <f t="shared" ref="G37:G42" si="3">C37*D37</f>
        <v>0</v>
      </c>
      <c r="H37" s="12">
        <f t="shared" ref="H37:H47" si="4">0.08*G37</f>
        <v>0</v>
      </c>
      <c r="I37" s="12">
        <f t="shared" ref="I37:I47" si="5">G37+H37</f>
        <v>0</v>
      </c>
      <c r="J37" s="1"/>
      <c r="K37" s="1"/>
      <c r="L37" s="1"/>
      <c r="M37" s="1"/>
    </row>
    <row r="38" spans="1:13" ht="28.5" customHeight="1" x14ac:dyDescent="0.2">
      <c r="A38" s="11" t="s">
        <v>19</v>
      </c>
      <c r="B38" s="11" t="s">
        <v>43</v>
      </c>
      <c r="C38" s="26">
        <v>240</v>
      </c>
      <c r="D38" s="12"/>
      <c r="E38" s="13"/>
      <c r="F38" s="13"/>
      <c r="G38" s="12">
        <f t="shared" si="3"/>
        <v>0</v>
      </c>
      <c r="H38" s="12">
        <f t="shared" si="4"/>
        <v>0</v>
      </c>
      <c r="I38" s="12">
        <f t="shared" si="5"/>
        <v>0</v>
      </c>
      <c r="J38" s="1"/>
      <c r="K38" s="1"/>
      <c r="L38" s="1"/>
      <c r="M38" s="1"/>
    </row>
    <row r="39" spans="1:13" ht="25.5" customHeight="1" x14ac:dyDescent="0.2">
      <c r="A39" s="11" t="s">
        <v>20</v>
      </c>
      <c r="B39" s="11" t="s">
        <v>44</v>
      </c>
      <c r="C39" s="26">
        <v>384</v>
      </c>
      <c r="D39" s="12"/>
      <c r="E39" s="13"/>
      <c r="F39" s="13"/>
      <c r="G39" s="12">
        <f t="shared" si="3"/>
        <v>0</v>
      </c>
      <c r="H39" s="12">
        <f t="shared" si="4"/>
        <v>0</v>
      </c>
      <c r="I39" s="12">
        <f t="shared" si="5"/>
        <v>0</v>
      </c>
      <c r="J39" s="1"/>
      <c r="K39" s="1"/>
      <c r="L39" s="1"/>
      <c r="M39" s="1"/>
    </row>
    <row r="40" spans="1:13" ht="30" customHeight="1" x14ac:dyDescent="0.2">
      <c r="A40" s="11" t="s">
        <v>21</v>
      </c>
      <c r="B40" s="11" t="s">
        <v>45</v>
      </c>
      <c r="C40" s="26">
        <v>60</v>
      </c>
      <c r="D40" s="12"/>
      <c r="E40" s="13"/>
      <c r="F40" s="13"/>
      <c r="G40" s="12">
        <f t="shared" si="3"/>
        <v>0</v>
      </c>
      <c r="H40" s="12">
        <f t="shared" si="4"/>
        <v>0</v>
      </c>
      <c r="I40" s="12">
        <f t="shared" si="5"/>
        <v>0</v>
      </c>
      <c r="J40" s="1"/>
      <c r="K40" s="1"/>
      <c r="L40" s="1"/>
      <c r="M40" s="1"/>
    </row>
    <row r="41" spans="1:13" ht="29.25" customHeight="1" x14ac:dyDescent="0.2">
      <c r="A41" s="11" t="s">
        <v>22</v>
      </c>
      <c r="B41" s="11" t="s">
        <v>46</v>
      </c>
      <c r="C41" s="26">
        <v>240</v>
      </c>
      <c r="D41" s="12"/>
      <c r="E41" s="13"/>
      <c r="F41" s="13"/>
      <c r="G41" s="12">
        <f t="shared" si="3"/>
        <v>0</v>
      </c>
      <c r="H41" s="12">
        <f t="shared" si="4"/>
        <v>0</v>
      </c>
      <c r="I41" s="12">
        <f t="shared" si="5"/>
        <v>0</v>
      </c>
      <c r="J41" s="1"/>
      <c r="K41" s="1"/>
      <c r="L41" s="1"/>
      <c r="M41" s="1"/>
    </row>
    <row r="42" spans="1:13" ht="34.5" customHeight="1" x14ac:dyDescent="0.2">
      <c r="A42" s="11" t="s">
        <v>23</v>
      </c>
      <c r="B42" s="27" t="s">
        <v>47</v>
      </c>
      <c r="C42" s="26">
        <v>20</v>
      </c>
      <c r="D42" s="12"/>
      <c r="E42" s="13"/>
      <c r="F42" s="13"/>
      <c r="G42" s="12">
        <f t="shared" si="3"/>
        <v>0</v>
      </c>
      <c r="H42" s="12">
        <f t="shared" si="4"/>
        <v>0</v>
      </c>
      <c r="I42" s="12">
        <f t="shared" si="5"/>
        <v>0</v>
      </c>
      <c r="J42" s="1"/>
      <c r="K42" s="1"/>
      <c r="L42" s="1"/>
      <c r="M42" s="1"/>
    </row>
    <row r="43" spans="1:13" ht="38.25" customHeight="1" x14ac:dyDescent="0.2">
      <c r="A43" s="11" t="s">
        <v>36</v>
      </c>
      <c r="B43" s="31" t="s">
        <v>76</v>
      </c>
      <c r="C43" s="26">
        <v>576</v>
      </c>
      <c r="D43" s="11"/>
      <c r="E43" s="13"/>
      <c r="F43" s="13"/>
      <c r="G43" s="12">
        <f>C43*D43</f>
        <v>0</v>
      </c>
      <c r="H43" s="12">
        <f t="shared" si="4"/>
        <v>0</v>
      </c>
      <c r="I43" s="12">
        <f t="shared" si="5"/>
        <v>0</v>
      </c>
      <c r="J43" s="1"/>
      <c r="K43" s="1"/>
      <c r="L43" s="1"/>
      <c r="M43" s="1"/>
    </row>
    <row r="44" spans="1:13" ht="35.25" customHeight="1" x14ac:dyDescent="0.2">
      <c r="A44" s="11" t="s">
        <v>37</v>
      </c>
      <c r="B44" s="39" t="s">
        <v>58</v>
      </c>
      <c r="C44" s="40"/>
      <c r="D44" s="13"/>
      <c r="E44" s="26"/>
      <c r="F44" s="26">
        <v>24</v>
      </c>
      <c r="G44" s="12">
        <f t="shared" ref="G44:G47" si="6">F44*E44</f>
        <v>0</v>
      </c>
      <c r="H44" s="12">
        <f t="shared" si="4"/>
        <v>0</v>
      </c>
      <c r="I44" s="12">
        <f t="shared" si="5"/>
        <v>0</v>
      </c>
      <c r="J44" s="1"/>
      <c r="K44" s="1"/>
      <c r="L44" s="1"/>
      <c r="M44" s="1"/>
    </row>
    <row r="45" spans="1:13" ht="29.25" customHeight="1" x14ac:dyDescent="0.2">
      <c r="A45" s="11" t="s">
        <v>38</v>
      </c>
      <c r="B45" s="39" t="s">
        <v>59</v>
      </c>
      <c r="C45" s="41"/>
      <c r="D45" s="13"/>
      <c r="E45" s="26"/>
      <c r="F45" s="26">
        <v>4</v>
      </c>
      <c r="G45" s="12">
        <f t="shared" si="6"/>
        <v>0</v>
      </c>
      <c r="H45" s="12">
        <f t="shared" si="4"/>
        <v>0</v>
      </c>
      <c r="I45" s="12">
        <f t="shared" si="5"/>
        <v>0</v>
      </c>
      <c r="J45" s="1"/>
      <c r="K45" s="1"/>
      <c r="L45" s="1"/>
      <c r="M45" s="1"/>
    </row>
    <row r="46" spans="1:13" ht="27.75" customHeight="1" x14ac:dyDescent="0.2">
      <c r="A46" s="11" t="s">
        <v>39</v>
      </c>
      <c r="B46" s="39" t="s">
        <v>48</v>
      </c>
      <c r="C46" s="41"/>
      <c r="D46" s="13"/>
      <c r="E46" s="26"/>
      <c r="F46" s="26">
        <v>12</v>
      </c>
      <c r="G46" s="12">
        <f t="shared" si="6"/>
        <v>0</v>
      </c>
      <c r="H46" s="12">
        <f t="shared" si="4"/>
        <v>0</v>
      </c>
      <c r="I46" s="12">
        <f t="shared" si="5"/>
        <v>0</v>
      </c>
      <c r="J46" s="1"/>
      <c r="K46" s="1"/>
      <c r="L46" s="1"/>
      <c r="M46" s="1"/>
    </row>
    <row r="47" spans="1:13" ht="30" customHeight="1" x14ac:dyDescent="0.2">
      <c r="A47" s="11" t="s">
        <v>40</v>
      </c>
      <c r="B47" s="39" t="s">
        <v>60</v>
      </c>
      <c r="C47" s="41"/>
      <c r="D47" s="13"/>
      <c r="E47" s="26"/>
      <c r="F47" s="26">
        <v>24</v>
      </c>
      <c r="G47" s="12">
        <f t="shared" si="6"/>
        <v>0</v>
      </c>
      <c r="H47" s="12">
        <f t="shared" si="4"/>
        <v>0</v>
      </c>
      <c r="I47" s="12">
        <f t="shared" si="5"/>
        <v>0</v>
      </c>
      <c r="J47" s="1"/>
      <c r="K47" s="1"/>
      <c r="L47" s="1"/>
      <c r="M47" s="1"/>
    </row>
    <row r="48" spans="1:13" ht="36" customHeight="1" x14ac:dyDescent="0.2">
      <c r="A48" s="35" t="s">
        <v>16</v>
      </c>
      <c r="B48" s="36"/>
      <c r="C48" s="36"/>
      <c r="D48" s="36"/>
      <c r="E48" s="36"/>
      <c r="F48" s="37"/>
      <c r="G48" s="12">
        <f>SUM(G36:G47)</f>
        <v>0</v>
      </c>
      <c r="H48" s="12">
        <f>SUM(H36:H47)</f>
        <v>0</v>
      </c>
      <c r="I48" s="12">
        <f>SUM(I36:I47)</f>
        <v>0</v>
      </c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30" customHeight="1" x14ac:dyDescent="0.2">
      <c r="A51" s="24" t="s">
        <v>49</v>
      </c>
      <c r="B51" s="1"/>
      <c r="C51" s="1"/>
      <c r="D51" s="38">
        <f>I48+I28</f>
        <v>0</v>
      </c>
      <c r="E51" s="38"/>
      <c r="F51" s="28" t="s">
        <v>62</v>
      </c>
      <c r="G51" s="29"/>
      <c r="H51" s="30">
        <f>H48+H28</f>
        <v>0</v>
      </c>
      <c r="I51" s="24"/>
      <c r="J51" s="1"/>
      <c r="K51" s="1"/>
      <c r="L51" s="1"/>
      <c r="M51" s="1"/>
    </row>
    <row r="52" spans="1:13" x14ac:dyDescent="0.2">
      <c r="A52" s="20" t="s">
        <v>61</v>
      </c>
      <c r="B52" s="20"/>
      <c r="C52" s="20"/>
      <c r="D52" s="20"/>
      <c r="E52" s="20"/>
      <c r="F52" s="20"/>
      <c r="G52" s="20"/>
      <c r="H52" s="20"/>
      <c r="I52" s="20"/>
      <c r="J52" s="1"/>
      <c r="K52" s="1"/>
      <c r="L52" s="1"/>
      <c r="M52" s="1"/>
    </row>
    <row r="53" spans="1:13" x14ac:dyDescent="0.2">
      <c r="A53" s="20" t="s">
        <v>50</v>
      </c>
      <c r="B53" s="20"/>
      <c r="C53" s="20"/>
      <c r="D53" s="20"/>
      <c r="E53" s="20"/>
      <c r="F53" s="20"/>
      <c r="G53" s="20"/>
      <c r="H53" s="20"/>
      <c r="I53" s="20"/>
      <c r="J53" s="1"/>
      <c r="K53" s="1"/>
      <c r="L53" s="1"/>
      <c r="M53" s="1"/>
    </row>
    <row r="54" spans="1:13" x14ac:dyDescent="0.2">
      <c r="A54" s="20" t="s">
        <v>51</v>
      </c>
      <c r="B54" s="20"/>
      <c r="C54" s="20"/>
      <c r="D54" s="20"/>
      <c r="E54" s="20"/>
      <c r="F54" s="20"/>
      <c r="G54" s="20"/>
      <c r="H54" s="20"/>
      <c r="I54" s="20"/>
      <c r="J54" s="1"/>
      <c r="K54" s="1"/>
      <c r="L54" s="1"/>
      <c r="M54" s="1"/>
    </row>
    <row r="55" spans="1:13" x14ac:dyDescent="0.2">
      <c r="A55" s="20" t="s">
        <v>52</v>
      </c>
      <c r="B55" s="20"/>
      <c r="C55" s="20"/>
      <c r="D55" s="20"/>
      <c r="E55" s="20"/>
      <c r="F55" s="20"/>
      <c r="G55" s="20"/>
      <c r="H55" s="20"/>
      <c r="I55" s="20"/>
      <c r="J55" s="1"/>
      <c r="K55" s="1"/>
      <c r="L55" s="1"/>
      <c r="M55" s="1"/>
    </row>
    <row r="56" spans="1:13" x14ac:dyDescent="0.2">
      <c r="A56" s="20" t="s">
        <v>53</v>
      </c>
      <c r="B56" s="20"/>
      <c r="C56" s="20"/>
      <c r="D56" s="20"/>
      <c r="E56" s="20"/>
      <c r="F56" s="20"/>
      <c r="G56" s="20"/>
      <c r="H56" s="20"/>
      <c r="I56" s="20"/>
      <c r="J56" s="1"/>
      <c r="K56" s="1"/>
      <c r="L56" s="1"/>
      <c r="M56" s="1"/>
    </row>
    <row r="57" spans="1:13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13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13" x14ac:dyDescent="0.2">
      <c r="A59" s="33" t="s">
        <v>57</v>
      </c>
      <c r="B59" s="33"/>
      <c r="E59" s="33" t="s">
        <v>55</v>
      </c>
      <c r="F59" s="33"/>
      <c r="G59" s="33"/>
      <c r="H59" s="33"/>
      <c r="I59" s="33"/>
    </row>
    <row r="60" spans="1:13" x14ac:dyDescent="0.2">
      <c r="A60" s="32" t="s">
        <v>54</v>
      </c>
      <c r="B60" s="32"/>
      <c r="E60" s="32" t="s">
        <v>56</v>
      </c>
      <c r="F60" s="32"/>
      <c r="G60" s="32"/>
      <c r="H60" s="32"/>
      <c r="I60" s="32"/>
    </row>
  </sheetData>
  <mergeCells count="17">
    <mergeCell ref="A1:I1"/>
    <mergeCell ref="A2:I2"/>
    <mergeCell ref="A3:I3"/>
    <mergeCell ref="A4:I4"/>
    <mergeCell ref="E60:I60"/>
    <mergeCell ref="A59:B59"/>
    <mergeCell ref="A60:B60"/>
    <mergeCell ref="A7:I7"/>
    <mergeCell ref="A48:F48"/>
    <mergeCell ref="D51:E51"/>
    <mergeCell ref="E59:I59"/>
    <mergeCell ref="B44:C44"/>
    <mergeCell ref="B45:C45"/>
    <mergeCell ref="B46:C46"/>
    <mergeCell ref="B47:C47"/>
    <mergeCell ref="D28:E28"/>
    <mergeCell ref="A14:I14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2021-11-29T11:18:36Z</cp:lastPrinted>
  <dcterms:created xsi:type="dcterms:W3CDTF">2021-11-16T11:39:59Z</dcterms:created>
  <dcterms:modified xsi:type="dcterms:W3CDTF">2021-11-29T11:19:40Z</dcterms:modified>
</cp:coreProperties>
</file>