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20" activeTab="0"/>
  </bookViews>
  <sheets>
    <sheet name="Zadanie1" sheetId="1" r:id="rId1"/>
    <sheet name="Zadanie2" sheetId="2" r:id="rId2"/>
  </sheets>
  <definedNames>
    <definedName name="_xlnm.Print_Area" localSheetId="0">'Zadanie1'!$A$1:$K$24</definedName>
    <definedName name="_xlnm.Print_Area" localSheetId="1">'Zadanie2'!$A$1:$K$23</definedName>
  </definedNames>
  <calcPr fullCalcOnLoad="1" refMode="R1C1"/>
</workbook>
</file>

<file path=xl/sharedStrings.xml><?xml version="1.0" encoding="utf-8"?>
<sst xmlns="http://schemas.openxmlformats.org/spreadsheetml/2006/main" count="90" uniqueCount="47">
  <si>
    <t>Jedn. miary</t>
  </si>
  <si>
    <t>Ilość</t>
  </si>
  <si>
    <t>VAT %</t>
  </si>
  <si>
    <t>szt.</t>
  </si>
  <si>
    <t>Załącznik nr 2 do SIWZ</t>
  </si>
  <si>
    <t>FORMULARZ ASORTYMENOWO - CENOWY</t>
  </si>
  <si>
    <t>Lp.</t>
  </si>
  <si>
    <t>Opis przedmiotu zamówienia</t>
  </si>
  <si>
    <t xml:space="preserve">Cena jedn. netto/zł </t>
  </si>
  <si>
    <t xml:space="preserve">Wartość netto/zł </t>
  </si>
  <si>
    <t xml:space="preserve">Cena jedn. brutto/zł </t>
  </si>
  <si>
    <t xml:space="preserve">Wartość brutto/zł </t>
  </si>
  <si>
    <t>Nr katalogowy</t>
  </si>
  <si>
    <t>Producent/nazwa</t>
  </si>
  <si>
    <t xml:space="preserve">Razem </t>
  </si>
  <si>
    <t>Ostrze do piły chirurgicznej</t>
  </si>
  <si>
    <t>Trzpień w kształcie klina o przekroju prostokątnym w 14 rozmiarach o długościach od 130 do 197 mm, wykonany ze stopu tytanowego z domieszką niobu wzmagającego biozgodność. Powierzchnia trzpienia o strukturze gąbczastej. Część dystalna zwężona. Stożek 12/14.</t>
  </si>
  <si>
    <t>Trzpień bezcementowy, tytanowy, w części bliższej napylony tytanową warstwą typu „plasma spray”, wyposażony w wzdłużne rowki po obu stronach trzpienia, kąt CCD 133 st., w dziesięciu rozmiarach od 6.0 mm do 20 mm i długościach od 132 mm do 160 mm.</t>
  </si>
  <si>
    <t>Trzpień cementowany, CoCr, matowiony, wyposażony w wzdłużne rowki po obu stronach trzpienia, kąt CCD 133 st., samocentrujący o kształcie typu Muller, w sześciu rozmiarach od 7.5 mm do 20 mm i długościach od 135 mm do 160 mm.</t>
  </si>
  <si>
    <t>Panewka wykonana ze stopu tytanu, wkręcana, stożkowa, z samonarzynającym gwintem na całej wysokości, dostępna w 11 rozmiarach od 46  mm  do 76 mm ze skokiem co 2 mm, opcjonalnie panewka wykonana z czystego tytanu, powierzchnia piaskowana korundem, wkręcana, stożkowa, z samonarzynającym się gwintem na całej wysokości, dostępna w 9 rozmiarach od 45 do 72 mm; w dnie panewki okienko umożliwiające umieszczenie przeszczepów kostnych.</t>
  </si>
  <si>
    <t>Wkładka standardowa oraz z inklinacją 10 stopni, wykonana z polietylenu o zwiększonej odporności na ścieranie przystosowana do głów o średnicy 28 i 32 mm, opcjonalnie 36 mm.</t>
  </si>
  <si>
    <t>Wkładka metalowa do panewki press - fit, dla wypełnienia typu Dual Mobility.</t>
  </si>
  <si>
    <t>Panewka bezcementowna, antyluksacyjna pokryta rowkami, hudroksyapatytem, polerowna wewnątrz.</t>
  </si>
  <si>
    <t>Wkładka z witaminą E, typu Dual Mobility.</t>
  </si>
  <si>
    <t>Głowa Bipolarna w rozmiarach od 38 mm do 66 mm, składająca się z metalowej czaszy wraz z zamkiem oraz oddzielnego wkładu polietylenowego.</t>
  </si>
  <si>
    <t>Wkładka PE do panewki bipolarnej.</t>
  </si>
  <si>
    <t>Głowa CoCr przeznaczona dla głowy bipolarnej.</t>
  </si>
  <si>
    <t>Głowa metalowa CoCr 22, 28, 32 oraz 36 mm.</t>
  </si>
  <si>
    <t>Głowa ceramiczna typu Biolox Forte 28 i 32 mm.</t>
  </si>
  <si>
    <t>Panewka cementowana, antyluksacyjna pokryta regularnie występującymi rowkami, polerwana zewnątrzn i wewnątrz.</t>
  </si>
  <si>
    <t xml:space="preserve">Cement kostny 40 g z antybiotykiem gentamycyną  z jednym składnikiem barwiony na zielono.                                               </t>
  </si>
  <si>
    <t xml:space="preserve">Cement kostny 40 g rewizyjny z gentamycyna i klindamycyna  z jednym składnikiem barwiony na zielono.                               </t>
  </si>
  <si>
    <t>Mieszalniko strzykawka o pojemności do 80 g, z filtrem węglowym oraz wstępną presuryzacją cementu.</t>
  </si>
  <si>
    <t>Dwie mieszalniko strzykawki o pojemności do 80 i 40 g, z filtrem węglowym oraz wstępną presuryzacją cementu.</t>
  </si>
  <si>
    <t>Zestaw do płukania pola operacyjnego nie zawierający lateksu z napędem zintegrowanym z wężem tłocząco-ssącym , klipsem odcinającym i przewodem zasilającym. W zestawie : krótka końcówka ssąco-tłocząca z osłoną rozbryzgową o dł. 12,7 cm dla stawu kolanowego, długa końcówka kanałowa o dł. 22,86 cm dla stawu biodrowego. Dwie szybkości pracy o wysokim ciśnieniu do płukania kości oraz o niskim ciśnieniu płukania tkanek miękkich.</t>
  </si>
  <si>
    <t>Miękka forma spacer 'a stawu biodrowego, pozwala na aplikację cementu kostnego przygotowanego metodą próżniową, za pomocą strzykawki. Wypełnienie biodra w rozmiarach: 9X125 mm, 13X145 mm, 17X165 mm.</t>
  </si>
  <si>
    <t>Miękka forma spacer 'a kłykci udowych w postaci zestawu czterech komponentów udowych odpowiednio 50, 65, 70 i 75 mm.</t>
  </si>
  <si>
    <t>Miękka forma spacer'a kłykci piszczelowych w postaci czterech komponentów piszczelowych w rozmiarach 65, 70, 75 i 80 mm.</t>
  </si>
  <si>
    <t>Wypełnienie trzonu kości udowej wraz z metalowa konstrukcją.</t>
  </si>
  <si>
    <t>Wypełnienie głowy kości udowej wraz z metalowa konstrukcją.</t>
  </si>
  <si>
    <t>Adapter szyjki w trzech rozmiarach.</t>
  </si>
  <si>
    <t>Udowy korek kanałowy.</t>
  </si>
  <si>
    <t>Śródoperacyjny test wykrywający alfadefensyny.</t>
  </si>
  <si>
    <t>Komponent rzepki typu Vanguard, Nexgen</t>
  </si>
  <si>
    <t>Zadanie Nr 2 - Uniwersalne systemy cementowania</t>
  </si>
  <si>
    <t>Zadanie Nr 1 - Endoproteza pierwotna stawu biodrowego</t>
  </si>
  <si>
    <t>Instrumentarium wraz z napędem chirurgicznym wypożyczone będą na czas trwania umowy lub na czas zabiegu.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</si>
</sst>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0"/>
    </font>
    <font>
      <sz val="11"/>
      <color indexed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9"/>
      <color indexed="8"/>
      <name val="Cambria"/>
      <family val="1"/>
    </font>
    <font>
      <b/>
      <sz val="13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0"/>
      <color theme="1"/>
      <name val="Cambria"/>
      <family val="1"/>
    </font>
    <font>
      <sz val="10"/>
      <color theme="1"/>
      <name val="Calibri"/>
      <family val="2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2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9" fillId="33" borderId="10" xfId="52" applyNumberFormat="1" applyFont="1" applyFill="1" applyBorder="1" applyAlignment="1" applyProtection="1">
      <alignment horizontal="center" vertical="center" wrapText="1"/>
      <protection/>
    </xf>
    <xf numFmtId="0" fontId="9" fillId="33" borderId="10" xfId="52" applyNumberFormat="1" applyFont="1" applyFill="1" applyBorder="1" applyAlignment="1" applyProtection="1">
      <alignment horizontal="center" vertical="center"/>
      <protection/>
    </xf>
    <xf numFmtId="166" fontId="9" fillId="33" borderId="10" xfId="52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/>
    </xf>
    <xf numFmtId="9" fontId="54" fillId="0" borderId="10" xfId="0" applyNumberFormat="1" applyFont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/>
    </xf>
    <xf numFmtId="4" fontId="55" fillId="0" borderId="11" xfId="0" applyNumberFormat="1" applyFont="1" applyBorder="1" applyAlignment="1">
      <alignment horizontal="right" vertical="center"/>
    </xf>
    <xf numFmtId="2" fontId="53" fillId="33" borderId="11" xfId="0" applyNumberFormat="1" applyFont="1" applyFill="1" applyBorder="1" applyAlignment="1">
      <alignment horizontal="center" vertical="center"/>
    </xf>
    <xf numFmtId="2" fontId="53" fillId="33" borderId="11" xfId="0" applyNumberFormat="1" applyFont="1" applyFill="1" applyBorder="1" applyAlignment="1">
      <alignment/>
    </xf>
    <xf numFmtId="4" fontId="56" fillId="0" borderId="11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7" fontId="10" fillId="0" borderId="10" xfId="0" applyNumberFormat="1" applyFont="1" applyFill="1" applyBorder="1" applyAlignment="1">
      <alignment horizontal="center" vertical="center"/>
    </xf>
    <xf numFmtId="9" fontId="4" fillId="0" borderId="10" xfId="53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167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/>
    </xf>
    <xf numFmtId="4" fontId="56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5" fillId="33" borderId="12" xfId="0" applyFont="1" applyFill="1" applyBorder="1" applyAlignment="1">
      <alignment horizontal="right" vertical="center" wrapText="1"/>
    </xf>
    <xf numFmtId="0" fontId="55" fillId="33" borderId="13" xfId="0" applyFont="1" applyFill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right" vertical="center" wrapText="1"/>
    </xf>
    <xf numFmtId="0" fontId="4" fillId="0" borderId="0" xfId="52" applyNumberFormat="1" applyFont="1" applyBorder="1" applyAlignment="1" applyProtection="1">
      <alignment horizontal="left" vertical="center"/>
      <protection/>
    </xf>
    <xf numFmtId="0" fontId="8" fillId="0" borderId="0" xfId="52" applyNumberFormat="1" applyFont="1" applyBorder="1" applyAlignment="1" applyProtection="1">
      <alignment horizontal="center" vertical="center"/>
      <protection/>
    </xf>
    <xf numFmtId="0" fontId="58" fillId="0" borderId="0" xfId="0" applyFont="1" applyAlignment="1">
      <alignment horizontal="left" vertical="center"/>
    </xf>
    <xf numFmtId="0" fontId="6" fillId="0" borderId="15" xfId="52" applyNumberFormat="1" applyFont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>
      <alignment horizontal="left" vertical="center" wrapText="1"/>
    </xf>
    <xf numFmtId="0" fontId="6" fillId="0" borderId="0" xfId="52" applyNumberFormat="1" applyFont="1" applyBorder="1" applyAlignment="1" applyProtection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3.57421875" style="0" bestFit="1" customWidth="1"/>
    <col min="2" max="2" width="45.28125" style="0" customWidth="1"/>
    <col min="3" max="3" width="6.421875" style="0" customWidth="1"/>
    <col min="4" max="4" width="5.00390625" style="0" bestFit="1" customWidth="1"/>
    <col min="6" max="6" width="11.57421875" style="0" customWidth="1"/>
    <col min="7" max="7" width="5.140625" style="0" customWidth="1"/>
    <col min="8" max="8" width="10.28125" style="0" customWidth="1"/>
    <col min="9" max="9" width="11.7109375" style="0" customWidth="1"/>
    <col min="10" max="10" width="10.00390625" style="0" customWidth="1"/>
    <col min="11" max="11" width="12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J1" s="32" t="s">
        <v>4</v>
      </c>
      <c r="K1" s="32"/>
    </row>
    <row r="2" spans="1:9" ht="15">
      <c r="A2" s="1"/>
      <c r="B2" s="36"/>
      <c r="C2" s="36"/>
      <c r="D2" s="36"/>
      <c r="E2" s="36"/>
      <c r="F2" s="36"/>
      <c r="G2" s="36"/>
      <c r="H2" s="36"/>
      <c r="I2" s="36"/>
    </row>
    <row r="3" spans="1:11" ht="16.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9" ht="15.75">
      <c r="A4" s="1"/>
      <c r="B4" s="3"/>
      <c r="C4" s="3"/>
      <c r="D4" s="3"/>
      <c r="E4" s="3"/>
      <c r="F4" s="3"/>
      <c r="G4" s="3"/>
      <c r="H4" s="3"/>
      <c r="I4" s="3"/>
    </row>
    <row r="5" spans="1:9" ht="28.5" customHeight="1">
      <c r="A5" s="1"/>
      <c r="B5" s="39" t="s">
        <v>45</v>
      </c>
      <c r="C5" s="39"/>
      <c r="D5" s="39"/>
      <c r="E5" s="39"/>
      <c r="F5" s="39"/>
      <c r="G5" s="39"/>
      <c r="H5" s="39"/>
      <c r="I5" s="4"/>
    </row>
    <row r="6" spans="1:11" ht="58.5" customHeight="1">
      <c r="A6" s="5" t="s">
        <v>6</v>
      </c>
      <c r="B6" s="6" t="s">
        <v>7</v>
      </c>
      <c r="C6" s="5" t="s">
        <v>0</v>
      </c>
      <c r="D6" s="5" t="s">
        <v>1</v>
      </c>
      <c r="E6" s="5" t="s">
        <v>8</v>
      </c>
      <c r="F6" s="7" t="s">
        <v>9</v>
      </c>
      <c r="G6" s="7" t="s">
        <v>2</v>
      </c>
      <c r="H6" s="5" t="s">
        <v>10</v>
      </c>
      <c r="I6" s="5" t="s">
        <v>11</v>
      </c>
      <c r="J6" s="5" t="s">
        <v>13</v>
      </c>
      <c r="K6" s="5" t="s">
        <v>12</v>
      </c>
    </row>
    <row r="7" spans="1:11" ht="78.75" customHeight="1">
      <c r="A7" s="27">
        <v>1</v>
      </c>
      <c r="B7" s="28" t="s">
        <v>16</v>
      </c>
      <c r="C7" s="29" t="s">
        <v>3</v>
      </c>
      <c r="D7" s="30">
        <v>50</v>
      </c>
      <c r="E7" s="10">
        <v>0</v>
      </c>
      <c r="F7" s="10">
        <f>D7*E7</f>
        <v>0</v>
      </c>
      <c r="G7" s="9">
        <v>0.08</v>
      </c>
      <c r="H7" s="11">
        <f>E7+(E7*G7)</f>
        <v>0</v>
      </c>
      <c r="I7" s="11">
        <f>F7+(F7*G7)</f>
        <v>0</v>
      </c>
      <c r="J7" s="27"/>
      <c r="K7" s="27"/>
    </row>
    <row r="8" spans="1:11" ht="74.25" customHeight="1">
      <c r="A8" s="27">
        <v>2</v>
      </c>
      <c r="B8" s="28" t="s">
        <v>17</v>
      </c>
      <c r="C8" s="29" t="s">
        <v>3</v>
      </c>
      <c r="D8" s="30">
        <v>20</v>
      </c>
      <c r="E8" s="10">
        <v>0</v>
      </c>
      <c r="F8" s="10">
        <f aca="true" t="shared" si="0" ref="F8:F21">D8*E8</f>
        <v>0</v>
      </c>
      <c r="G8" s="9">
        <v>0.08</v>
      </c>
      <c r="H8" s="11">
        <f aca="true" t="shared" si="1" ref="H8:H21">E8+(E8*G8)</f>
        <v>0</v>
      </c>
      <c r="I8" s="11">
        <f aca="true" t="shared" si="2" ref="I8:I21">F8+(F8*G8)</f>
        <v>0</v>
      </c>
      <c r="J8" s="8"/>
      <c r="K8" s="8"/>
    </row>
    <row r="9" spans="1:11" ht="66" customHeight="1">
      <c r="A9" s="27">
        <v>3</v>
      </c>
      <c r="B9" s="28" t="s">
        <v>18</v>
      </c>
      <c r="C9" s="29" t="s">
        <v>3</v>
      </c>
      <c r="D9" s="30">
        <v>20</v>
      </c>
      <c r="E9" s="10">
        <v>0</v>
      </c>
      <c r="F9" s="10">
        <f t="shared" si="0"/>
        <v>0</v>
      </c>
      <c r="G9" s="9">
        <v>0.08</v>
      </c>
      <c r="H9" s="11">
        <f t="shared" si="1"/>
        <v>0</v>
      </c>
      <c r="I9" s="11">
        <f t="shared" si="2"/>
        <v>0</v>
      </c>
      <c r="J9" s="8"/>
      <c r="K9" s="8"/>
    </row>
    <row r="10" spans="1:11" ht="121.5" customHeight="1">
      <c r="A10" s="27">
        <v>4</v>
      </c>
      <c r="B10" s="28" t="s">
        <v>19</v>
      </c>
      <c r="C10" s="29" t="s">
        <v>3</v>
      </c>
      <c r="D10" s="30">
        <v>50</v>
      </c>
      <c r="E10" s="10">
        <v>0</v>
      </c>
      <c r="F10" s="10">
        <f t="shared" si="0"/>
        <v>0</v>
      </c>
      <c r="G10" s="9">
        <v>0.08</v>
      </c>
      <c r="H10" s="11">
        <f t="shared" si="1"/>
        <v>0</v>
      </c>
      <c r="I10" s="11">
        <f t="shared" si="2"/>
        <v>0</v>
      </c>
      <c r="J10" s="8"/>
      <c r="K10" s="8"/>
    </row>
    <row r="11" spans="1:11" ht="55.5" customHeight="1">
      <c r="A11" s="27">
        <v>5</v>
      </c>
      <c r="B11" s="28" t="s">
        <v>20</v>
      </c>
      <c r="C11" s="29" t="s">
        <v>3</v>
      </c>
      <c r="D11" s="30">
        <v>50</v>
      </c>
      <c r="E11" s="10">
        <v>0</v>
      </c>
      <c r="F11" s="10">
        <f t="shared" si="0"/>
        <v>0</v>
      </c>
      <c r="G11" s="9">
        <v>0.08</v>
      </c>
      <c r="H11" s="11">
        <f t="shared" si="1"/>
        <v>0</v>
      </c>
      <c r="I11" s="11">
        <f t="shared" si="2"/>
        <v>0</v>
      </c>
      <c r="J11" s="8"/>
      <c r="K11" s="8"/>
    </row>
    <row r="12" spans="1:11" ht="29.25" customHeight="1">
      <c r="A12" s="27">
        <v>6</v>
      </c>
      <c r="B12" s="28" t="s">
        <v>21</v>
      </c>
      <c r="C12" s="29" t="s">
        <v>3</v>
      </c>
      <c r="D12" s="30">
        <v>20</v>
      </c>
      <c r="E12" s="10">
        <v>0</v>
      </c>
      <c r="F12" s="10">
        <f t="shared" si="0"/>
        <v>0</v>
      </c>
      <c r="G12" s="9">
        <v>0.08</v>
      </c>
      <c r="H12" s="11">
        <f t="shared" si="1"/>
        <v>0</v>
      </c>
      <c r="I12" s="11">
        <f t="shared" si="2"/>
        <v>0</v>
      </c>
      <c r="J12" s="8"/>
      <c r="K12" s="8"/>
    </row>
    <row r="13" spans="1:11" ht="42.75" customHeight="1">
      <c r="A13" s="27">
        <v>7</v>
      </c>
      <c r="B13" s="28" t="s">
        <v>29</v>
      </c>
      <c r="C13" s="29" t="s">
        <v>3</v>
      </c>
      <c r="D13" s="30">
        <v>20</v>
      </c>
      <c r="E13" s="10">
        <v>0</v>
      </c>
      <c r="F13" s="10">
        <f t="shared" si="0"/>
        <v>0</v>
      </c>
      <c r="G13" s="9">
        <v>0.08</v>
      </c>
      <c r="H13" s="11">
        <f t="shared" si="1"/>
        <v>0</v>
      </c>
      <c r="I13" s="11">
        <f t="shared" si="2"/>
        <v>0</v>
      </c>
      <c r="J13" s="8"/>
      <c r="K13" s="8"/>
    </row>
    <row r="14" spans="1:11" ht="32.25" customHeight="1">
      <c r="A14" s="27">
        <v>8</v>
      </c>
      <c r="B14" s="28" t="s">
        <v>22</v>
      </c>
      <c r="C14" s="29" t="s">
        <v>3</v>
      </c>
      <c r="D14" s="30">
        <v>20</v>
      </c>
      <c r="E14" s="10">
        <v>0</v>
      </c>
      <c r="F14" s="10">
        <f t="shared" si="0"/>
        <v>0</v>
      </c>
      <c r="G14" s="9">
        <v>0.08</v>
      </c>
      <c r="H14" s="11">
        <f t="shared" si="1"/>
        <v>0</v>
      </c>
      <c r="I14" s="11">
        <f t="shared" si="2"/>
        <v>0</v>
      </c>
      <c r="J14" s="8"/>
      <c r="K14" s="8"/>
    </row>
    <row r="15" spans="1:11" ht="15">
      <c r="A15" s="27">
        <v>9</v>
      </c>
      <c r="B15" s="28" t="s">
        <v>23</v>
      </c>
      <c r="C15" s="29" t="s">
        <v>3</v>
      </c>
      <c r="D15" s="30">
        <v>20</v>
      </c>
      <c r="E15" s="10">
        <v>0</v>
      </c>
      <c r="F15" s="10">
        <f t="shared" si="0"/>
        <v>0</v>
      </c>
      <c r="G15" s="9">
        <v>0.08</v>
      </c>
      <c r="H15" s="11">
        <f t="shared" si="1"/>
        <v>0</v>
      </c>
      <c r="I15" s="11">
        <f t="shared" si="2"/>
        <v>0</v>
      </c>
      <c r="J15" s="8"/>
      <c r="K15" s="8"/>
    </row>
    <row r="16" spans="1:11" ht="38.25">
      <c r="A16" s="27">
        <v>10</v>
      </c>
      <c r="B16" s="28" t="s">
        <v>24</v>
      </c>
      <c r="C16" s="29" t="s">
        <v>3</v>
      </c>
      <c r="D16" s="30">
        <v>30</v>
      </c>
      <c r="E16" s="10">
        <v>0</v>
      </c>
      <c r="F16" s="10">
        <f t="shared" si="0"/>
        <v>0</v>
      </c>
      <c r="G16" s="9">
        <v>0.08</v>
      </c>
      <c r="H16" s="11">
        <f t="shared" si="1"/>
        <v>0</v>
      </c>
      <c r="I16" s="11">
        <f t="shared" si="2"/>
        <v>0</v>
      </c>
      <c r="J16" s="8"/>
      <c r="K16" s="8"/>
    </row>
    <row r="17" spans="1:11" ht="15">
      <c r="A17" s="27">
        <v>11</v>
      </c>
      <c r="B17" s="28" t="s">
        <v>25</v>
      </c>
      <c r="C17" s="29" t="s">
        <v>3</v>
      </c>
      <c r="D17" s="30">
        <v>20</v>
      </c>
      <c r="E17" s="10">
        <v>0</v>
      </c>
      <c r="F17" s="10">
        <f t="shared" si="0"/>
        <v>0</v>
      </c>
      <c r="G17" s="9">
        <v>0.08</v>
      </c>
      <c r="H17" s="11">
        <f t="shared" si="1"/>
        <v>0</v>
      </c>
      <c r="I17" s="11">
        <f t="shared" si="2"/>
        <v>0</v>
      </c>
      <c r="J17" s="8"/>
      <c r="K17" s="8"/>
    </row>
    <row r="18" spans="1:11" ht="15">
      <c r="A18" s="27">
        <v>12</v>
      </c>
      <c r="B18" s="28" t="s">
        <v>26</v>
      </c>
      <c r="C18" s="29" t="s">
        <v>3</v>
      </c>
      <c r="D18" s="30">
        <v>40</v>
      </c>
      <c r="E18" s="10">
        <v>0</v>
      </c>
      <c r="F18" s="10">
        <f t="shared" si="0"/>
        <v>0</v>
      </c>
      <c r="G18" s="9">
        <v>0.08</v>
      </c>
      <c r="H18" s="11">
        <f t="shared" si="1"/>
        <v>0</v>
      </c>
      <c r="I18" s="11">
        <f t="shared" si="2"/>
        <v>0</v>
      </c>
      <c r="J18" s="8"/>
      <c r="K18" s="8"/>
    </row>
    <row r="19" spans="1:11" ht="15">
      <c r="A19" s="27">
        <v>13</v>
      </c>
      <c r="B19" s="28" t="s">
        <v>27</v>
      </c>
      <c r="C19" s="29" t="s">
        <v>3</v>
      </c>
      <c r="D19" s="30">
        <v>50</v>
      </c>
      <c r="E19" s="10">
        <v>0</v>
      </c>
      <c r="F19" s="10">
        <f t="shared" si="0"/>
        <v>0</v>
      </c>
      <c r="G19" s="9">
        <v>0.08</v>
      </c>
      <c r="H19" s="11">
        <f t="shared" si="1"/>
        <v>0</v>
      </c>
      <c r="I19" s="11">
        <f t="shared" si="2"/>
        <v>0</v>
      </c>
      <c r="J19" s="8"/>
      <c r="K19" s="8"/>
    </row>
    <row r="20" spans="1:11" ht="15">
      <c r="A20" s="27">
        <v>14</v>
      </c>
      <c r="B20" s="28" t="s">
        <v>28</v>
      </c>
      <c r="C20" s="29" t="s">
        <v>3</v>
      </c>
      <c r="D20" s="30">
        <v>50</v>
      </c>
      <c r="E20" s="10">
        <v>0</v>
      </c>
      <c r="F20" s="10">
        <f t="shared" si="0"/>
        <v>0</v>
      </c>
      <c r="G20" s="9">
        <v>0.08</v>
      </c>
      <c r="H20" s="11">
        <f t="shared" si="1"/>
        <v>0</v>
      </c>
      <c r="I20" s="11">
        <f t="shared" si="2"/>
        <v>0</v>
      </c>
      <c r="J20" s="8"/>
      <c r="K20" s="8"/>
    </row>
    <row r="21" spans="1:11" ht="15">
      <c r="A21" s="27">
        <v>15</v>
      </c>
      <c r="B21" s="28" t="s">
        <v>15</v>
      </c>
      <c r="C21" s="29" t="s">
        <v>3</v>
      </c>
      <c r="D21" s="30">
        <v>50</v>
      </c>
      <c r="E21" s="10">
        <v>0</v>
      </c>
      <c r="F21" s="10">
        <f t="shared" si="0"/>
        <v>0</v>
      </c>
      <c r="G21" s="9">
        <v>0.08</v>
      </c>
      <c r="H21" s="11">
        <f t="shared" si="1"/>
        <v>0</v>
      </c>
      <c r="I21" s="11">
        <f t="shared" si="2"/>
        <v>0</v>
      </c>
      <c r="J21" s="8"/>
      <c r="K21" s="8"/>
    </row>
    <row r="22" spans="1:9" ht="15">
      <c r="A22" s="33" t="s">
        <v>14</v>
      </c>
      <c r="B22" s="34"/>
      <c r="C22" s="34"/>
      <c r="D22" s="34"/>
      <c r="E22" s="35"/>
      <c r="F22" s="12">
        <f>SUM(F7:F21)</f>
        <v>0</v>
      </c>
      <c r="G22" s="13"/>
      <c r="H22" s="14"/>
      <c r="I22" s="15">
        <f>SUM(I7:I21)</f>
        <v>0</v>
      </c>
    </row>
    <row r="24" spans="2:11" ht="15">
      <c r="B24" s="38" t="s">
        <v>46</v>
      </c>
      <c r="C24" s="38"/>
      <c r="D24" s="38"/>
      <c r="E24" s="38"/>
      <c r="F24" s="38"/>
      <c r="G24" s="38"/>
      <c r="H24" s="38"/>
      <c r="I24" s="38"/>
      <c r="J24" s="38"/>
      <c r="K24" s="38"/>
    </row>
  </sheetData>
  <sheetProtection/>
  <mergeCells count="6">
    <mergeCell ref="J1:K1"/>
    <mergeCell ref="A22:E22"/>
    <mergeCell ref="B2:I2"/>
    <mergeCell ref="A3:K3"/>
    <mergeCell ref="B24:K24"/>
    <mergeCell ref="B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3">
      <selection activeCell="F27" sqref="F27"/>
    </sheetView>
  </sheetViews>
  <sheetFormatPr defaultColWidth="9.140625" defaultRowHeight="15"/>
  <cols>
    <col min="1" max="1" width="3.7109375" style="0" bestFit="1" customWidth="1"/>
    <col min="2" max="2" width="39.421875" style="0" customWidth="1"/>
    <col min="3" max="3" width="7.421875" style="0" customWidth="1"/>
    <col min="4" max="4" width="5.140625" style="0" bestFit="1" customWidth="1"/>
    <col min="5" max="5" width="11.7109375" style="0" bestFit="1" customWidth="1"/>
    <col min="6" max="6" width="11.57421875" style="0" customWidth="1"/>
    <col min="7" max="7" width="5.140625" style="0" customWidth="1"/>
    <col min="8" max="8" width="10.8515625" style="0" customWidth="1"/>
    <col min="9" max="9" width="11.7109375" style="0" customWidth="1"/>
    <col min="10" max="10" width="10.00390625" style="0" customWidth="1"/>
    <col min="11" max="11" width="12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J1" s="32" t="s">
        <v>4</v>
      </c>
      <c r="K1" s="32"/>
    </row>
    <row r="2" spans="1:9" ht="15">
      <c r="A2" s="1"/>
      <c r="B2" s="36"/>
      <c r="C2" s="36"/>
      <c r="D2" s="36"/>
      <c r="E2" s="36"/>
      <c r="F2" s="36"/>
      <c r="G2" s="36"/>
      <c r="H2" s="36"/>
      <c r="I2" s="36"/>
    </row>
    <row r="3" spans="1:11" ht="16.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9" ht="15.75">
      <c r="A4" s="1"/>
      <c r="B4" s="3"/>
      <c r="C4" s="3"/>
      <c r="D4" s="3"/>
      <c r="E4" s="3"/>
      <c r="F4" s="3"/>
      <c r="G4" s="3"/>
      <c r="H4" s="3"/>
      <c r="I4" s="3"/>
    </row>
    <row r="5" spans="1:9" ht="15">
      <c r="A5" s="1"/>
      <c r="B5" s="41" t="s">
        <v>44</v>
      </c>
      <c r="C5" s="41"/>
      <c r="D5" s="41"/>
      <c r="E5" s="4"/>
      <c r="F5" s="4"/>
      <c r="G5" s="4"/>
      <c r="H5" s="4"/>
      <c r="I5" s="4"/>
    </row>
    <row r="6" spans="1:11" ht="25.5">
      <c r="A6" s="5" t="s">
        <v>6</v>
      </c>
      <c r="B6" s="6" t="s">
        <v>7</v>
      </c>
      <c r="C6" s="5" t="s">
        <v>0</v>
      </c>
      <c r="D6" s="5" t="s">
        <v>1</v>
      </c>
      <c r="E6" s="5" t="s">
        <v>8</v>
      </c>
      <c r="F6" s="7" t="s">
        <v>9</v>
      </c>
      <c r="G6" s="7" t="s">
        <v>2</v>
      </c>
      <c r="H6" s="5" t="s">
        <v>10</v>
      </c>
      <c r="I6" s="5" t="s">
        <v>11</v>
      </c>
      <c r="J6" s="5" t="s">
        <v>13</v>
      </c>
      <c r="K6" s="5" t="s">
        <v>12</v>
      </c>
    </row>
    <row r="7" spans="1:11" ht="38.25">
      <c r="A7" s="5">
        <v>1</v>
      </c>
      <c r="B7" s="28" t="s">
        <v>30</v>
      </c>
      <c r="C7" s="29" t="s">
        <v>3</v>
      </c>
      <c r="D7" s="30">
        <v>200</v>
      </c>
      <c r="E7" s="22">
        <v>0</v>
      </c>
      <c r="F7" s="23">
        <f>D7*E7</f>
        <v>0</v>
      </c>
      <c r="G7" s="21">
        <v>0.08</v>
      </c>
      <c r="H7" s="23">
        <f>F7+(F7*G7)</f>
        <v>0</v>
      </c>
      <c r="I7" s="23">
        <f>F7+(F7*G7)</f>
        <v>0</v>
      </c>
      <c r="J7" s="31"/>
      <c r="K7" s="31"/>
    </row>
    <row r="8" spans="1:11" ht="38.25">
      <c r="A8" s="5">
        <v>2</v>
      </c>
      <c r="B8" s="28" t="s">
        <v>31</v>
      </c>
      <c r="C8" s="29" t="s">
        <v>3</v>
      </c>
      <c r="D8" s="30">
        <v>50</v>
      </c>
      <c r="E8" s="22">
        <v>0</v>
      </c>
      <c r="F8" s="23">
        <f aca="true" t="shared" si="0" ref="F8:F14">D8*E8</f>
        <v>0</v>
      </c>
      <c r="G8" s="21">
        <v>0.08</v>
      </c>
      <c r="H8" s="23">
        <f aca="true" t="shared" si="1" ref="H8:H14">F8+(F8*G8)</f>
        <v>0</v>
      </c>
      <c r="I8" s="23">
        <f aca="true" t="shared" si="2" ref="I8:I14">F8+(F8*G8)</f>
        <v>0</v>
      </c>
      <c r="J8" s="31"/>
      <c r="K8" s="31"/>
    </row>
    <row r="9" spans="1:11" ht="38.25">
      <c r="A9" s="5">
        <v>3</v>
      </c>
      <c r="B9" s="28" t="s">
        <v>32</v>
      </c>
      <c r="C9" s="29" t="s">
        <v>3</v>
      </c>
      <c r="D9" s="30">
        <v>150</v>
      </c>
      <c r="E9" s="22">
        <v>0</v>
      </c>
      <c r="F9" s="23">
        <f t="shared" si="0"/>
        <v>0</v>
      </c>
      <c r="G9" s="21">
        <v>0.08</v>
      </c>
      <c r="H9" s="23">
        <f t="shared" si="1"/>
        <v>0</v>
      </c>
      <c r="I9" s="23">
        <f t="shared" si="2"/>
        <v>0</v>
      </c>
      <c r="J9" s="31"/>
      <c r="K9" s="31"/>
    </row>
    <row r="10" spans="1:11" ht="38.25">
      <c r="A10" s="5">
        <v>4</v>
      </c>
      <c r="B10" s="28" t="s">
        <v>33</v>
      </c>
      <c r="C10" s="29" t="s">
        <v>3</v>
      </c>
      <c r="D10" s="30">
        <v>50</v>
      </c>
      <c r="E10" s="22">
        <v>0</v>
      </c>
      <c r="F10" s="23">
        <f t="shared" si="0"/>
        <v>0</v>
      </c>
      <c r="G10" s="21">
        <v>0.08</v>
      </c>
      <c r="H10" s="23">
        <f t="shared" si="1"/>
        <v>0</v>
      </c>
      <c r="I10" s="23">
        <f t="shared" si="2"/>
        <v>0</v>
      </c>
      <c r="J10" s="31"/>
      <c r="K10" s="31"/>
    </row>
    <row r="11" spans="1:11" ht="140.25">
      <c r="A11" s="5">
        <v>5</v>
      </c>
      <c r="B11" s="28" t="s">
        <v>34</v>
      </c>
      <c r="C11" s="29" t="s">
        <v>3</v>
      </c>
      <c r="D11" s="30">
        <v>200</v>
      </c>
      <c r="E11" s="22">
        <v>0</v>
      </c>
      <c r="F11" s="23">
        <f t="shared" si="0"/>
        <v>0</v>
      </c>
      <c r="G11" s="21">
        <v>0.08</v>
      </c>
      <c r="H11" s="23">
        <f t="shared" si="1"/>
        <v>0</v>
      </c>
      <c r="I11" s="23">
        <f t="shared" si="2"/>
        <v>0</v>
      </c>
      <c r="J11" s="31"/>
      <c r="K11" s="31"/>
    </row>
    <row r="12" spans="1:11" ht="63.75">
      <c r="A12" s="5">
        <v>6</v>
      </c>
      <c r="B12" s="28" t="s">
        <v>35</v>
      </c>
      <c r="C12" s="29" t="s">
        <v>3</v>
      </c>
      <c r="D12" s="30">
        <v>15</v>
      </c>
      <c r="E12" s="22">
        <v>0</v>
      </c>
      <c r="F12" s="23">
        <f t="shared" si="0"/>
        <v>0</v>
      </c>
      <c r="G12" s="21">
        <v>0.08</v>
      </c>
      <c r="H12" s="23">
        <f t="shared" si="1"/>
        <v>0</v>
      </c>
      <c r="I12" s="23">
        <f t="shared" si="2"/>
        <v>0</v>
      </c>
      <c r="J12" s="31"/>
      <c r="K12" s="31"/>
    </row>
    <row r="13" spans="1:11" ht="38.25">
      <c r="A13" s="5">
        <v>7</v>
      </c>
      <c r="B13" s="28" t="s">
        <v>36</v>
      </c>
      <c r="C13" s="29" t="s">
        <v>3</v>
      </c>
      <c r="D13" s="30">
        <v>15</v>
      </c>
      <c r="E13" s="22">
        <v>0</v>
      </c>
      <c r="F13" s="23">
        <f t="shared" si="0"/>
        <v>0</v>
      </c>
      <c r="G13" s="21">
        <v>0.08</v>
      </c>
      <c r="H13" s="23">
        <f t="shared" si="1"/>
        <v>0</v>
      </c>
      <c r="I13" s="23">
        <f t="shared" si="2"/>
        <v>0</v>
      </c>
      <c r="J13" s="20"/>
      <c r="K13" s="8"/>
    </row>
    <row r="14" spans="1:11" ht="38.25">
      <c r="A14" s="5">
        <v>8</v>
      </c>
      <c r="B14" s="28" t="s">
        <v>37</v>
      </c>
      <c r="C14" s="29" t="s">
        <v>3</v>
      </c>
      <c r="D14" s="30">
        <v>15</v>
      </c>
      <c r="E14" s="22">
        <v>0</v>
      </c>
      <c r="F14" s="23">
        <f t="shared" si="0"/>
        <v>0</v>
      </c>
      <c r="G14" s="21">
        <v>0.08</v>
      </c>
      <c r="H14" s="23">
        <f t="shared" si="1"/>
        <v>0</v>
      </c>
      <c r="I14" s="23">
        <f t="shared" si="2"/>
        <v>0</v>
      </c>
      <c r="J14" s="20"/>
      <c r="K14" s="8"/>
    </row>
    <row r="15" spans="1:11" ht="25.5">
      <c r="A15" s="5">
        <v>9</v>
      </c>
      <c r="B15" s="28" t="s">
        <v>38</v>
      </c>
      <c r="C15" s="29" t="s">
        <v>3</v>
      </c>
      <c r="D15" s="30">
        <v>10</v>
      </c>
      <c r="E15" s="22">
        <v>0</v>
      </c>
      <c r="F15" s="23">
        <f aca="true" t="shared" si="3" ref="F15:F20">D15*E15</f>
        <v>0</v>
      </c>
      <c r="G15" s="21">
        <v>0.08</v>
      </c>
      <c r="H15" s="23">
        <f aca="true" t="shared" si="4" ref="H15:H20">F15+(F15*G15)</f>
        <v>0</v>
      </c>
      <c r="I15" s="23">
        <f aca="true" t="shared" si="5" ref="I15:I20">F15+(F15*G15)</f>
        <v>0</v>
      </c>
      <c r="J15" s="20"/>
      <c r="K15" s="8"/>
    </row>
    <row r="16" spans="1:11" ht="25.5">
      <c r="A16" s="5">
        <v>10</v>
      </c>
      <c r="B16" s="28" t="s">
        <v>39</v>
      </c>
      <c r="C16" s="29" t="s">
        <v>3</v>
      </c>
      <c r="D16" s="30">
        <v>10</v>
      </c>
      <c r="E16" s="22">
        <v>0</v>
      </c>
      <c r="F16" s="23">
        <f t="shared" si="3"/>
        <v>0</v>
      </c>
      <c r="G16" s="21">
        <v>0.08</v>
      </c>
      <c r="H16" s="23">
        <f t="shared" si="4"/>
        <v>0</v>
      </c>
      <c r="I16" s="23">
        <f t="shared" si="5"/>
        <v>0</v>
      </c>
      <c r="J16" s="20"/>
      <c r="K16" s="8"/>
    </row>
    <row r="17" spans="1:11" ht="15">
      <c r="A17" s="5">
        <v>11</v>
      </c>
      <c r="B17" s="28" t="s">
        <v>40</v>
      </c>
      <c r="C17" s="29" t="s">
        <v>3</v>
      </c>
      <c r="D17" s="30">
        <v>10</v>
      </c>
      <c r="E17" s="22">
        <v>0</v>
      </c>
      <c r="F17" s="23">
        <f t="shared" si="3"/>
        <v>0</v>
      </c>
      <c r="G17" s="21">
        <v>0.08</v>
      </c>
      <c r="H17" s="23">
        <f t="shared" si="4"/>
        <v>0</v>
      </c>
      <c r="I17" s="23">
        <f t="shared" si="5"/>
        <v>0</v>
      </c>
      <c r="J17" s="20"/>
      <c r="K17" s="8"/>
    </row>
    <row r="18" spans="1:11" ht="15">
      <c r="A18" s="5">
        <v>12</v>
      </c>
      <c r="B18" s="28" t="s">
        <v>41</v>
      </c>
      <c r="C18" s="29" t="s">
        <v>3</v>
      </c>
      <c r="D18" s="30">
        <v>50</v>
      </c>
      <c r="E18" s="22">
        <v>0</v>
      </c>
      <c r="F18" s="23">
        <f t="shared" si="3"/>
        <v>0</v>
      </c>
      <c r="G18" s="21">
        <v>0.08</v>
      </c>
      <c r="H18" s="23">
        <f t="shared" si="4"/>
        <v>0</v>
      </c>
      <c r="I18" s="23">
        <f t="shared" si="5"/>
        <v>0</v>
      </c>
      <c r="J18" s="20"/>
      <c r="K18" s="8"/>
    </row>
    <row r="19" spans="1:11" ht="25.5">
      <c r="A19" s="5">
        <v>13</v>
      </c>
      <c r="B19" s="28" t="s">
        <v>42</v>
      </c>
      <c r="C19" s="29" t="s">
        <v>3</v>
      </c>
      <c r="D19" s="30">
        <v>20</v>
      </c>
      <c r="E19" s="22">
        <v>0</v>
      </c>
      <c r="F19" s="23">
        <f t="shared" si="3"/>
        <v>0</v>
      </c>
      <c r="G19" s="21">
        <v>0.08</v>
      </c>
      <c r="H19" s="23">
        <f t="shared" si="4"/>
        <v>0</v>
      </c>
      <c r="I19" s="23">
        <f t="shared" si="5"/>
        <v>0</v>
      </c>
      <c r="J19" s="20"/>
      <c r="K19" s="8"/>
    </row>
    <row r="20" spans="1:11" ht="15">
      <c r="A20" s="5">
        <v>14</v>
      </c>
      <c r="B20" s="28" t="s">
        <v>43</v>
      </c>
      <c r="C20" s="29" t="s">
        <v>3</v>
      </c>
      <c r="D20" s="30">
        <v>10</v>
      </c>
      <c r="E20" s="22">
        <v>0</v>
      </c>
      <c r="F20" s="23">
        <f t="shared" si="3"/>
        <v>0</v>
      </c>
      <c r="G20" s="21">
        <v>0.08</v>
      </c>
      <c r="H20" s="23">
        <f t="shared" si="4"/>
        <v>0</v>
      </c>
      <c r="I20" s="23">
        <f t="shared" si="5"/>
        <v>0</v>
      </c>
      <c r="J20" s="20"/>
      <c r="K20" s="8"/>
    </row>
    <row r="21" spans="1:11" ht="15">
      <c r="A21" s="33" t="s">
        <v>14</v>
      </c>
      <c r="B21" s="34"/>
      <c r="C21" s="34"/>
      <c r="D21" s="34"/>
      <c r="E21" s="35"/>
      <c r="F21" s="12">
        <f>SUM(F13:F20)</f>
        <v>0</v>
      </c>
      <c r="G21" s="13"/>
      <c r="H21" s="14"/>
      <c r="I21" s="26">
        <f>SUM(I13:I20)</f>
        <v>0</v>
      </c>
      <c r="J21" s="24"/>
      <c r="K21" s="25"/>
    </row>
    <row r="22" spans="1:10" ht="15">
      <c r="A22" s="16"/>
      <c r="B22" s="16"/>
      <c r="C22" s="16"/>
      <c r="D22" s="16"/>
      <c r="E22" s="17"/>
      <c r="F22" s="17"/>
      <c r="G22" s="16"/>
      <c r="H22" s="16"/>
      <c r="I22" s="16"/>
      <c r="J22" s="18"/>
    </row>
    <row r="23" spans="1:11" ht="15" customHeight="1">
      <c r="A23" s="19"/>
      <c r="B23" s="40" t="s">
        <v>46</v>
      </c>
      <c r="C23" s="40"/>
      <c r="D23" s="40"/>
      <c r="E23" s="40"/>
      <c r="F23" s="40"/>
      <c r="G23" s="40"/>
      <c r="H23" s="40"/>
      <c r="I23" s="40"/>
      <c r="J23" s="40"/>
      <c r="K23" s="40"/>
    </row>
    <row r="24" spans="2:8" ht="15">
      <c r="B24" s="18"/>
      <c r="C24" s="18"/>
      <c r="D24" s="18"/>
      <c r="E24" s="18"/>
      <c r="F24" s="18"/>
      <c r="G24" s="18"/>
      <c r="H24" s="18"/>
    </row>
  </sheetData>
  <sheetProtection/>
  <mergeCells count="6">
    <mergeCell ref="B23:K23"/>
    <mergeCell ref="J1:K1"/>
    <mergeCell ref="B2:I2"/>
    <mergeCell ref="B5:D5"/>
    <mergeCell ref="A21:E21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Oddzialowa</dc:creator>
  <cp:keywords/>
  <dc:description/>
  <cp:lastModifiedBy>EMILIA</cp:lastModifiedBy>
  <cp:lastPrinted>2020-03-17T08:09:23Z</cp:lastPrinted>
  <dcterms:created xsi:type="dcterms:W3CDTF">2019-09-25T11:05:07Z</dcterms:created>
  <dcterms:modified xsi:type="dcterms:W3CDTF">2020-03-20T10:06:01Z</dcterms:modified>
  <cp:category/>
  <cp:version/>
  <cp:contentType/>
  <cp:contentStatus/>
</cp:coreProperties>
</file>