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9" sheetId="1" r:id="rId1"/>
    <sheet name="Nici" sheetId="2" r:id="rId2"/>
  </sheets>
  <definedNames/>
  <calcPr fullCalcOnLoad="1"/>
</workbook>
</file>

<file path=xl/sharedStrings.xml><?xml version="1.0" encoding="utf-8"?>
<sst xmlns="http://schemas.openxmlformats.org/spreadsheetml/2006/main" count="67" uniqueCount="48">
  <si>
    <t>Pakiet 1</t>
  </si>
  <si>
    <t>Lp</t>
  </si>
  <si>
    <t>Opis przedmiotu zamówienia</t>
  </si>
  <si>
    <t>j.m.</t>
  </si>
  <si>
    <t xml:space="preserve">Ilość </t>
  </si>
  <si>
    <t>Cena netto</t>
  </si>
  <si>
    <t>VAT</t>
  </si>
  <si>
    <t>Wartość netto</t>
  </si>
  <si>
    <t>Wartość brutto</t>
  </si>
  <si>
    <t xml:space="preserve">Producent / nazwa handlowa oferowanego produktu / nr katalogowy </t>
  </si>
  <si>
    <t xml:space="preserve">Rękawice chirurgiczne, lateksowe, bezpudrowe, sterylne, kolor naturalnego lateksu, mankiet rolowany, mikroteksturowane na całej powierzchni zewnętrznej, długość minimalna rękawicy 278mm, grubości na palcu 0,22±0,02mm, dłoni 0,19±0,01mm, mankiecie 0,17±0,01mm. Polimerowane i chlorowane obustronnie. Kształt rękawicy anatomiczny. Średnia siła zrywu przed starzeniem 19N, po starzeniu 16N. Poziom białek lateksowych: max 33μg/g- potwierdzone badaniami wg EN 455 z jednostki niezależnej, AQL: 0,65- potwierdzone badaniami wg EN 455 z jednostki niezależnej. Produkt zgodny z wymaganiami EN 455, odporne na przenikanie wirusów zgodnie z normą ASTM F1671 i EN ISO 374-5. Odporne na przenikanie: min 3 substancji chemicznych na min 2 poziomie zgodnie z EN ISO 374-1, oraz odporne na przenikanie cytostatyków zgodnie  z  EN 374-3 - potwierdzone badaniami z jednostki niezależnej. Zgodne z EN 374-1,2,3. Rękawice pakowane podwójnie, opakowanie wewnętrzne papierowe z oznaczeniem rozmiaru rękawicy oraz rozróżnieniem lewej i prawej dłoni, opakowanie zewnętrzne foliowe. Sterylizowane radiacyjnie promieniami gamma. Rozmiary: 6.0-9.0 </t>
  </si>
  <si>
    <t>para</t>
  </si>
  <si>
    <t>Rękawice chirurgiczne, bezlateksowe, syntetyczne wykonane z polichloroprenu, bezpudrowe, sterylne, kształt anatomiczny zapewniający prawidłowe przyleganie rękawicy, rolowany mankiet, obustronnie polimerowane. Długość rękawicy min 280mm, grubość rękawicy na palcu: 0,20±0,02, dłoni 0,18±0,02mm, mankiecie 0,16±0,02mm. Mediana siły zrywu: min 13N potwierdzona badaniami wg EN 455 z jednostki niezależnej. Zarejestrowane jako wyrób medyczny klasy IIa reguła 7 oraz środek ochrony indywidualnej kategorii III – potwierdzone dokumentem świadczącym o zgodności wyrobu z Rozporządzeniem (EU)2017/745. Zgodne z wymaganiami EN 455 i ASTM D3577. Odporne na przenikanie wirusów zgodnie z normą ASTM F1671 oraz EN ISO 374-5. Odporne na przenikanie: min 6 substancji chemicznych zgodnie z EN ISO 374-1 w tym min. 4 substancje na poziomie 6, odporne na przenikanie cytostatyków zgodnie z normą EN 374-3 (min 5 cytostatyków na min 3 poziomie). Zgodne z EN 374-1,2,3. Pozbawione DPT, ZMBT, MBT- potwierdzone raportem z badań jednostki niezależnej. Rękawice pakowane podwójnie – opakowanie wewnętrzne papierowe z oznaczeniem rozmiaru rękawicy 
oraz rozróżnieniem lewej i prawej dłoni, opakowanie zewnętrzne foliowe. Termin ważności 5 lat, sterylizowane radiacyjnie promieniami Gamma. 
Rozmiar 6.0-9.0</t>
  </si>
  <si>
    <t>Razem</t>
  </si>
  <si>
    <t>Pakiet 2</t>
  </si>
  <si>
    <t>Rękawice nitrylowe, bezpudrowe, niesterylne, chlorowane i polimeryzowane od wewnątrz, polimeryzowane od zewnątrz, kolor niebieski, mikrotekstura na całej rękawicy z dodatkową teksturą na końcach palców, Długość rękawicy min. 245mm. Grubość pojedynczej ścianki na palcu 0,11mm +/-0,01mm, na dłoni 0,07+/- 0,01 mm, AQL 1.0.  Zgodne z normami EN ISO 374-1, EN 374-2, EN 16523-1, EN 374-4 oraz odporne na przenikanie bakterii, grzybów i wirusów zgodnie z EN ISO 374-5 oraz przebadane na min. 33 cytostatyki wg. ASTM D6978 potwierdzone badaniami z jednostki niezależnej. Odporne na min. 20 substancji chemicznych (poza lekami cytostatycznymi).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 Pakowane mechanicznie warstwami, w sposób uporządkowany w opakowaniu. Odporne na  90% alkohol izopropylowy min. na poziomie 1. Rękawice odporne na przenikanie krwi syntetycznej zgodnie z normą ASTM F1670-20 potwierdzone raportem z badań jednostki niezależnejPakowane po 200 szt. Dla wszystkich rozmiarów. Rozmiary XS-XL kodowane kolorystycznie na opakowaniu.</t>
  </si>
  <si>
    <t>opak a' 200</t>
  </si>
  <si>
    <t>Rękawice lateksowe, bezpudrowe, niesterylne, mikrotekstura na całej rękawicy i dodatkowa tekstura końcach palców, grubość na palcu 0,11±0,02mm, na dłoni 0,10±0,02mm na mankiecie 0,07±0,02mm, długość min245mm. AQL 1,0, siła zrywu min 6N wg EN 455 - potwierdzone badaniami producenta. Zgodne z normami EN ISO 374-1, EN 374-2, EN 16523-1, EN 374-4 oraz odporne na przenikanie bakterii, grzybów i wirusów zgodnie z EN ISO 374-5 i ASTMF 1671. Rękawice zarejestrowane jako wyrób medyczny klasy I i środek ochrony indywidualnej kat.III. Dopuszczone do kontaktu z żywnością - potwierdzone piktogramem na opakowaniu. Pozbawione dodatków chemicznych: MBT, ZMBT, BHT, BHA, TMTD – potwierdzone badaniem metodą HPLC z jednostki niezależnej. Opakowanie 100 szt. Rozmiary XS-XL kodowane kolorystycznie na opakowaniu.</t>
  </si>
  <si>
    <t>opak. a100</t>
  </si>
  <si>
    <t>Rękawice nitrylowe, bezpudrowe, niesterylne, chlorowane i polimeryzowane od wewnątrz, polimeryzowane od zewnątrz, kolor niebieski, mikrotekstura na całej rękawicy z dodatkową teksturą na końcach palców, Długość rękawicy min. 300mm. Grubość pojedynczej ścianki na palcu 0,16mm +/-0,01mm, na dłoni 0,12+/- 0,01 mm, AQL 1.0. Siła zrywu min 10N wg EN 455 - potwierdzone badaniami producenta. Zgodne z normami EN ISO 374-1, EN 374-2, EN 16523-1, EN 374-4 oraz odporne na przenikanie bakterii, grzybów i wirusów zgodnie z EN ISO 374-5 oraz przebadane na min. 12 cytostatyki wg. ASTM D6978 potwierdzone badaniami z jednostki niezależnej. Odporne na min. 8 substancji chemicznych (poza lekami cytostatycznymi) na poziomie 6.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 Pakowane mechanicznie warstwami, w sposób uporządkowany w opakowaniu. Pakowane po 100szt. Dla wszystkich rozmiarów. Rozmiary S-XL kodowane kolorystycznie na opakowaniu.</t>
  </si>
  <si>
    <t xml:space="preserve">
Rękawice nitrylowe, bezpudrowe, niesterylne, o podwyższonej grubości, chlorowane od wewnątrz, kolor czarny, mikrotekstura na całej dłoni plus dodatkowa tekstura na końcach palców, grubość pojedynczej ścianki na palcu 0,11mm +/-0,02mm, na dłoni 0,08+/- 0,02mm, AQL 1.0. Siła zrywu min 8N wg EN 455 - potwierdzone badaniami producenta. Zgodne z normami EN ISO 374-1, EN 374-2, EN 16523-1, EN 374-4 oraz odporne na przenikanie bakterii, grzybów i wirusów zgodnie z EN ISO 374-5 oraz ASTM F1671. Przebadane na min. 12 cytostatyków wg. ASTM D6978 potwierdzone badaniami z jednostki niezależnej. Rękawice zarejestrowane jako wyrób medyczny klasy I i środek ochrony indywidualnej kat. III. Dopuszczone do kontaktu z żywnością – potwierdzone piktogramem na opakowaniu. Pozbawione dodatków chemicznych: MBT, ZMBT, BHT, BHA, TMTD - potwierdzone badaniem metodą HPLC z jednostki niezależnej. Pakowane po 100 szt. Rozmiary XS-XL kodowane kolorystycznie na opakowaniu.</t>
  </si>
  <si>
    <t xml:space="preserve">opak. a100 szt.  </t>
  </si>
  <si>
    <t>Rękawice diagnostyczne lateksowe bezpudrowe, z przedłużonym mankietem, przeznaczone do procedur o podwyższonym ryzyku zakażenia, niebieskie, obustronnie chlorowane, tekstura na całej powierzchni rękawicy z dodatkową teksturą na końcach palców, mankiet rolowany. AQL 1,0 – potwierdzone raportem producenta wg EN 455. Grubość pojedynczej ścianki: na palcu 0,36mm ±0,04mm , na dłoni 0,31mm±0,03mm, na mankiecie 0,23mm±0,03mm, długość min.300mm, siła zrywu przed starzeniem min. 20N - potwierdzone raportem producenta wg EN 455. Zawartość protein lateksowych poniżej 20μg/g - potwierdzone raportem producenta wg EN 455. Wyrób medyczny klasy I i środek ochrony indywidualnej kat. III Typ A. Zgodne z EN 455, ASTM F1671. Odporne na przenikanie: min 18 substancji chemicznych, w tym 10 na min. 6 poziomie. Rozmiary S-XL, kodowane kolorystycznie na opakowaniu, pakowane po 50 szt.</t>
  </si>
  <si>
    <t>opak. a50 szt.</t>
  </si>
  <si>
    <t xml:space="preserve">Rękawice chirurgiczne, lateksowe, bezpudrowe, polimerowane od wewnątrz, mikroteksturowane na całej powierzchni chwytnej, mankiet rolowany, sterylizowane radiacyjnie, AQL 0.65, grubość na palcu 0,17±0,01, na dłoni 0,14±0,01, mankiecie 0,11±0,01, długość min 280 mm. Poziom protein ≤30 μg/g. Siła zrywu (mediana) przed starzeniem min. 16N (badania wg EN 455 z jednostki niezależnej). Zarejestrowane jako wyrób medyczny klasy IIa oraz środek ochrony indywidualnej kat. III. Odporne na przenikanie: min 5 substancji chemicznych na min 3 poziomie zgodnie z EN ISO 374-1. Odporne na przenikanie wirusów zgodnie z ASTM F1671 oraz EN ISO 374-5. Zgodne z ASTM D3577, EN 455. Dostępne w rozmiarach 5.5-9.0, opakowanie wewn. papier, zewn. foliowe </t>
  </si>
  <si>
    <t>Wartość netto słownie</t>
  </si>
  <si>
    <t>Wartość brutto słownie</t>
  </si>
  <si>
    <t>Lp.</t>
  </si>
  <si>
    <t>Grubość nici</t>
  </si>
  <si>
    <t>Długość nici</t>
  </si>
  <si>
    <t>Opis igły</t>
  </si>
  <si>
    <t>Ilość sasz.</t>
  </si>
  <si>
    <t>Kod nici</t>
  </si>
  <si>
    <t>Nazwa nici</t>
  </si>
  <si>
    <t>cena jednostkowa netto</t>
  </si>
  <si>
    <t>stawka vat %</t>
  </si>
  <si>
    <t>wartość  netto</t>
  </si>
  <si>
    <t>wartość brutto</t>
  </si>
  <si>
    <t>Nić syntetyczna , monofilamentowa,  niewchłanialna poliamidowa</t>
  </si>
  <si>
    <t>2/0</t>
  </si>
  <si>
    <t>75 cm</t>
  </si>
  <si>
    <t>odwrotnie tnąca, 3/8 koła,24mm</t>
  </si>
  <si>
    <t>3/0</t>
  </si>
  <si>
    <t>4/0</t>
  </si>
  <si>
    <t>70 cm</t>
  </si>
  <si>
    <t>5/0</t>
  </si>
  <si>
    <t>RAZEM</t>
  </si>
  <si>
    <t>Wartość netto  słownie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</si>
</sst>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0.0"/>
    <numFmt numFmtId="168" formatCode="0.000"/>
    <numFmt numFmtId="169" formatCode="0.0000"/>
  </numFmts>
  <fonts count="41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Border="0" applyProtection="0">
      <alignment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0" borderId="10" xfId="44" applyFont="1" applyFill="1" applyBorder="1" applyAlignment="1" applyProtection="1">
      <alignment horizontal="right" vertical="center" wrapText="1"/>
      <protection/>
    </xf>
    <xf numFmtId="2" fontId="1" fillId="0" borderId="10" xfId="44" applyNumberFormat="1" applyFont="1" applyFill="1" applyBorder="1" applyAlignment="1" applyProtection="1">
      <alignment horizontal="right" vertical="center" wrapText="1"/>
      <protection/>
    </xf>
    <xf numFmtId="2" fontId="1" fillId="0" borderId="13" xfId="44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" fillId="0" borderId="10" xfId="44" applyNumberFormat="1" applyFont="1" applyFill="1" applyBorder="1" applyAlignment="1" applyProtection="1">
      <alignment horizontal="right" vertical="center" wrapText="1"/>
      <protection/>
    </xf>
    <xf numFmtId="0" fontId="1" fillId="0" borderId="10" xfId="44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2" fontId="1" fillId="33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42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42" applyNumberFormat="1" applyFont="1" applyFill="1" applyBorder="1" applyAlignment="1" applyProtection="1">
      <alignment horizontal="right" vertical="center"/>
      <protection/>
    </xf>
    <xf numFmtId="2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42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1" fillId="34" borderId="15" xfId="44" applyFont="1" applyFill="1" applyBorder="1" applyAlignment="1" applyProtection="1">
      <alignment horizontal="left" wrapText="1"/>
      <protection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1" fillId="0" borderId="10" xfId="44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169" fontId="1" fillId="0" borderId="0" xfId="0" applyNumberFormat="1" applyFont="1" applyFill="1" applyBorder="1" applyAlignment="1">
      <alignment vertical="center"/>
    </xf>
    <xf numFmtId="0" fontId="1" fillId="0" borderId="15" xfId="44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>
      <alignment horizontal="right" vertical="center" wrapText="1"/>
    </xf>
    <xf numFmtId="2" fontId="1" fillId="0" borderId="11" xfId="44" applyNumberFormat="1" applyFont="1" applyFill="1" applyBorder="1" applyAlignment="1" applyProtection="1">
      <alignment horizontal="right" vertical="center" wrapText="1"/>
      <protection/>
    </xf>
    <xf numFmtId="2" fontId="1" fillId="0" borderId="17" xfId="44" applyNumberFormat="1" applyFont="1" applyFill="1" applyBorder="1" applyAlignment="1" applyProtection="1">
      <alignment horizontal="right" vertical="center" wrapText="1"/>
      <protection/>
    </xf>
    <xf numFmtId="2" fontId="1" fillId="0" borderId="16" xfId="44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>
      <alignment horizontal="right" vertical="center" wrapText="1"/>
    </xf>
    <xf numFmtId="2" fontId="1" fillId="33" borderId="16" xfId="0" applyNumberFormat="1" applyFont="1" applyFill="1" applyBorder="1" applyAlignment="1">
      <alignment horizontal="left" vertical="center"/>
    </xf>
    <xf numFmtId="2" fontId="1" fillId="33" borderId="16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80" zoomScaleNormal="80" zoomScalePageLayoutView="0" workbookViewId="0" topLeftCell="A7">
      <selection activeCell="G41" sqref="G41"/>
    </sheetView>
  </sheetViews>
  <sheetFormatPr defaultColWidth="9.00390625" defaultRowHeight="12.75"/>
  <cols>
    <col min="1" max="1" width="4.8515625" style="1" customWidth="1"/>
    <col min="2" max="2" width="65.8515625" style="1" customWidth="1"/>
    <col min="3" max="4" width="8.421875" style="1" customWidth="1"/>
    <col min="5" max="5" width="9.7109375" style="1" customWidth="1"/>
    <col min="6" max="6" width="12.140625" style="1" customWidth="1"/>
    <col min="7" max="7" width="13.28125" style="1" customWidth="1"/>
    <col min="8" max="8" width="11.57421875" style="1" customWidth="1"/>
    <col min="9" max="9" width="13.140625" style="2" customWidth="1"/>
    <col min="10" max="10" width="36.140625" style="3" customWidth="1"/>
    <col min="11" max="16384" width="9.00390625" style="3" customWidth="1"/>
  </cols>
  <sheetData>
    <row r="1" spans="1:9" ht="37.5" customHeight="1">
      <c r="A1" s="7"/>
      <c r="B1" s="7"/>
      <c r="C1" s="9"/>
      <c r="D1" s="9"/>
      <c r="E1" s="9"/>
      <c r="F1" s="9"/>
      <c r="G1" s="10"/>
      <c r="H1" s="10"/>
      <c r="I1" s="7"/>
    </row>
    <row r="2" spans="1:9" ht="15.75">
      <c r="A2" s="7"/>
      <c r="B2" s="7" t="s">
        <v>0</v>
      </c>
      <c r="C2" s="9"/>
      <c r="D2" s="9"/>
      <c r="E2" s="9"/>
      <c r="F2" s="9"/>
      <c r="G2" s="10"/>
      <c r="H2" s="10"/>
      <c r="I2" s="7"/>
    </row>
    <row r="3" spans="1:9" ht="11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3" t="s">
        <v>8</v>
      </c>
      <c r="I3" s="13" t="s">
        <v>9</v>
      </c>
    </row>
    <row r="4" spans="1:9" ht="322.5" customHeight="1">
      <c r="A4" s="4">
        <v>1</v>
      </c>
      <c r="B4" s="48" t="s">
        <v>10</v>
      </c>
      <c r="C4" s="14" t="s">
        <v>11</v>
      </c>
      <c r="D4" s="14">
        <v>200</v>
      </c>
      <c r="E4" s="58"/>
      <c r="F4" s="58">
        <v>0.08</v>
      </c>
      <c r="G4" s="59">
        <f>D4*E4</f>
        <v>0</v>
      </c>
      <c r="H4" s="59">
        <f>G4+G4*F4</f>
        <v>0</v>
      </c>
      <c r="I4" s="5"/>
    </row>
    <row r="5" spans="1:20" ht="318" customHeight="1">
      <c r="A5" s="4">
        <v>2</v>
      </c>
      <c r="B5" s="49" t="s">
        <v>12</v>
      </c>
      <c r="C5" s="14" t="s">
        <v>11</v>
      </c>
      <c r="D5" s="56">
        <v>200</v>
      </c>
      <c r="E5" s="60"/>
      <c r="F5" s="60">
        <v>0.08</v>
      </c>
      <c r="G5" s="60">
        <f>D5*E5</f>
        <v>0</v>
      </c>
      <c r="H5" s="60">
        <f>G5+G5*F5</f>
        <v>0</v>
      </c>
      <c r="I5" s="54"/>
      <c r="T5" s="3">
        <f>SUM(G4:G5)</f>
        <v>0</v>
      </c>
    </row>
    <row r="6" spans="1:9" ht="15.75">
      <c r="A6" s="4"/>
      <c r="B6" s="4" t="s">
        <v>13</v>
      </c>
      <c r="C6" s="6"/>
      <c r="D6" s="57"/>
      <c r="E6" s="61"/>
      <c r="F6" s="61"/>
      <c r="G6" s="62">
        <f>SUM(G4:G5)</f>
        <v>0</v>
      </c>
      <c r="H6" s="63">
        <f>SUM(H4:H5)</f>
        <v>0</v>
      </c>
      <c r="I6" s="54"/>
    </row>
    <row r="7" spans="1:9" ht="15.75">
      <c r="A7" s="7"/>
      <c r="B7" s="7"/>
      <c r="C7" s="9"/>
      <c r="D7" s="9"/>
      <c r="E7" s="9"/>
      <c r="F7" s="9"/>
      <c r="G7" s="10"/>
      <c r="H7" s="10"/>
      <c r="I7" s="7"/>
    </row>
    <row r="8" spans="1:9" ht="15.75">
      <c r="A8" s="7"/>
      <c r="B8" s="7" t="s">
        <v>47</v>
      </c>
      <c r="C8" s="9"/>
      <c r="D8" s="9"/>
      <c r="E8" s="9"/>
      <c r="F8" s="9"/>
      <c r="G8" s="10"/>
      <c r="H8" s="10"/>
      <c r="I8" s="7"/>
    </row>
    <row r="9" spans="1:9" ht="15.75">
      <c r="A9" s="7"/>
      <c r="B9" s="7" t="s">
        <v>26</v>
      </c>
      <c r="C9" s="9"/>
      <c r="D9" s="9"/>
      <c r="E9" s="9"/>
      <c r="F9" s="9"/>
      <c r="G9" s="10"/>
      <c r="H9" s="10"/>
      <c r="I9" s="7"/>
    </row>
    <row r="10" spans="1:9" ht="15.75">
      <c r="A10" s="7"/>
      <c r="B10" s="7"/>
      <c r="C10" s="9"/>
      <c r="D10" s="9"/>
      <c r="E10" s="9"/>
      <c r="F10" s="9"/>
      <c r="G10" s="10"/>
      <c r="H10" s="10"/>
      <c r="I10" s="7"/>
    </row>
    <row r="11" spans="1:9" ht="15.75">
      <c r="A11" s="7"/>
      <c r="B11" s="7"/>
      <c r="C11" s="7"/>
      <c r="D11" s="7"/>
      <c r="E11" s="7"/>
      <c r="F11" s="7"/>
      <c r="G11" s="7"/>
      <c r="H11" s="7"/>
      <c r="I11" s="7"/>
    </row>
    <row r="12" spans="1:9" ht="15.75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17"/>
      <c r="B13" s="18" t="s">
        <v>14</v>
      </c>
      <c r="C13" s="7"/>
      <c r="D13" s="7"/>
      <c r="E13" s="7"/>
      <c r="F13" s="7"/>
      <c r="G13" s="7"/>
      <c r="H13" s="7"/>
      <c r="I13" s="7"/>
    </row>
    <row r="14" spans="1:9" ht="110.25">
      <c r="A14" s="11" t="s">
        <v>1</v>
      </c>
      <c r="B14" s="11" t="s">
        <v>2</v>
      </c>
      <c r="C14" s="11" t="s">
        <v>3</v>
      </c>
      <c r="D14" s="11" t="s">
        <v>4</v>
      </c>
      <c r="E14" s="11" t="s">
        <v>5</v>
      </c>
      <c r="F14" s="12" t="s">
        <v>6</v>
      </c>
      <c r="G14" s="13" t="s">
        <v>7</v>
      </c>
      <c r="H14" s="13" t="s">
        <v>8</v>
      </c>
      <c r="I14" s="13" t="s">
        <v>9</v>
      </c>
    </row>
    <row r="15" spans="1:9" ht="330" customHeight="1">
      <c r="A15" s="19">
        <v>1</v>
      </c>
      <c r="B15" s="50" t="s">
        <v>15</v>
      </c>
      <c r="C15" s="22" t="s">
        <v>16</v>
      </c>
      <c r="D15" s="14">
        <v>1500</v>
      </c>
      <c r="E15" s="20"/>
      <c r="F15" s="15">
        <v>0.08</v>
      </c>
      <c r="G15" s="16">
        <f aca="true" t="shared" si="0" ref="G15:G20">D15*E15</f>
        <v>0</v>
      </c>
      <c r="H15" s="16">
        <f aca="true" t="shared" si="1" ref="H15:H20">G15+G15*F15</f>
        <v>0</v>
      </c>
      <c r="I15" s="21"/>
    </row>
    <row r="16" spans="1:9" ht="211.5" customHeight="1">
      <c r="A16" s="19">
        <v>2</v>
      </c>
      <c r="B16" s="50" t="s">
        <v>17</v>
      </c>
      <c r="C16" s="14" t="s">
        <v>18</v>
      </c>
      <c r="D16" s="14">
        <v>2500</v>
      </c>
      <c r="E16" s="15"/>
      <c r="F16" s="15">
        <v>0.08</v>
      </c>
      <c r="G16" s="16">
        <f t="shared" si="0"/>
        <v>0</v>
      </c>
      <c r="H16" s="16">
        <f t="shared" si="1"/>
        <v>0</v>
      </c>
      <c r="I16" s="21"/>
    </row>
    <row r="17" spans="1:9" ht="291" customHeight="1">
      <c r="A17" s="19">
        <v>3</v>
      </c>
      <c r="B17" s="50" t="s">
        <v>19</v>
      </c>
      <c r="C17" s="14" t="s">
        <v>18</v>
      </c>
      <c r="D17" s="14">
        <v>30</v>
      </c>
      <c r="E17" s="15"/>
      <c r="F17" s="15">
        <v>0.08</v>
      </c>
      <c r="G17" s="16">
        <f t="shared" si="0"/>
        <v>0</v>
      </c>
      <c r="H17" s="16">
        <f t="shared" si="1"/>
        <v>0</v>
      </c>
      <c r="I17" s="21"/>
    </row>
    <row r="18" spans="1:9" ht="247.5" customHeight="1">
      <c r="A18" s="19">
        <v>4</v>
      </c>
      <c r="B18" s="50" t="s">
        <v>20</v>
      </c>
      <c r="C18" s="14" t="s">
        <v>21</v>
      </c>
      <c r="D18" s="14">
        <v>800</v>
      </c>
      <c r="E18" s="15"/>
      <c r="F18" s="15">
        <v>0.08</v>
      </c>
      <c r="G18" s="16">
        <f t="shared" si="0"/>
        <v>0</v>
      </c>
      <c r="H18" s="16">
        <f t="shared" si="1"/>
        <v>0</v>
      </c>
      <c r="I18" s="21"/>
    </row>
    <row r="19" spans="1:9" ht="234.75" customHeight="1">
      <c r="A19" s="19">
        <v>5</v>
      </c>
      <c r="B19" s="51" t="s">
        <v>22</v>
      </c>
      <c r="C19" s="14" t="s">
        <v>23</v>
      </c>
      <c r="D19" s="14">
        <v>10</v>
      </c>
      <c r="E19" s="20"/>
      <c r="F19" s="15">
        <v>0.08</v>
      </c>
      <c r="G19" s="16">
        <f t="shared" si="0"/>
        <v>0</v>
      </c>
      <c r="H19" s="16">
        <f t="shared" si="1"/>
        <v>0</v>
      </c>
      <c r="I19" s="21"/>
    </row>
    <row r="20" spans="1:9" ht="196.5" customHeight="1">
      <c r="A20" s="19">
        <v>6</v>
      </c>
      <c r="B20" s="52" t="s">
        <v>24</v>
      </c>
      <c r="C20" s="22" t="s">
        <v>11</v>
      </c>
      <c r="D20" s="23">
        <v>500</v>
      </c>
      <c r="E20" s="24"/>
      <c r="F20" s="24">
        <v>0.08</v>
      </c>
      <c r="G20" s="16">
        <f t="shared" si="0"/>
        <v>0</v>
      </c>
      <c r="H20" s="16">
        <f t="shared" si="1"/>
        <v>0</v>
      </c>
      <c r="I20" s="25"/>
    </row>
    <row r="21" spans="1:9" ht="15.75">
      <c r="A21" s="26"/>
      <c r="B21" s="53" t="s">
        <v>13</v>
      </c>
      <c r="C21" s="53"/>
      <c r="D21" s="53"/>
      <c r="E21" s="53"/>
      <c r="F21" s="53"/>
      <c r="G21" s="27">
        <f>SUM(G15:G20)</f>
        <v>0</v>
      </c>
      <c r="H21" s="27">
        <f>SUM(H15:H20)</f>
        <v>0</v>
      </c>
      <c r="I21" s="4"/>
    </row>
    <row r="22" spans="1:9" ht="15.75">
      <c r="A22" s="28"/>
      <c r="B22" s="30"/>
      <c r="C22" s="30"/>
      <c r="D22" s="30"/>
      <c r="E22" s="30"/>
      <c r="F22" s="30"/>
      <c r="G22" s="29"/>
      <c r="H22" s="29"/>
      <c r="I22" s="7"/>
    </row>
    <row r="23" spans="1:9" ht="15.75">
      <c r="A23" s="28"/>
      <c r="B23" s="7" t="s">
        <v>25</v>
      </c>
      <c r="C23" s="30"/>
      <c r="D23" s="30"/>
      <c r="E23" s="30"/>
      <c r="F23" s="30"/>
      <c r="G23" s="29"/>
      <c r="H23" s="29"/>
      <c r="I23" s="7"/>
    </row>
    <row r="24" spans="2:8" ht="15.75">
      <c r="B24" s="1" t="s">
        <v>26</v>
      </c>
      <c r="E24" s="30"/>
      <c r="F24" s="30"/>
      <c r="G24" s="30"/>
      <c r="H24" s="30"/>
    </row>
    <row r="25" spans="4:8" ht="15.75">
      <c r="D25" s="30"/>
      <c r="E25" s="30"/>
      <c r="F25" s="30"/>
      <c r="G25" s="29"/>
      <c r="H25" s="29"/>
    </row>
    <row r="26" spans="4:8" ht="15.75">
      <c r="D26" s="30"/>
      <c r="E26" s="30"/>
      <c r="F26" s="30"/>
      <c r="G26" s="29"/>
      <c r="H26" s="8"/>
    </row>
    <row r="27" spans="4:8" ht="15.75">
      <c r="D27" s="30"/>
      <c r="E27" s="31"/>
      <c r="F27" s="32"/>
      <c r="G27" s="32"/>
      <c r="H27" s="8"/>
    </row>
    <row r="28" spans="4:8" ht="15.75">
      <c r="D28" s="30"/>
      <c r="E28" s="31"/>
      <c r="F28" s="32"/>
      <c r="G28" s="32"/>
      <c r="H28" s="7"/>
    </row>
    <row r="29" spans="4:8" ht="15.75">
      <c r="D29" s="30"/>
      <c r="E29" s="31"/>
      <c r="F29" s="32"/>
      <c r="G29" s="55"/>
      <c r="H29" s="7"/>
    </row>
    <row r="30" spans="4:8" ht="15.75">
      <c r="D30" s="30"/>
      <c r="E30" s="31"/>
      <c r="F30" s="32"/>
      <c r="G30" s="32"/>
      <c r="H30" s="7"/>
    </row>
    <row r="31" spans="4:8" ht="15.75">
      <c r="D31" s="30"/>
      <c r="E31" s="31"/>
      <c r="F31" s="32"/>
      <c r="G31" s="32"/>
      <c r="H31" s="7"/>
    </row>
    <row r="32" spans="4:8" ht="15.75">
      <c r="D32" s="30"/>
      <c r="E32" s="30"/>
      <c r="F32" s="30"/>
      <c r="G32" s="30"/>
      <c r="H32" s="30"/>
    </row>
  </sheetData>
  <sheetProtection selectLockedCells="1" selectUnlockedCells="1"/>
  <printOptions/>
  <pageMargins left="0.75" right="0.6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="80" zoomScaleNormal="80" zoomScalePageLayoutView="0" workbookViewId="0" topLeftCell="A1">
      <selection activeCell="K14" sqref="K14"/>
    </sheetView>
  </sheetViews>
  <sheetFormatPr defaultColWidth="9.140625" defaultRowHeight="12.75"/>
  <cols>
    <col min="1" max="1" width="6.7109375" style="33" customWidth="1"/>
    <col min="2" max="2" width="9.00390625" style="33" customWidth="1"/>
    <col min="3" max="3" width="12.7109375" style="33" customWidth="1"/>
    <col min="4" max="4" width="31.7109375" style="33" customWidth="1"/>
    <col min="5" max="6" width="9.00390625" style="33" customWidth="1"/>
    <col min="7" max="7" width="7.8515625" style="33" customWidth="1"/>
    <col min="8" max="8" width="9.00390625" style="33" customWidth="1"/>
    <col min="9" max="9" width="10.7109375" style="33" customWidth="1"/>
    <col min="10" max="10" width="11.8515625" style="33" customWidth="1"/>
    <col min="11" max="11" width="12.421875" style="33" customWidth="1"/>
  </cols>
  <sheetData>
    <row r="2" spans="1:11" ht="63">
      <c r="A2" s="34" t="s">
        <v>27</v>
      </c>
      <c r="B2" s="34" t="s">
        <v>28</v>
      </c>
      <c r="C2" s="34" t="s">
        <v>29</v>
      </c>
      <c r="D2" s="34" t="s">
        <v>30</v>
      </c>
      <c r="E2" s="34" t="s">
        <v>31</v>
      </c>
      <c r="F2" s="34" t="s">
        <v>32</v>
      </c>
      <c r="G2" s="34" t="s">
        <v>33</v>
      </c>
      <c r="H2" s="35" t="s">
        <v>34</v>
      </c>
      <c r="I2" s="36" t="s">
        <v>35</v>
      </c>
      <c r="J2" s="36" t="s">
        <v>36</v>
      </c>
      <c r="K2" s="36" t="s">
        <v>37</v>
      </c>
    </row>
    <row r="3" spans="1:11" ht="14.25" customHeight="1">
      <c r="A3" s="47" t="s">
        <v>38</v>
      </c>
      <c r="B3" s="47"/>
      <c r="C3" s="47"/>
      <c r="D3" s="47"/>
      <c r="E3" s="47"/>
      <c r="F3" s="47"/>
      <c r="G3" s="47"/>
      <c r="H3" s="37"/>
      <c r="I3" s="37"/>
      <c r="J3" s="37"/>
      <c r="K3" s="37"/>
    </row>
    <row r="4" spans="1:11" ht="15.75">
      <c r="A4" s="37">
        <v>1</v>
      </c>
      <c r="B4" s="37" t="s">
        <v>39</v>
      </c>
      <c r="C4" s="37" t="s">
        <v>40</v>
      </c>
      <c r="D4" s="37" t="s">
        <v>41</v>
      </c>
      <c r="E4" s="25">
        <v>100</v>
      </c>
      <c r="F4" s="37"/>
      <c r="G4" s="37"/>
      <c r="H4" s="38">
        <v>2.5</v>
      </c>
      <c r="I4" s="39">
        <v>0.08</v>
      </c>
      <c r="J4" s="40">
        <f>E4*H4</f>
        <v>250</v>
      </c>
      <c r="K4" s="41">
        <f>J4*1.08</f>
        <v>270</v>
      </c>
    </row>
    <row r="5" spans="1:11" ht="15.75">
      <c r="A5" s="37">
        <v>2</v>
      </c>
      <c r="B5" s="37" t="s">
        <v>42</v>
      </c>
      <c r="C5" s="37" t="s">
        <v>40</v>
      </c>
      <c r="D5" s="37" t="s">
        <v>41</v>
      </c>
      <c r="E5" s="25">
        <v>150</v>
      </c>
      <c r="F5" s="37"/>
      <c r="G5" s="37"/>
      <c r="H5" s="38">
        <v>2.5</v>
      </c>
      <c r="I5" s="39">
        <v>0.08</v>
      </c>
      <c r="J5" s="40">
        <f>E5*H5</f>
        <v>375</v>
      </c>
      <c r="K5" s="41">
        <f>J5*1.08</f>
        <v>405</v>
      </c>
    </row>
    <row r="6" spans="1:11" ht="15.75">
      <c r="A6" s="37">
        <v>3</v>
      </c>
      <c r="B6" s="37" t="s">
        <v>43</v>
      </c>
      <c r="C6" s="37" t="s">
        <v>44</v>
      </c>
      <c r="D6" s="37" t="s">
        <v>41</v>
      </c>
      <c r="E6" s="25">
        <v>30</v>
      </c>
      <c r="F6" s="37"/>
      <c r="G6" s="37"/>
      <c r="H6" s="38">
        <v>2.5</v>
      </c>
      <c r="I6" s="39">
        <v>0.08</v>
      </c>
      <c r="J6" s="40">
        <f>E6*H6</f>
        <v>75</v>
      </c>
      <c r="K6" s="41">
        <f>J6*1.08</f>
        <v>81</v>
      </c>
    </row>
    <row r="7" spans="1:11" ht="15.75">
      <c r="A7" s="37">
        <v>4</v>
      </c>
      <c r="B7" s="37" t="s">
        <v>45</v>
      </c>
      <c r="C7" s="37" t="s">
        <v>44</v>
      </c>
      <c r="D7" s="37" t="s">
        <v>41</v>
      </c>
      <c r="E7" s="25">
        <v>30</v>
      </c>
      <c r="F7" s="37"/>
      <c r="G7" s="37"/>
      <c r="H7" s="38">
        <v>2.2</v>
      </c>
      <c r="I7" s="39">
        <v>0.08</v>
      </c>
      <c r="J7" s="40">
        <f>E7*H7</f>
        <v>66</v>
      </c>
      <c r="K7" s="41">
        <f>J7*1.08</f>
        <v>71.28</v>
      </c>
    </row>
    <row r="8" spans="1:11" ht="15.75">
      <c r="A8" s="36"/>
      <c r="B8" s="42"/>
      <c r="C8" s="42"/>
      <c r="D8" s="42" t="s">
        <v>46</v>
      </c>
      <c r="E8" s="36"/>
      <c r="F8" s="36"/>
      <c r="G8" s="36"/>
      <c r="H8" s="43"/>
      <c r="I8" s="44"/>
      <c r="J8" s="45">
        <f>SUM(J4:J7)</f>
        <v>766</v>
      </c>
      <c r="K8" s="46">
        <f>SUM(K4:K7)</f>
        <v>827.28</v>
      </c>
    </row>
  </sheetData>
  <sheetProtection selectLockedCells="1" selectUnlockedCells="1"/>
  <mergeCells count="1">
    <mergeCell ref="A3:G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Kowalik</dc:creator>
  <cp:keywords/>
  <dc:description/>
  <cp:lastModifiedBy>jolanta.kowalik</cp:lastModifiedBy>
  <cp:lastPrinted>2024-07-01T06:35:23Z</cp:lastPrinted>
  <dcterms:created xsi:type="dcterms:W3CDTF">2024-06-26T10:02:58Z</dcterms:created>
  <dcterms:modified xsi:type="dcterms:W3CDTF">2024-07-01T06:42:24Z</dcterms:modified>
  <cp:category/>
  <cp:version/>
  <cp:contentType/>
  <cp:contentStatus/>
</cp:coreProperties>
</file>