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Marzena\2024\184_2024_TP_narzędzia chirurgiczne\-2024-2-SWZ-pyt-odp-mod\"/>
    </mc:Choice>
  </mc:AlternateContent>
  <bookViews>
    <workbookView xWindow="0" yWindow="0" windowWidth="27870" windowHeight="12285" tabRatio="674"/>
  </bookViews>
  <sheets>
    <sheet name="Zał. 2 - FAC" sheetId="5" r:id="rId1"/>
  </sheets>
  <calcPr calcId="162913"/>
</workbook>
</file>

<file path=xl/calcChain.xml><?xml version="1.0" encoding="utf-8"?>
<calcChain xmlns="http://schemas.openxmlformats.org/spreadsheetml/2006/main">
  <c r="H155" i="5" l="1"/>
  <c r="H154" i="5"/>
  <c r="H153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0" i="5"/>
  <c r="H29" i="5"/>
  <c r="H28" i="5"/>
  <c r="H27" i="5"/>
  <c r="H26" i="5"/>
  <c r="H25" i="5"/>
  <c r="H24" i="5"/>
  <c r="H18" i="5"/>
  <c r="H12" i="5"/>
  <c r="H11" i="5" l="1"/>
  <c r="J154" i="5" l="1"/>
  <c r="J155" i="5" l="1"/>
  <c r="J153" i="5"/>
  <c r="J156" i="5" l="1"/>
  <c r="H156" i="5"/>
  <c r="J147" i="5" l="1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148" i="5" l="1"/>
  <c r="H148" i="5"/>
  <c r="J119" i="5"/>
  <c r="H119" i="5"/>
  <c r="J42" i="5" l="1"/>
  <c r="J41" i="5"/>
  <c r="J40" i="5"/>
  <c r="J39" i="5"/>
  <c r="J38" i="5"/>
  <c r="J25" i="5"/>
  <c r="J26" i="5"/>
  <c r="J27" i="5"/>
  <c r="J28" i="5"/>
  <c r="J29" i="5"/>
  <c r="H76" i="5" l="1"/>
  <c r="J37" i="5"/>
  <c r="J76" i="5" s="1"/>
  <c r="J30" i="5" l="1"/>
  <c r="H31" i="5"/>
  <c r="J18" i="5"/>
  <c r="J19" i="5" s="1"/>
  <c r="J12" i="5"/>
  <c r="J11" i="5"/>
  <c r="J24" i="5" l="1"/>
  <c r="J31" i="5" s="1"/>
  <c r="H19" i="5"/>
  <c r="H13" i="5"/>
  <c r="J13" i="5" l="1"/>
</calcChain>
</file>

<file path=xl/sharedStrings.xml><?xml version="1.0" encoding="utf-8"?>
<sst xmlns="http://schemas.openxmlformats.org/spreadsheetml/2006/main" count="500" uniqueCount="180">
  <si>
    <t>a</t>
  </si>
  <si>
    <t>b</t>
  </si>
  <si>
    <t>c</t>
  </si>
  <si>
    <t>d</t>
  </si>
  <si>
    <t>e</t>
  </si>
  <si>
    <t>f</t>
  </si>
  <si>
    <t>g</t>
  </si>
  <si>
    <t>1.</t>
  </si>
  <si>
    <t>2.</t>
  </si>
  <si>
    <t>3.</t>
  </si>
  <si>
    <t>4.</t>
  </si>
  <si>
    <t>RAZEM</t>
  </si>
  <si>
    <t>L.p.</t>
  </si>
  <si>
    <t>Producent</t>
  </si>
  <si>
    <t>i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</si>
  <si>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</si>
  <si>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</si>
  <si>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</si>
  <si>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</si>
  <si>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</si>
  <si>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</si>
  <si>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</si>
  <si>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</si>
  <si>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</si>
  <si>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</si>
  <si>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</si>
  <si>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</si>
  <si>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</si>
  <si>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</si>
  <si>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ASORTYMENT</t>
  </si>
  <si>
    <t>J.m.</t>
  </si>
  <si>
    <t>Zamawiana ilość</t>
  </si>
  <si>
    <t xml:space="preserve">Cena jednostkowa netto w zł </t>
  </si>
  <si>
    <t>Wartość netto 
w zł</t>
  </si>
  <si>
    <t>Stawka VAT (%)</t>
  </si>
  <si>
    <t>Wartość brutto 
w zł</t>
  </si>
  <si>
    <t>Nazwa handlowa 
Numer katalogowy</t>
  </si>
  <si>
    <t>h (dxg)</t>
  </si>
  <si>
    <t>j (h+hxi)</t>
  </si>
  <si>
    <t>PAKIET NR 1 - Klinika Chirurgii Ogólnej i Kolorektalnej Blok Operacyjny</t>
  </si>
  <si>
    <t>szt.</t>
  </si>
  <si>
    <t>PAKIET NR 2 - Klinika Chirurgii Ogólnej i Kolorektalnej Blok Operacyjny</t>
  </si>
  <si>
    <t>Uwaga ! Należy należy zapoznać się z poniższymi uwagami przed wypełnieniem Formularza asortymentowo-cenowego</t>
  </si>
  <si>
    <t>PAKIET NR 3 - Centralny Blok Operacyjny - Neurochirurgia</t>
  </si>
  <si>
    <t>Kleszcze neurochirurgiczne (sztance) KERRISON, tnące do góry pod kątem 40 st., z wyrzutnią, wielkość cięcia 2x10mm, dł. trzonu roboczego 18 cm. Góna sztanca falowana z otworami bocznymi, zapewniająca swobodnie czyszczenie narzędzia</t>
  </si>
  <si>
    <t>Odgryzacz neurochirurgiczny KERRISON CLEANWAVE, prosty, z wyrzutnią, czerniony, kąt 40 st i szer. 2 mm, rozwarcie szczęk 10 mm, górna sztanca falowana z otworami bocznymi, umożliwiająca czyszczenie i dezynfekcję, bez rozbierania narzędzia, dł. 20 cm</t>
  </si>
  <si>
    <t>Kleszcze neurochirurgiczne KERRISON SWING, zagięte do góry pod kątem 40 st., rozbieralne, proste, z wyrzutnią, cienka stopka, szer. 3 mm, dł. 18 cm</t>
  </si>
  <si>
    <t>Odgryzacz KERRISON CLEANWAVE, tnący do góry pod kątem 40 st., cienka sotpka, z wyrzutnią, szer. 2 mm, rozwarcie 10 mm, dł. trzonu 20 cm, góna sztanca falowana z otworami bocznymi, umożliwiająca czyszczenie i dezynfekcję bez konieczności rozbierania narzędzia</t>
  </si>
  <si>
    <t>Odgryzacz kostny CASPAR, zakrzywiony do dołu, jedna bransza aktywna, część robocza ząbkowana, rozm. 3x12 mm, dł. 18 cm</t>
  </si>
  <si>
    <t>Odgryzacz kostny LEKSELL, z systemem podwójnej dźwigni, bransze lekko bocznie zakrzywione, ze spręzyną w rękojeści, szer. 8 mm, dł. 23,5 cm</t>
  </si>
  <si>
    <t>Kleszcze hemostatyczne BABY-CRILE, zagięte, dł. 14,5 cm</t>
  </si>
  <si>
    <t>PAKIET NR 4 - Klinika Chirurgii Szczękowo-Twarzowej Blok Operacyjny</t>
  </si>
  <si>
    <t>ZESTAW DO ZABIEGÓW W OKOLICY GAŁKI OCZNEJ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</si>
  <si>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</si>
  <si>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</si>
  <si>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</si>
  <si>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</si>
  <si>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</si>
  <si>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</si>
  <si>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</si>
  <si>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</si>
  <si>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</si>
  <si>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</si>
  <si>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</si>
  <si>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</si>
  <si>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</si>
  <si>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</si>
  <si>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</si>
  <si>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</si>
  <si>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</si>
  <si>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</si>
  <si>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</si>
  <si>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</si>
  <si>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</si>
  <si>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Szpatułka jezykowa MAYO, lekko zagięta, półokrągła, tępa, dwustronna, dł. 17 cm</t>
  </si>
  <si>
    <t>Szpatułka językowa dwustronna, KROENING, podwójnie wygięta, dł. 15 cm</t>
  </si>
  <si>
    <t>Szpatułka oczodołowa z podziałką, lewa</t>
  </si>
  <si>
    <t>Szpatułka oczodołowa z podziałką, prawa</t>
  </si>
  <si>
    <t>Trzonek do skalpela nr 3, prosty, dł. 12,5 cm</t>
  </si>
  <si>
    <t>Pęseta chirurgiczna, delikatna, prosta 1x2 zęby, śr. końcówki 1,5 mm, dł. 16 cm</t>
  </si>
  <si>
    <t>Pęseta anatomiczna SEMKEN, prosta, z bolcem naprowadzającym, szer. 1 mm, dł. 15 cm</t>
  </si>
  <si>
    <t>Pinceta stomatologiczna typu COLLEGE, anatomiczna, z kołkiem naprowadzającym, nacięcia do połowy części pracującej, dł. 150 mm, czubek 1 mm, odgięta</t>
  </si>
  <si>
    <t>Kleszczyki hemostatyczne HALSTED-MOSQUITO, proste, dł. 12,5 cm</t>
  </si>
  <si>
    <t>Kleszcze hemostatyczne JACOBSON, lekko zakrzywione, bardzo delikatne, dł. 13 cm</t>
  </si>
  <si>
    <t>Kleszczyki hemostatyczne delikatne MICRO-MOSQUITO, zagięte, dł. 10 cm</t>
  </si>
  <si>
    <t>Kleszcze hemostatyczne ROCHESTER-PEAN, zakrzywione, dł. 20 cm</t>
  </si>
  <si>
    <t>Nożyczki chirurgiczne STANDARD, zagięte, ostro-ostre, dł. 14,5 cm</t>
  </si>
  <si>
    <t>Nożyczki operacyjne METZENBAUM-FINO, zakrzywione, ostro-ostre, dł. 14,5 cm</t>
  </si>
  <si>
    <t>Nożyczki preparacyjne METZENBAUM-FINO, zakrzywione, tępo-tępe, dł. 14,5 cm</t>
  </si>
  <si>
    <t>Imadło do szycia MAYO-HEGAR, proste, utwardzane wkładką węglową TC, ucha złocone, rozm. 0,5 mm, szer. 3,0 mm, nacięcia krzyżowe, gęstość żebrowania 250 tpsi, dł. całkowita 18 cm</t>
  </si>
  <si>
    <t>Mikronożyczki, zagięte, rękojeśc fakturowana z bolcem naprowadzającym, dł. 12 cm</t>
  </si>
  <si>
    <t>Mikro imadło do szycia typu CASTROVIEJO-BARRAQUER, proste, z zamkiem, gęstość żebrowania 0,2, rękojeści owalne, fakturowane, utwardzane wkładką węglową TC, dł. 14,5 cm</t>
  </si>
  <si>
    <t>Hak LANGENBECK, wymiar łopatki 50x11 mm, dł. 21 cm</t>
  </si>
  <si>
    <t>Retraktor DESMARRES, rozmiar łopatki 18 mm, dł. 14 cm</t>
  </si>
  <si>
    <t>Retraktor CUSHING 10 mm, dł. 20 cm</t>
  </si>
  <si>
    <t>Raspator do okostnej WILLIGER, lekko zakrzywiony, szerokość 5 mm, dł. 16 cm</t>
  </si>
  <si>
    <t>Raspator z elewatorem FREER, obustronny, ostro-tępy, bransze podgięte półkoliście, ułozone naprzemiennie, szer. Końcówek roboczych 3,5 mm, uchwyt okrągłoy o kanciastych bokach, dł. 18 cm</t>
  </si>
  <si>
    <t>Pinceta do amalgatu, z kółkiem naprowadzającym, dł. 160 mm, końcówka okrągła szer. 4 mm, podwójnie odgięta</t>
  </si>
  <si>
    <t>Zgłębnik, pojedynczo zakończony, szcześciokątny uchwyt, fig. 9</t>
  </si>
  <si>
    <t>Łyżeczka kostna dwustronna, dł. 175 mm, fig. 0, odgięta</t>
  </si>
  <si>
    <t>Łyżeczka kostna dwustronna, dł. 175 mm, fig. 1, odgięta</t>
  </si>
  <si>
    <t>Łyżeczka kostna typu VOLKMANN podwójna, dł. 160 mm, końcówki: 4,5 mm, 5 mm</t>
  </si>
  <si>
    <t>Kaniula ssąca FRAZIER (FERGUSON) z przyłączem LUER, zakrzywiona, z sondą oraz uchwytem na palec z otworem odcinającym, z Mandrynem, śr. 4 mm (12 Charr./Fr.), dł. części roboczej 11 cm</t>
  </si>
  <si>
    <t>Kaniula ssąca FRAZIER (FERGUSON) z przyłączem LUER, zakrzywiona, z sondą oraz uchwytem na palec z otworem odcinającym, śr. 2mm, Charr./Fr. 6, długość od zakrzywienia 11 cm</t>
  </si>
  <si>
    <t>Szapatuła mózgowa OLIVERCRONA, podwójnie zakrzywiona na obu końcach, wklęsło-wypukła, narzędzie elastyczne, wykonane z metalu posiadającego pamięć kształtu i wracające po procesie sterylizacji do pierwotnego kształtu, szerokości 11x13 mm, dł. 18 cm</t>
  </si>
  <si>
    <t>Szpatuła do tkanek, elastyczna, dł. 20 cm, szer. 12 mm</t>
  </si>
  <si>
    <t>Szpatuła do tkanek, elastyczna, dł. 20 cm, szer. 9 mm</t>
  </si>
  <si>
    <t>Skrzynka na instrumentarium z pokrywą bez pokrętła, wym. 220x120x60 mm</t>
  </si>
  <si>
    <t>Kompletny kontener do przechowywania i sterylizacja narzędzi chirurgicznych, składający się z aluminiowej wanny (nieperforowanej) z uchwytami pokrytymi silikonem oraz pokrywa aluminiowej w kolorze zielonym, perforowana. Wym. Wanny 285x280x135 mm</t>
  </si>
  <si>
    <t>Kosz druciany do sterylizacji, perforowany, rozm. 240x240x70 mm</t>
  </si>
  <si>
    <t>Koszo-sito ze stali nierdzewnej, z nóżkami do sterylizacji narzędzi chirurgicznych, o wymiarach 265x125 mm, wys. 50 mm</t>
  </si>
  <si>
    <t>Pokrywa koszo-sita ze stali nierdzewnej, rozm. 265x125, z systemem zamykania oraz uchwytem do przenoszenia</t>
  </si>
  <si>
    <t>Mata silikonowa, wym. 112x45 mm</t>
  </si>
  <si>
    <t>PAKIET NR 5 - Klinika Chirurgii Szczękowo-Twarzowej Blok Operacyjny</t>
  </si>
  <si>
    <t>ZESTAW PODSTAWOWY</t>
  </si>
  <si>
    <t>Szpatuła językowa BUCHWALD, podwójnie wygięta w literę "S", półokrągła, tępa, dwustronna, dł. 18 cm</t>
  </si>
  <si>
    <t>Szpatułka językowa, lekko zagięta, półokrągła, tępa, dwustronna, dł. 14,5 cm</t>
  </si>
  <si>
    <t>Trzonek do skalpela nr 3, z podziałką, dł. 12,5 cm</t>
  </si>
  <si>
    <t>Pęseta chirurgiczna GILLIES delikatna, prosta, śr. końcówki 1,5 mm, dł. 15,5 cm</t>
  </si>
  <si>
    <t>Pęseta chirurgiczna STANDARD (medium), prosta, delikatna, szer. Bransz 1,5 mm 1x2 ząbki, dł. całkowita 20 cm</t>
  </si>
  <si>
    <t>Pęseta stomatologiczna, anatomiczna, z kołkiem naprowadzającym, dł. 160 mm, czubek 0,5 mm, podwójnie odgięta</t>
  </si>
  <si>
    <t>Kleszcze hemostatyczne OCHSNER-KOCHER, proste, 1x2 zęby, dł. 18 cm</t>
  </si>
  <si>
    <t>Kleszczyki hemostatyczne HALSTED-MOSQUITO, zakrzywione, dł. 12,5 cm</t>
  </si>
  <si>
    <t>Kleszcze hemostatyczne CRILE, zakrzywione, dł. 14,5 cm</t>
  </si>
  <si>
    <t>Kleszcze hemostatyczne PEAN, zakrzywione, delikatne, dł. 13 cm</t>
  </si>
  <si>
    <t>Nożyczki preparacyjne TOENNIS-ADSON FINO, delikatne dedykowane do arteriotomii, lekko zakrzywione, dł. całkowita 17,5 cm</t>
  </si>
  <si>
    <t>Nożyczki preparacyjne METZENBAUM, ostro-ostre, zakrzywione, dł. 18 cm</t>
  </si>
  <si>
    <t>Imadło do szycia MAYO-HEGAR, proste, utwardzone wkładką węglową TC, ucha złocone, rozm. 0,5 mm, szer. 3,0 mm, nacięcia krzyżowe, gęstość żebrowania 2500 tpsi, dł. całkowita 18 cm</t>
  </si>
  <si>
    <t>Hak LANGENBECK, wym. Łopatki 50x11 mm, dł. 21 cm</t>
  </si>
  <si>
    <t>Hak operacyjny typu RAMUS, 70x11/15 mm, dł. 220 mm</t>
  </si>
  <si>
    <t>Kaczyk do ran, delikatny, 4-zębny, ostry, rękojeść kwadratowa, dł. 16 cm</t>
  </si>
  <si>
    <t>Haczyk do ran, delikatny, 4-zębny, tępy, rękojeść kwadratowa, dł. 16 cm</t>
  </si>
  <si>
    <t>Retraktor OBWEGESER, zagięty do góry, wym. 55x12 mm, dł. 23 cm</t>
  </si>
  <si>
    <t>Retraktor OBWEGESER, wym. 10x8 mm, dł. 17,0 cm</t>
  </si>
  <si>
    <t>Podważka WILLINGER, zagięta, śr. końcówki roboczej 8,0 mm, dł. 16 cm</t>
  </si>
  <si>
    <t>Distektor DAVIS, dwustronny, tępo-ostry, końcówki lekko zakrzywione, dł. 24,5 cm</t>
  </si>
  <si>
    <t>Odgryzacz kostny LUER, końcówka 4 mm, mocno zagięta, dł. 150 mm</t>
  </si>
  <si>
    <t>Pinceta stomatologiczna, anatomiczna, z kołkiem naprowadzającym, dł. 160 mm, czubek 0,5 mm, odgięta</t>
  </si>
  <si>
    <t>Lusterko laryngologiczne z uchwytem, fig. 7, śr. 24 mm</t>
  </si>
  <si>
    <t>Zgłębnik, pojedynczo zakończony, sześciokątny uchwyt, fig. 9</t>
  </si>
  <si>
    <t>Kiureta kostna JACOBSON, delikatna, dwustronna, ostra, śr. 4/3,5 mm, dł. 13 cm</t>
  </si>
  <si>
    <t>Kompletny kontener do przechowywania i sterylizacji narzędzi chirurgicznych składający się z aluminiowej wanny (nieperforowanej) z uchwytami pokrytymi silikonem, oraz pokrywy aluminiowej w kolorze zielonym, perforowana. Wym. Wanny 465x280x135 mm</t>
  </si>
  <si>
    <t>Kosz z blachy perforowanej do sterylizacji, z uchwytami, wym. 380x240x70 mm</t>
  </si>
  <si>
    <t>Koszo-sito ze stali nierdzewnej, z nóżkami do sterylizacji narzędzi chirurgicznych, o wym. 265x125, wys. 50 mm</t>
  </si>
  <si>
    <t>PAKIET NR 6 - Klinika Okulistyki Blok Operacyjny</t>
  </si>
  <si>
    <t>Kaseta plastikowa (pudełko z pokrywą) z matą silikonową (jeżykiem) dla przechowywania narzędzi podczas sterylizacji i przenoszenia. Wym. Zewn. 15,2x25,4x1,9 cm</t>
  </si>
  <si>
    <t>Kaseta plastikowa (pudełko z pokrywą) z matą silikonową (jeżykiem) dla przechowywania narzędzi podczas sterylizacji i przenoszenia. Wym. Zewn. 10,2x16,2x1,9</t>
  </si>
  <si>
    <t>Kaseta plastikowa (pudełko z pokrywą) z matą silikonową (jeżykiem) dla przechowywania narzędzi podczas sterylizacji i przenoszenia. Wym. Zewn. 6,4x19x1,9</t>
  </si>
  <si>
    <t>Kaseta plastikowa (pudełko z pokrywą) z matą silikonową (jeżykiem) dla przechowywania narzędzi podczas sterylizacji i przenoszenia. Wym. Zewn. 6,4x15,2x1,9</t>
  </si>
  <si>
    <t>Haczyk manipulator tytanowy dla soczewki pod kątem, końcówka zagięta dł. 0,7 mm, rękojeść okrągła</t>
  </si>
  <si>
    <t>Pęseta szwowa anatomiczna wygięta tytanowa z platformą do szycia, rękojeść okrągła, ogólna dł. 105 mm</t>
  </si>
  <si>
    <t>Pęseta typ Castroviejo tytanowa prosta, 1x2 ząbki 0,12 mm z platformą do szycia, płaska rękojeść, ogólna długość 85 mm</t>
  </si>
  <si>
    <t>Pęseta typ Castroviejo tytanowa prosta, 1x2 ząbki 0,12 mm z platformą do szycia, płaska rękojeść, ogólna długość 108 mm</t>
  </si>
  <si>
    <t>Pęseta typ Castroviejo tytanowa prosta, 1x2 ząbki 0,3 mm z platformą do szycia, płaska rękojeść, ogólna długość 108 mm</t>
  </si>
  <si>
    <t>Pęseta do kapsuloreksji tytanowa pod kątem, część robocza lekko wygięta, bardzo delikatne końce chwytające, ogólna długość 85 mm</t>
  </si>
  <si>
    <t>Imadło tytanowe, część chwytająca wygięta 9 mm, okrągła rękojeść bez blokady, ogólna długość 115 mm</t>
  </si>
  <si>
    <t>Imadło tytanowe, częśc chwytająca wygięta 9 mm, okrągła rękojeść z rowkiem bez blokady, ogólna długość 125 mm</t>
  </si>
  <si>
    <t>Nożyczki do skóry standardowe proste, końce ostre, ze stali nierdzewnej, ogólna długość 98 mm</t>
  </si>
  <si>
    <t>Pean Mosquito z zębatą blokadą ze stali nierdzewnej, części chwytające 20 mm wygięte, nasiekane, ogólna długość 125 mm</t>
  </si>
  <si>
    <t>Pęseta (kleszcze) tytanowa z blokadą okulistyczną, mięśniowa z trzema długimi zębami i trzema otworami na części chwytającej w kształcie litery T</t>
  </si>
  <si>
    <t>Pęseta-blefarostat tytanowa, okienko chwytające okrągło 15 mm, blokada śrubowa, ogólna długość 105 mm</t>
  </si>
  <si>
    <t>Pęseta tytanowa do utrzymania sztucznej soczewki, części chwytne z lekko wygiętymi szczękami pod kątem w pioni, płąskiej rękojeści, końce chwytne 2 mm, ogólna długość 121 mm</t>
  </si>
  <si>
    <t>Cyrkiel-miarka Castroviejo tytanowy śrubowy, z kalibracją co 0,5 mm od 0 do 20 mm</t>
  </si>
  <si>
    <t>Rozwórka tytanowa dla dorosłych, śrubowa, częsci chwytne otawrte 15,5 mm, druciane wygięte półokrągło, ogólna długość 80 mm</t>
  </si>
  <si>
    <t>Rozwórka tytanowa dla dzieci, śrubowa, części chwytne otwarte 7 mm, druciane, wygięte półokrągło, ogólna długość 65 mm</t>
  </si>
  <si>
    <t>Depressor twardówkowy (wgłebiacz) tytanowy dwustronny, z jednej strony rękojeści część robocza typu młoteczka, z drugiej strony rękojeści typu konusa zakrąglonego</t>
  </si>
  <si>
    <t>Trabekuloktom (punch typ Kelly) tytanowy dla płatka 0,75 mm, rękojeść płaska</t>
  </si>
  <si>
    <t>Nożyczki Vannas do kapsulotomii ze stali nierdzewnej, częsci tnące 10,5 mm lekko wygięte, ogólna długość 95 mm</t>
  </si>
  <si>
    <t>Pęseta typ Polak do szwów przy transplantacji rogówki, podwójne ząbki 1x2 0,12 mm, ogólna długość 115 mm</t>
  </si>
  <si>
    <t>PAKIET NR 7 - Klinika Chirurgii Ogólnej i Kolorektalnej Blok Operacyjny</t>
  </si>
  <si>
    <t>Kosz druciany z pokrywą do optyki endoskopowej, śr. 1-10 mm, wym. 460x80x52mm</t>
  </si>
  <si>
    <t>Optyka laparoskopowa 4K ULTRA HD, śr. 10 mm, zbudowana w systemie soczewek wałeczkowych, kąt patrzenia 30 stopni, dł. robocza 340 mm</t>
  </si>
  <si>
    <t>1. W kolumnach h), j)  w poszczególnych komórkach zostały wpisane formuły. Wystarczy wprowadzić dane do kolumny g) Cena jednostkowa netto w zł, do kolumny i) Stawka VAT (%), a wartość netto/brutto w zł oraz suma pakietu zostanie wyliczona automatycznie. 
2. Pomimo zastosowania formuł Zamawiający zaleca sprawdzenie poprawności wyliczeń zgodnie z zasadami określonymi w rozdziale XV. pkt. 5 SWZ. 
3. Formuły wpisane w Formularzu mają jedynie charakter pomocniczy - Wykonawca jest w pełni odpowiedzialny za prawidłowe wypełnienie Formularza asortymentowo-cenowego.</t>
  </si>
  <si>
    <t>4. Wartości w kolumnie g) należy wpisać z dokładnością do dwóch miejsc po przecinku.</t>
  </si>
  <si>
    <t>5. Określenie właściwej stawki VAT należy do Wykonawcy. Należy podać stawkę VAT obowiązującą na dzień składania ofert.</t>
  </si>
  <si>
    <t>6. Niewycenione pakiety, dla czytelności, prosimy usunąć.</t>
  </si>
  <si>
    <t>Światłowód medyczny w nieprzezroczystej osłonie, wykonany w technice bezklejowej, posiada wzmocnienia na obu końcach. W komplecie dwa adaptery od strony optyki i źródła światła, śr. 4,8 mm, dł. 3m</t>
  </si>
  <si>
    <t>Haczyk laparoskopowy, kształt "J", ceramiczny, izolacja do zagięcia części roboczej, śr. 5 mm, dł. 360 mm</t>
  </si>
  <si>
    <t>Kleszcze chwytne, laparoskopowe, okienkowe, bransze delikatnie fakturowane, obie bransze ruchome, dł. bransz 39 mm, rączka z blokadą na palec wskazujący, złącze HF, śr. 5 mm, dł. 330 mm</t>
  </si>
  <si>
    <t>Wkład monopolarny, kleszczyki długie typu Johann, dł. Szczęk 40 mm, śr. 5 mm, dł. 330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</si>
</sst>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 zł&quot;_-;\-* #,##0.00&quot; zł&quot;_-;_-* \-??&quot; zł&quot;_-;_-@_-"/>
    <numFmt numFmtId="165" formatCode="#,##0.00&quot; zł&quot;"/>
    <numFmt numFmtId="166" formatCode="[$-415]General"/>
    <numFmt numFmtId="167" formatCode="#,##0.00_ ;\-#,##0.00\ "/>
  </numFmts>
  <fonts count="10"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1"/>
      <charset val="204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164" fontId="4" fillId="0" borderId="0" applyFill="0" applyBorder="0" applyAlignment="0" applyProtection="0"/>
    <xf numFmtId="0" fontId="4" fillId="0" borderId="0"/>
    <xf numFmtId="164" fontId="4" fillId="0" borderId="0" applyFill="0" applyBorder="0" applyAlignment="0" applyProtection="0"/>
    <xf numFmtId="166" fontId="5" fillId="0" borderId="0"/>
  </cellStyleXfs>
  <cellXfs count="3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65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vertical="center"/>
    </xf>
    <xf numFmtId="4" fontId="7" fillId="0" borderId="11" xfId="0" applyNumberFormat="1" applyFont="1" applyBorder="1"/>
    <xf numFmtId="0" fontId="1" fillId="0" borderId="7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7" fontId="1" fillId="0" borderId="8" xfId="1" applyNumberFormat="1" applyFont="1" applyFill="1" applyBorder="1" applyAlignment="1" applyProtection="1">
      <alignment horizontal="center" vertical="center" wrapText="1"/>
    </xf>
    <xf numFmtId="4" fontId="6" fillId="0" borderId="8" xfId="0" applyNumberFormat="1" applyFont="1" applyFill="1" applyBorder="1" applyAlignment="1">
      <alignment vertical="center"/>
    </xf>
    <xf numFmtId="9" fontId="1" fillId="0" borderId="4" xfId="1" applyNumberFormat="1" applyFont="1" applyFill="1" applyBorder="1" applyAlignment="1" applyProtection="1">
      <alignment horizontal="center" vertical="center" wrapText="1"/>
    </xf>
    <xf numFmtId="4" fontId="7" fillId="0" borderId="11" xfId="0" applyNumberFormat="1" applyFont="1" applyFill="1" applyBorder="1"/>
    <xf numFmtId="0" fontId="0" fillId="0" borderId="0" xfId="0" applyFill="1"/>
    <xf numFmtId="9" fontId="1" fillId="0" borderId="6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</cellXfs>
  <cellStyles count="5">
    <cellStyle name="Excel Built-in Normal" xfId="4"/>
    <cellStyle name="Normalny" xfId="0" builtinId="0"/>
    <cellStyle name="Normalny 2" xfId="2"/>
    <cellStyle name="Walutowy" xfId="1" builtinId="4"/>
    <cellStyle name="Walutowy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156"/>
  <sheetViews>
    <sheetView tabSelected="1" topLeftCell="A4" zoomScale="140" zoomScaleNormal="140" zoomScalePageLayoutView="80" workbookViewId="0">
      <selection activeCell="D28" sqref="D28"/>
    </sheetView>
  </sheetViews>
  <sheetFormatPr defaultRowHeight="12.75"/>
  <cols>
    <col min="1" max="1" width="3.5703125" style="1" customWidth="1"/>
    <col min="2" max="2" width="42.140625" style="2" customWidth="1"/>
    <col min="3" max="3" width="4.85546875" style="1" customWidth="1"/>
    <col min="4" max="4" width="10.140625" style="1" customWidth="1"/>
    <col min="5" max="5" width="13.28515625" style="1" customWidth="1"/>
    <col min="6" max="6" width="18.85546875" style="1" customWidth="1"/>
    <col min="7" max="7" width="12.42578125" style="1" customWidth="1"/>
    <col min="8" max="8" width="14.7109375" style="1" customWidth="1"/>
    <col min="9" max="9" width="7.5703125" style="1" customWidth="1"/>
    <col min="10" max="10" width="14.7109375" style="1" customWidth="1"/>
    <col min="12" max="16384" width="9.140625" style="1"/>
  </cols>
  <sheetData>
    <row r="1" spans="1:11" ht="12.75" customHeight="1">
      <c r="A1" s="3"/>
      <c r="B1" s="28" t="s">
        <v>42</v>
      </c>
      <c r="C1" s="4"/>
      <c r="D1" s="4"/>
      <c r="E1" s="4"/>
      <c r="F1" s="4"/>
      <c r="G1" s="4"/>
      <c r="H1" s="4"/>
      <c r="I1" s="4"/>
      <c r="J1" s="4"/>
      <c r="K1" s="1"/>
    </row>
    <row r="2" spans="1:11" ht="51.75" customHeight="1">
      <c r="A2" s="3"/>
      <c r="B2" s="38" t="s">
        <v>172</v>
      </c>
      <c r="C2" s="38"/>
      <c r="D2" s="38"/>
      <c r="E2" s="38"/>
      <c r="F2" s="38"/>
      <c r="G2" s="38"/>
      <c r="H2" s="38"/>
      <c r="I2" s="38"/>
      <c r="J2" s="38"/>
      <c r="K2" s="1"/>
    </row>
    <row r="3" spans="1:11" ht="10.5">
      <c r="A3" s="3"/>
      <c r="B3" s="37" t="s">
        <v>173</v>
      </c>
      <c r="C3" s="37"/>
      <c r="D3" s="37"/>
      <c r="E3" s="37"/>
      <c r="F3" s="37"/>
      <c r="G3" s="37"/>
      <c r="H3" s="37"/>
      <c r="I3" s="37"/>
      <c r="J3" s="37"/>
      <c r="K3" s="1"/>
    </row>
    <row r="4" spans="1:11" ht="10.5">
      <c r="A4" s="3"/>
      <c r="B4" s="29" t="s">
        <v>174</v>
      </c>
      <c r="C4" s="9"/>
      <c r="D4" s="9"/>
      <c r="E4" s="9"/>
      <c r="F4" s="9"/>
      <c r="G4" s="9"/>
      <c r="H4" s="9"/>
      <c r="I4" s="9"/>
      <c r="J4" s="9"/>
      <c r="K4" s="1"/>
    </row>
    <row r="5" spans="1:11" ht="10.5">
      <c r="A5" s="3"/>
      <c r="B5" s="30" t="s">
        <v>175</v>
      </c>
      <c r="C5" s="9"/>
      <c r="D5" s="9"/>
      <c r="E5" s="9"/>
      <c r="F5" s="9"/>
      <c r="G5" s="9"/>
      <c r="H5" s="9"/>
      <c r="I5" s="9"/>
      <c r="J5" s="9"/>
      <c r="K5" s="1"/>
    </row>
    <row r="6" spans="1:11" customFormat="1"/>
    <row r="7" spans="1:11" customFormat="1"/>
    <row r="8" spans="1:11">
      <c r="A8" s="12" t="s">
        <v>39</v>
      </c>
      <c r="B8" s="5"/>
      <c r="C8" s="5"/>
      <c r="D8" s="5"/>
      <c r="E8" s="5"/>
      <c r="F8" s="5"/>
      <c r="G8" s="5"/>
      <c r="H8" s="5"/>
      <c r="I8" s="5"/>
      <c r="J8" s="5"/>
      <c r="K8" s="1"/>
    </row>
    <row r="9" spans="1:11" ht="31.5">
      <c r="A9" s="13" t="s">
        <v>12</v>
      </c>
      <c r="B9" s="14" t="s">
        <v>29</v>
      </c>
      <c r="C9" s="13" t="s">
        <v>30</v>
      </c>
      <c r="D9" s="13" t="s">
        <v>31</v>
      </c>
      <c r="E9" s="13" t="s">
        <v>13</v>
      </c>
      <c r="F9" s="13" t="s">
        <v>36</v>
      </c>
      <c r="G9" s="13" t="s">
        <v>32</v>
      </c>
      <c r="H9" s="13" t="s">
        <v>33</v>
      </c>
      <c r="I9" s="13" t="s">
        <v>34</v>
      </c>
      <c r="J9" s="13" t="s">
        <v>35</v>
      </c>
    </row>
    <row r="10" spans="1:11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10" t="s">
        <v>5</v>
      </c>
      <c r="G10" s="10" t="s">
        <v>6</v>
      </c>
      <c r="H10" s="10" t="s">
        <v>37</v>
      </c>
      <c r="I10" s="8" t="s">
        <v>14</v>
      </c>
      <c r="J10" s="8" t="s">
        <v>38</v>
      </c>
    </row>
    <row r="11" spans="1:11" ht="21">
      <c r="A11" s="7" t="s">
        <v>7</v>
      </c>
      <c r="B11" s="23" t="s">
        <v>177</v>
      </c>
      <c r="C11" s="6" t="s">
        <v>40</v>
      </c>
      <c r="D11" s="6">
        <v>2</v>
      </c>
      <c r="E11" s="17"/>
      <c r="F11" s="11"/>
      <c r="G11" s="31"/>
      <c r="H11" s="32">
        <f>ROUND(D11*G11,2)</f>
        <v>0</v>
      </c>
      <c r="I11" s="33"/>
      <c r="J11" s="15">
        <f>ROUND(H11+H11*I11,2)</f>
        <v>0</v>
      </c>
    </row>
    <row r="12" spans="1:11" ht="42.75" thickBot="1">
      <c r="A12" s="7" t="s">
        <v>8</v>
      </c>
      <c r="B12" s="23" t="s">
        <v>178</v>
      </c>
      <c r="C12" s="6" t="s">
        <v>40</v>
      </c>
      <c r="D12" s="6">
        <v>3</v>
      </c>
      <c r="E12" s="17"/>
      <c r="F12" s="11"/>
      <c r="G12" s="31"/>
      <c r="H12" s="32">
        <f>ROUND(D12*G12,2)</f>
        <v>0</v>
      </c>
      <c r="I12" s="33"/>
      <c r="J12" s="15">
        <f t="shared" ref="J12" si="0">ROUND(H12+H12*I12,2)</f>
        <v>0</v>
      </c>
    </row>
    <row r="13" spans="1:11" ht="13.5" thickBot="1">
      <c r="G13" s="18" t="s">
        <v>11</v>
      </c>
      <c r="H13" s="34">
        <f>SUM(H11:H12)</f>
        <v>0</v>
      </c>
      <c r="I13" s="19"/>
      <c r="J13" s="16">
        <f>SUM(J11:J12)</f>
        <v>0</v>
      </c>
    </row>
    <row r="14" spans="1:11" customFormat="1">
      <c r="G14" s="35"/>
      <c r="H14" s="35"/>
      <c r="I14" s="35"/>
    </row>
    <row r="15" spans="1:11">
      <c r="A15" s="12" t="s">
        <v>41</v>
      </c>
      <c r="B15" s="5"/>
      <c r="C15" s="5"/>
      <c r="D15" s="5"/>
      <c r="E15" s="5"/>
      <c r="F15" s="5"/>
      <c r="G15" s="5"/>
      <c r="H15" s="5"/>
      <c r="I15" s="5"/>
      <c r="J15" s="5"/>
    </row>
    <row r="16" spans="1:11" ht="31.5">
      <c r="A16" s="13" t="s">
        <v>12</v>
      </c>
      <c r="B16" s="14" t="s">
        <v>29</v>
      </c>
      <c r="C16" s="13" t="s">
        <v>30</v>
      </c>
      <c r="D16" s="13" t="s">
        <v>31</v>
      </c>
      <c r="E16" s="13" t="s">
        <v>13</v>
      </c>
      <c r="F16" s="13" t="s">
        <v>36</v>
      </c>
      <c r="G16" s="14" t="s">
        <v>32</v>
      </c>
      <c r="H16" s="14" t="s">
        <v>33</v>
      </c>
      <c r="I16" s="14" t="s">
        <v>34</v>
      </c>
      <c r="J16" s="13" t="s">
        <v>35</v>
      </c>
    </row>
    <row r="17" spans="1:10">
      <c r="A17" s="8" t="s">
        <v>0</v>
      </c>
      <c r="B17" s="8" t="s">
        <v>1</v>
      </c>
      <c r="C17" s="8" t="s">
        <v>2</v>
      </c>
      <c r="D17" s="8" t="s">
        <v>3</v>
      </c>
      <c r="E17" s="8" t="s">
        <v>4</v>
      </c>
      <c r="F17" s="10" t="s">
        <v>5</v>
      </c>
      <c r="G17" s="10" t="s">
        <v>6</v>
      </c>
      <c r="H17" s="10" t="s">
        <v>37</v>
      </c>
      <c r="I17" s="8" t="s">
        <v>14</v>
      </c>
      <c r="J17" s="8" t="s">
        <v>38</v>
      </c>
    </row>
    <row r="18" spans="1:10" ht="21.75" thickBot="1">
      <c r="A18" s="7" t="s">
        <v>7</v>
      </c>
      <c r="B18" s="23" t="s">
        <v>179</v>
      </c>
      <c r="C18" s="6" t="s">
        <v>40</v>
      </c>
      <c r="D18" s="6">
        <v>3</v>
      </c>
      <c r="E18" s="17"/>
      <c r="F18" s="11"/>
      <c r="G18" s="31"/>
      <c r="H18" s="32">
        <f>ROUND(D18*G18,2)</f>
        <v>0</v>
      </c>
      <c r="I18" s="33"/>
      <c r="J18" s="15">
        <f>ROUND(H18+H18*I18,2)</f>
        <v>0</v>
      </c>
    </row>
    <row r="19" spans="1:10" ht="13.5" thickBot="1">
      <c r="G19" s="18" t="s">
        <v>11</v>
      </c>
      <c r="H19" s="34">
        <f>SUM(H18:H18)</f>
        <v>0</v>
      </c>
      <c r="I19" s="19"/>
      <c r="J19" s="16">
        <f>SUM(J18:J18)</f>
        <v>0</v>
      </c>
    </row>
    <row r="21" spans="1:10">
      <c r="A21" s="12" t="s">
        <v>43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ht="31.5">
      <c r="A22" s="13" t="s">
        <v>12</v>
      </c>
      <c r="B22" s="14" t="s">
        <v>29</v>
      </c>
      <c r="C22" s="13" t="s">
        <v>30</v>
      </c>
      <c r="D22" s="13" t="s">
        <v>31</v>
      </c>
      <c r="E22" s="13" t="s">
        <v>13</v>
      </c>
      <c r="F22" s="13" t="s">
        <v>36</v>
      </c>
      <c r="G22" s="14" t="s">
        <v>32</v>
      </c>
      <c r="H22" s="14" t="s">
        <v>33</v>
      </c>
      <c r="I22" s="14" t="s">
        <v>34</v>
      </c>
      <c r="J22" s="13" t="s">
        <v>35</v>
      </c>
    </row>
    <row r="23" spans="1:10">
      <c r="A23" s="8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10" t="s">
        <v>5</v>
      </c>
      <c r="G23" s="10" t="s">
        <v>6</v>
      </c>
      <c r="H23" s="10" t="s">
        <v>37</v>
      </c>
      <c r="I23" s="8" t="s">
        <v>14</v>
      </c>
      <c r="J23" s="8" t="s">
        <v>38</v>
      </c>
    </row>
    <row r="24" spans="1:10" ht="52.5">
      <c r="A24" s="7" t="s">
        <v>7</v>
      </c>
      <c r="B24" s="23" t="s">
        <v>44</v>
      </c>
      <c r="C24" s="6" t="s">
        <v>40</v>
      </c>
      <c r="D24" s="6">
        <v>2</v>
      </c>
      <c r="E24" s="17"/>
      <c r="F24" s="11"/>
      <c r="G24" s="31"/>
      <c r="H24" s="32">
        <f t="shared" ref="H24:H30" si="1">ROUND(D24*G24,2)</f>
        <v>0</v>
      </c>
      <c r="I24" s="33"/>
      <c r="J24" s="15">
        <f>ROUND(H24+H24*I24,2)</f>
        <v>0</v>
      </c>
    </row>
    <row r="25" spans="1:10" ht="52.5">
      <c r="A25" s="21" t="s">
        <v>8</v>
      </c>
      <c r="B25" s="24" t="s">
        <v>45</v>
      </c>
      <c r="C25" s="6" t="s">
        <v>40</v>
      </c>
      <c r="D25" s="22">
        <v>2</v>
      </c>
      <c r="E25" s="17"/>
      <c r="F25" s="11"/>
      <c r="G25" s="31"/>
      <c r="H25" s="32">
        <f t="shared" si="1"/>
        <v>0</v>
      </c>
      <c r="I25" s="33"/>
      <c r="J25" s="15">
        <f t="shared" ref="J25:J29" si="2">ROUND(H25+H25*I25,2)</f>
        <v>0</v>
      </c>
    </row>
    <row r="26" spans="1:10" ht="31.5">
      <c r="A26" s="7" t="s">
        <v>9</v>
      </c>
      <c r="B26" s="24" t="s">
        <v>46</v>
      </c>
      <c r="C26" s="6" t="s">
        <v>40</v>
      </c>
      <c r="D26" s="22">
        <v>2</v>
      </c>
      <c r="E26" s="17"/>
      <c r="F26" s="11"/>
      <c r="G26" s="31"/>
      <c r="H26" s="32">
        <f t="shared" si="1"/>
        <v>0</v>
      </c>
      <c r="I26" s="33"/>
      <c r="J26" s="15">
        <f t="shared" si="2"/>
        <v>0</v>
      </c>
    </row>
    <row r="27" spans="1:10" ht="52.5">
      <c r="A27" s="21" t="s">
        <v>10</v>
      </c>
      <c r="B27" s="24" t="s">
        <v>47</v>
      </c>
      <c r="C27" s="6" t="s">
        <v>40</v>
      </c>
      <c r="D27" s="22">
        <v>2</v>
      </c>
      <c r="E27" s="17"/>
      <c r="F27" s="11"/>
      <c r="G27" s="31"/>
      <c r="H27" s="32">
        <f t="shared" si="1"/>
        <v>0</v>
      </c>
      <c r="I27" s="33"/>
      <c r="J27" s="15">
        <f t="shared" si="2"/>
        <v>0</v>
      </c>
    </row>
    <row r="28" spans="1:10" ht="31.5">
      <c r="A28" s="7" t="s">
        <v>15</v>
      </c>
      <c r="B28" s="24" t="s">
        <v>48</v>
      </c>
      <c r="C28" s="6" t="s">
        <v>40</v>
      </c>
      <c r="D28" s="22">
        <v>1</v>
      </c>
      <c r="E28" s="17"/>
      <c r="F28" s="11"/>
      <c r="G28" s="31"/>
      <c r="H28" s="32">
        <f t="shared" si="1"/>
        <v>0</v>
      </c>
      <c r="I28" s="33"/>
      <c r="J28" s="15">
        <f t="shared" si="2"/>
        <v>0</v>
      </c>
    </row>
    <row r="29" spans="1:10" ht="31.5">
      <c r="A29" s="21" t="s">
        <v>16</v>
      </c>
      <c r="B29" s="24" t="s">
        <v>49</v>
      </c>
      <c r="C29" s="6" t="s">
        <v>40</v>
      </c>
      <c r="D29" s="22">
        <v>3</v>
      </c>
      <c r="E29" s="17"/>
      <c r="F29" s="11"/>
      <c r="G29" s="31"/>
      <c r="H29" s="32">
        <f t="shared" si="1"/>
        <v>0</v>
      </c>
      <c r="I29" s="33"/>
      <c r="J29" s="15">
        <f t="shared" si="2"/>
        <v>0</v>
      </c>
    </row>
    <row r="30" spans="1:10" ht="13.5" thickBot="1">
      <c r="A30" s="7" t="s">
        <v>17</v>
      </c>
      <c r="B30" s="23" t="s">
        <v>50</v>
      </c>
      <c r="C30" s="6" t="s">
        <v>40</v>
      </c>
      <c r="D30" s="6">
        <v>1</v>
      </c>
      <c r="E30" s="17"/>
      <c r="F30" s="11"/>
      <c r="G30" s="31"/>
      <c r="H30" s="32">
        <f t="shared" si="1"/>
        <v>0</v>
      </c>
      <c r="I30" s="33"/>
      <c r="J30" s="15">
        <f t="shared" ref="J30" si="3">ROUND(H30+H30*I30,2)</f>
        <v>0</v>
      </c>
    </row>
    <row r="31" spans="1:10" ht="13.5" thickBot="1">
      <c r="G31" s="18" t="s">
        <v>11</v>
      </c>
      <c r="H31" s="34">
        <f>SUM(H24:H30)</f>
        <v>0</v>
      </c>
      <c r="I31" s="19"/>
      <c r="J31" s="16">
        <f>SUM(J24:J30)</f>
        <v>0</v>
      </c>
    </row>
    <row r="33" spans="1:10">
      <c r="A33" s="12" t="s">
        <v>51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ht="31.5">
      <c r="A34" s="13" t="s">
        <v>12</v>
      </c>
      <c r="B34" s="14" t="s">
        <v>29</v>
      </c>
      <c r="C34" s="13" t="s">
        <v>30</v>
      </c>
      <c r="D34" s="13" t="s">
        <v>31</v>
      </c>
      <c r="E34" s="13" t="s">
        <v>13</v>
      </c>
      <c r="F34" s="13" t="s">
        <v>36</v>
      </c>
      <c r="G34" s="14" t="s">
        <v>32</v>
      </c>
      <c r="H34" s="14" t="s">
        <v>33</v>
      </c>
      <c r="I34" s="14" t="s">
        <v>34</v>
      </c>
      <c r="J34" s="13" t="s">
        <v>35</v>
      </c>
    </row>
    <row r="35" spans="1:10">
      <c r="A35" s="11" t="s">
        <v>0</v>
      </c>
      <c r="B35" s="11" t="s">
        <v>1</v>
      </c>
      <c r="C35" s="11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37</v>
      </c>
      <c r="I35" s="11" t="s">
        <v>14</v>
      </c>
      <c r="J35" s="11" t="s">
        <v>38</v>
      </c>
    </row>
    <row r="36" spans="1:10">
      <c r="A36" s="8"/>
      <c r="B36" s="27" t="s">
        <v>52</v>
      </c>
      <c r="C36" s="8"/>
      <c r="D36" s="8"/>
      <c r="E36" s="25"/>
      <c r="F36" s="20"/>
      <c r="G36" s="20"/>
      <c r="H36" s="20"/>
      <c r="I36" s="26"/>
      <c r="J36" s="20"/>
    </row>
    <row r="37" spans="1:10" ht="21">
      <c r="A37" s="7" t="s">
        <v>7</v>
      </c>
      <c r="B37" s="23" t="s">
        <v>74</v>
      </c>
      <c r="C37" s="6" t="s">
        <v>40</v>
      </c>
      <c r="D37" s="6">
        <v>1</v>
      </c>
      <c r="E37" s="17"/>
      <c r="F37" s="11"/>
      <c r="G37" s="31"/>
      <c r="H37" s="32">
        <f t="shared" ref="H37:H75" si="4">ROUND(D37*G37,2)</f>
        <v>0</v>
      </c>
      <c r="I37" s="33"/>
      <c r="J37" s="15">
        <f>ROUND(H37+H37*I37,2)</f>
        <v>0</v>
      </c>
    </row>
    <row r="38" spans="1:10" ht="21">
      <c r="A38" s="21" t="s">
        <v>8</v>
      </c>
      <c r="B38" s="24" t="s">
        <v>75</v>
      </c>
      <c r="C38" s="6" t="s">
        <v>40</v>
      </c>
      <c r="D38" s="6">
        <v>1</v>
      </c>
      <c r="E38" s="17"/>
      <c r="F38" s="11"/>
      <c r="G38" s="31"/>
      <c r="H38" s="32">
        <f t="shared" si="4"/>
        <v>0</v>
      </c>
      <c r="I38" s="33"/>
      <c r="J38" s="15">
        <f t="shared" ref="J38:J75" si="5">ROUND(H38+H38*I38,2)</f>
        <v>0</v>
      </c>
    </row>
    <row r="39" spans="1:10">
      <c r="A39" s="7" t="s">
        <v>9</v>
      </c>
      <c r="B39" s="24" t="s">
        <v>76</v>
      </c>
      <c r="C39" s="6" t="s">
        <v>40</v>
      </c>
      <c r="D39" s="6">
        <v>1</v>
      </c>
      <c r="E39" s="17"/>
      <c r="F39" s="11"/>
      <c r="G39" s="31"/>
      <c r="H39" s="32">
        <f t="shared" si="4"/>
        <v>0</v>
      </c>
      <c r="I39" s="33"/>
      <c r="J39" s="15">
        <f t="shared" si="5"/>
        <v>0</v>
      </c>
    </row>
    <row r="40" spans="1:10">
      <c r="A40" s="21" t="s">
        <v>10</v>
      </c>
      <c r="B40" s="24" t="s">
        <v>77</v>
      </c>
      <c r="C40" s="6" t="s">
        <v>40</v>
      </c>
      <c r="D40" s="6">
        <v>1</v>
      </c>
      <c r="E40" s="17"/>
      <c r="F40" s="11"/>
      <c r="G40" s="31"/>
      <c r="H40" s="32">
        <f t="shared" si="4"/>
        <v>0</v>
      </c>
      <c r="I40" s="33"/>
      <c r="J40" s="15">
        <f t="shared" si="5"/>
        <v>0</v>
      </c>
    </row>
    <row r="41" spans="1:10">
      <c r="A41" s="7" t="s">
        <v>15</v>
      </c>
      <c r="B41" s="24" t="s">
        <v>78</v>
      </c>
      <c r="C41" s="6" t="s">
        <v>40</v>
      </c>
      <c r="D41" s="6">
        <v>1</v>
      </c>
      <c r="E41" s="17"/>
      <c r="F41" s="11"/>
      <c r="G41" s="31"/>
      <c r="H41" s="32">
        <f t="shared" si="4"/>
        <v>0</v>
      </c>
      <c r="I41" s="33"/>
      <c r="J41" s="15">
        <f t="shared" si="5"/>
        <v>0</v>
      </c>
    </row>
    <row r="42" spans="1:10" ht="21">
      <c r="A42" s="21" t="s">
        <v>16</v>
      </c>
      <c r="B42" s="24" t="s">
        <v>79</v>
      </c>
      <c r="C42" s="6" t="s">
        <v>40</v>
      </c>
      <c r="D42" s="6">
        <v>2</v>
      </c>
      <c r="E42" s="17"/>
      <c r="F42" s="11"/>
      <c r="G42" s="31"/>
      <c r="H42" s="32">
        <f t="shared" si="4"/>
        <v>0</v>
      </c>
      <c r="I42" s="33"/>
      <c r="J42" s="15">
        <f t="shared" si="5"/>
        <v>0</v>
      </c>
    </row>
    <row r="43" spans="1:10" ht="21">
      <c r="A43" s="7" t="s">
        <v>17</v>
      </c>
      <c r="B43" s="24" t="s">
        <v>80</v>
      </c>
      <c r="C43" s="6" t="s">
        <v>40</v>
      </c>
      <c r="D43" s="6">
        <v>2</v>
      </c>
      <c r="E43" s="17"/>
      <c r="F43" s="11"/>
      <c r="G43" s="31"/>
      <c r="H43" s="32">
        <f t="shared" si="4"/>
        <v>0</v>
      </c>
      <c r="I43" s="33"/>
      <c r="J43" s="15">
        <f t="shared" si="5"/>
        <v>0</v>
      </c>
    </row>
    <row r="44" spans="1:10" ht="31.5">
      <c r="A44" s="21" t="s">
        <v>18</v>
      </c>
      <c r="B44" s="24" t="s">
        <v>81</v>
      </c>
      <c r="C44" s="6" t="s">
        <v>40</v>
      </c>
      <c r="D44" s="6">
        <v>1</v>
      </c>
      <c r="E44" s="17"/>
      <c r="F44" s="11"/>
      <c r="G44" s="31"/>
      <c r="H44" s="32">
        <f t="shared" si="4"/>
        <v>0</v>
      </c>
      <c r="I44" s="33"/>
      <c r="J44" s="15">
        <f t="shared" si="5"/>
        <v>0</v>
      </c>
    </row>
    <row r="45" spans="1:10" ht="21">
      <c r="A45" s="7" t="s">
        <v>19</v>
      </c>
      <c r="B45" s="24" t="s">
        <v>82</v>
      </c>
      <c r="C45" s="6" t="s">
        <v>40</v>
      </c>
      <c r="D45" s="6">
        <v>2</v>
      </c>
      <c r="E45" s="17"/>
      <c r="F45" s="11"/>
      <c r="G45" s="31"/>
      <c r="H45" s="32">
        <f t="shared" si="4"/>
        <v>0</v>
      </c>
      <c r="I45" s="33"/>
      <c r="J45" s="15">
        <f t="shared" si="5"/>
        <v>0</v>
      </c>
    </row>
    <row r="46" spans="1:10" ht="21">
      <c r="A46" s="21" t="s">
        <v>20</v>
      </c>
      <c r="B46" s="24" t="s">
        <v>83</v>
      </c>
      <c r="C46" s="6" t="s">
        <v>40</v>
      </c>
      <c r="D46" s="6">
        <v>2</v>
      </c>
      <c r="E46" s="17"/>
      <c r="F46" s="11"/>
      <c r="G46" s="31"/>
      <c r="H46" s="32">
        <f t="shared" si="4"/>
        <v>0</v>
      </c>
      <c r="I46" s="33"/>
      <c r="J46" s="15">
        <f t="shared" si="5"/>
        <v>0</v>
      </c>
    </row>
    <row r="47" spans="1:10" ht="21">
      <c r="A47" s="7" t="s">
        <v>21</v>
      </c>
      <c r="B47" s="24" t="s">
        <v>84</v>
      </c>
      <c r="C47" s="6" t="s">
        <v>40</v>
      </c>
      <c r="D47" s="6">
        <v>2</v>
      </c>
      <c r="E47" s="17"/>
      <c r="F47" s="11"/>
      <c r="G47" s="31"/>
      <c r="H47" s="32">
        <f t="shared" si="4"/>
        <v>0</v>
      </c>
      <c r="I47" s="33"/>
      <c r="J47" s="15">
        <f t="shared" si="5"/>
        <v>0</v>
      </c>
    </row>
    <row r="48" spans="1:10" ht="21">
      <c r="A48" s="21" t="s">
        <v>22</v>
      </c>
      <c r="B48" s="24" t="s">
        <v>85</v>
      </c>
      <c r="C48" s="6" t="s">
        <v>40</v>
      </c>
      <c r="D48" s="6">
        <v>1</v>
      </c>
      <c r="E48" s="17"/>
      <c r="F48" s="11"/>
      <c r="G48" s="31"/>
      <c r="H48" s="32">
        <f t="shared" si="4"/>
        <v>0</v>
      </c>
      <c r="I48" s="33"/>
      <c r="J48" s="15">
        <f t="shared" si="5"/>
        <v>0</v>
      </c>
    </row>
    <row r="49" spans="1:10" ht="21">
      <c r="A49" s="7" t="s">
        <v>23</v>
      </c>
      <c r="B49" s="24" t="s">
        <v>86</v>
      </c>
      <c r="C49" s="6" t="s">
        <v>40</v>
      </c>
      <c r="D49" s="6">
        <v>2</v>
      </c>
      <c r="E49" s="17"/>
      <c r="F49" s="11"/>
      <c r="G49" s="31"/>
      <c r="H49" s="32">
        <f t="shared" si="4"/>
        <v>0</v>
      </c>
      <c r="I49" s="33"/>
      <c r="J49" s="15">
        <f t="shared" si="5"/>
        <v>0</v>
      </c>
    </row>
    <row r="50" spans="1:10" ht="21">
      <c r="A50" s="21" t="s">
        <v>24</v>
      </c>
      <c r="B50" s="24" t="s">
        <v>87</v>
      </c>
      <c r="C50" s="6" t="s">
        <v>40</v>
      </c>
      <c r="D50" s="6">
        <v>1</v>
      </c>
      <c r="E50" s="17"/>
      <c r="F50" s="11"/>
      <c r="G50" s="31"/>
      <c r="H50" s="32">
        <f t="shared" si="4"/>
        <v>0</v>
      </c>
      <c r="I50" s="33"/>
      <c r="J50" s="15">
        <f t="shared" si="5"/>
        <v>0</v>
      </c>
    </row>
    <row r="51" spans="1:10" ht="21">
      <c r="A51" s="7" t="s">
        <v>25</v>
      </c>
      <c r="B51" s="24" t="s">
        <v>88</v>
      </c>
      <c r="C51" s="6" t="s">
        <v>40</v>
      </c>
      <c r="D51" s="6">
        <v>1</v>
      </c>
      <c r="E51" s="17"/>
      <c r="F51" s="11"/>
      <c r="G51" s="31"/>
      <c r="H51" s="32">
        <f t="shared" si="4"/>
        <v>0</v>
      </c>
      <c r="I51" s="33"/>
      <c r="J51" s="15">
        <f t="shared" si="5"/>
        <v>0</v>
      </c>
    </row>
    <row r="52" spans="1:10" ht="42">
      <c r="A52" s="21" t="s">
        <v>26</v>
      </c>
      <c r="B52" s="24" t="s">
        <v>89</v>
      </c>
      <c r="C52" s="6" t="s">
        <v>40</v>
      </c>
      <c r="D52" s="6">
        <v>1</v>
      </c>
      <c r="E52" s="17"/>
      <c r="F52" s="11"/>
      <c r="G52" s="31"/>
      <c r="H52" s="32">
        <f t="shared" si="4"/>
        <v>0</v>
      </c>
      <c r="I52" s="33"/>
      <c r="J52" s="15">
        <f t="shared" si="5"/>
        <v>0</v>
      </c>
    </row>
    <row r="53" spans="1:10" ht="21">
      <c r="A53" s="7" t="s">
        <v>27</v>
      </c>
      <c r="B53" s="24" t="s">
        <v>90</v>
      </c>
      <c r="C53" s="6" t="s">
        <v>40</v>
      </c>
      <c r="D53" s="6">
        <v>1</v>
      </c>
      <c r="E53" s="17"/>
      <c r="F53" s="11"/>
      <c r="G53" s="31"/>
      <c r="H53" s="32">
        <f t="shared" si="4"/>
        <v>0</v>
      </c>
      <c r="I53" s="33"/>
      <c r="J53" s="15">
        <f t="shared" si="5"/>
        <v>0</v>
      </c>
    </row>
    <row r="54" spans="1:10" ht="42">
      <c r="A54" s="21" t="s">
        <v>28</v>
      </c>
      <c r="B54" s="24" t="s">
        <v>91</v>
      </c>
      <c r="C54" s="6" t="s">
        <v>40</v>
      </c>
      <c r="D54" s="6">
        <v>1</v>
      </c>
      <c r="E54" s="17"/>
      <c r="F54" s="11"/>
      <c r="G54" s="31"/>
      <c r="H54" s="32">
        <f t="shared" si="4"/>
        <v>0</v>
      </c>
      <c r="I54" s="33"/>
      <c r="J54" s="15">
        <f t="shared" si="5"/>
        <v>0</v>
      </c>
    </row>
    <row r="55" spans="1:10">
      <c r="A55" s="7" t="s">
        <v>53</v>
      </c>
      <c r="B55" s="24" t="s">
        <v>92</v>
      </c>
      <c r="C55" s="6" t="s">
        <v>40</v>
      </c>
      <c r="D55" s="6">
        <v>2</v>
      </c>
      <c r="E55" s="17"/>
      <c r="F55" s="11"/>
      <c r="G55" s="31"/>
      <c r="H55" s="32">
        <f t="shared" si="4"/>
        <v>0</v>
      </c>
      <c r="I55" s="33"/>
      <c r="J55" s="15">
        <f t="shared" si="5"/>
        <v>0</v>
      </c>
    </row>
    <row r="56" spans="1:10">
      <c r="A56" s="21" t="s">
        <v>54</v>
      </c>
      <c r="B56" s="24" t="s">
        <v>93</v>
      </c>
      <c r="C56" s="6" t="s">
        <v>40</v>
      </c>
      <c r="D56" s="6">
        <v>2</v>
      </c>
      <c r="E56" s="17"/>
      <c r="F56" s="11"/>
      <c r="G56" s="31"/>
      <c r="H56" s="32">
        <f t="shared" si="4"/>
        <v>0</v>
      </c>
      <c r="I56" s="33"/>
      <c r="J56" s="15">
        <f t="shared" si="5"/>
        <v>0</v>
      </c>
    </row>
    <row r="57" spans="1:10">
      <c r="A57" s="7" t="s">
        <v>55</v>
      </c>
      <c r="B57" s="24" t="s">
        <v>94</v>
      </c>
      <c r="C57" s="6" t="s">
        <v>40</v>
      </c>
      <c r="D57" s="6">
        <v>2</v>
      </c>
      <c r="E57" s="17"/>
      <c r="F57" s="11"/>
      <c r="G57" s="31"/>
      <c r="H57" s="32">
        <f t="shared" si="4"/>
        <v>0</v>
      </c>
      <c r="I57" s="33"/>
      <c r="J57" s="15">
        <f t="shared" si="5"/>
        <v>0</v>
      </c>
    </row>
    <row r="58" spans="1:10" ht="21">
      <c r="A58" s="21" t="s">
        <v>56</v>
      </c>
      <c r="B58" s="24" t="s">
        <v>95</v>
      </c>
      <c r="C58" s="6" t="s">
        <v>40</v>
      </c>
      <c r="D58" s="6">
        <v>1</v>
      </c>
      <c r="E58" s="17"/>
      <c r="F58" s="11"/>
      <c r="G58" s="31"/>
      <c r="H58" s="32">
        <f t="shared" si="4"/>
        <v>0</v>
      </c>
      <c r="I58" s="33"/>
      <c r="J58" s="15">
        <f t="shared" si="5"/>
        <v>0</v>
      </c>
    </row>
    <row r="59" spans="1:10" ht="42">
      <c r="A59" s="7" t="s">
        <v>57</v>
      </c>
      <c r="B59" s="24" t="s">
        <v>96</v>
      </c>
      <c r="C59" s="6" t="s">
        <v>40</v>
      </c>
      <c r="D59" s="6">
        <v>1</v>
      </c>
      <c r="E59" s="17"/>
      <c r="F59" s="11"/>
      <c r="G59" s="31"/>
      <c r="H59" s="32">
        <f t="shared" si="4"/>
        <v>0</v>
      </c>
      <c r="I59" s="33"/>
      <c r="J59" s="15">
        <f t="shared" si="5"/>
        <v>0</v>
      </c>
    </row>
    <row r="60" spans="1:10" ht="21">
      <c r="A60" s="21" t="s">
        <v>58</v>
      </c>
      <c r="B60" s="24" t="s">
        <v>97</v>
      </c>
      <c r="C60" s="6" t="s">
        <v>40</v>
      </c>
      <c r="D60" s="6">
        <v>1</v>
      </c>
      <c r="E60" s="17"/>
      <c r="F60" s="11"/>
      <c r="G60" s="31"/>
      <c r="H60" s="32">
        <f t="shared" si="4"/>
        <v>0</v>
      </c>
      <c r="I60" s="33"/>
      <c r="J60" s="15">
        <f t="shared" si="5"/>
        <v>0</v>
      </c>
    </row>
    <row r="61" spans="1:10" ht="21">
      <c r="A61" s="7" t="s">
        <v>59</v>
      </c>
      <c r="B61" s="24" t="s">
        <v>98</v>
      </c>
      <c r="C61" s="6" t="s">
        <v>40</v>
      </c>
      <c r="D61" s="6">
        <v>1</v>
      </c>
      <c r="E61" s="17"/>
      <c r="F61" s="11"/>
      <c r="G61" s="31"/>
      <c r="H61" s="32">
        <f t="shared" si="4"/>
        <v>0</v>
      </c>
      <c r="I61" s="33"/>
      <c r="J61" s="15">
        <f t="shared" si="5"/>
        <v>0</v>
      </c>
    </row>
    <row r="62" spans="1:10">
      <c r="A62" s="21" t="s">
        <v>60</v>
      </c>
      <c r="B62" s="24" t="s">
        <v>99</v>
      </c>
      <c r="C62" s="6" t="s">
        <v>40</v>
      </c>
      <c r="D62" s="6">
        <v>1</v>
      </c>
      <c r="E62" s="17"/>
      <c r="F62" s="11"/>
      <c r="G62" s="31"/>
      <c r="H62" s="32">
        <f t="shared" si="4"/>
        <v>0</v>
      </c>
      <c r="I62" s="33"/>
      <c r="J62" s="15">
        <f t="shared" si="5"/>
        <v>0</v>
      </c>
    </row>
    <row r="63" spans="1:10">
      <c r="A63" s="7" t="s">
        <v>61</v>
      </c>
      <c r="B63" s="24" t="s">
        <v>100</v>
      </c>
      <c r="C63" s="6" t="s">
        <v>40</v>
      </c>
      <c r="D63" s="6">
        <v>1</v>
      </c>
      <c r="E63" s="17"/>
      <c r="F63" s="11"/>
      <c r="G63" s="31"/>
      <c r="H63" s="32">
        <f t="shared" si="4"/>
        <v>0</v>
      </c>
      <c r="I63" s="33"/>
      <c r="J63" s="15">
        <f t="shared" si="5"/>
        <v>0</v>
      </c>
    </row>
    <row r="64" spans="1:10" ht="21">
      <c r="A64" s="21" t="s">
        <v>62</v>
      </c>
      <c r="B64" s="24" t="s">
        <v>101</v>
      </c>
      <c r="C64" s="6" t="s">
        <v>40</v>
      </c>
      <c r="D64" s="6">
        <v>1</v>
      </c>
      <c r="E64" s="17"/>
      <c r="F64" s="11"/>
      <c r="G64" s="31"/>
      <c r="H64" s="32">
        <f t="shared" si="4"/>
        <v>0</v>
      </c>
      <c r="I64" s="33"/>
      <c r="J64" s="15">
        <f t="shared" si="5"/>
        <v>0</v>
      </c>
    </row>
    <row r="65" spans="1:10" ht="42">
      <c r="A65" s="7" t="s">
        <v>63</v>
      </c>
      <c r="B65" s="24" t="s">
        <v>102</v>
      </c>
      <c r="C65" s="6" t="s">
        <v>40</v>
      </c>
      <c r="D65" s="6">
        <v>1</v>
      </c>
      <c r="E65" s="17"/>
      <c r="F65" s="11"/>
      <c r="G65" s="31"/>
      <c r="H65" s="32">
        <f t="shared" si="4"/>
        <v>0</v>
      </c>
      <c r="I65" s="33"/>
      <c r="J65" s="15">
        <f t="shared" si="5"/>
        <v>0</v>
      </c>
    </row>
    <row r="66" spans="1:10" ht="42">
      <c r="A66" s="21" t="s">
        <v>64</v>
      </c>
      <c r="B66" s="24" t="s">
        <v>103</v>
      </c>
      <c r="C66" s="6" t="s">
        <v>40</v>
      </c>
      <c r="D66" s="6">
        <v>1</v>
      </c>
      <c r="E66" s="17"/>
      <c r="F66" s="11"/>
      <c r="G66" s="31"/>
      <c r="H66" s="32">
        <f t="shared" si="4"/>
        <v>0</v>
      </c>
      <c r="I66" s="33"/>
      <c r="J66" s="15">
        <f t="shared" si="5"/>
        <v>0</v>
      </c>
    </row>
    <row r="67" spans="1:10" ht="52.5">
      <c r="A67" s="7" t="s">
        <v>65</v>
      </c>
      <c r="B67" s="24" t="s">
        <v>104</v>
      </c>
      <c r="C67" s="6" t="s">
        <v>40</v>
      </c>
      <c r="D67" s="6">
        <v>1</v>
      </c>
      <c r="E67" s="17"/>
      <c r="F67" s="11"/>
      <c r="G67" s="31"/>
      <c r="H67" s="32">
        <f t="shared" si="4"/>
        <v>0</v>
      </c>
      <c r="I67" s="33"/>
      <c r="J67" s="15">
        <f t="shared" si="5"/>
        <v>0</v>
      </c>
    </row>
    <row r="68" spans="1:10">
      <c r="A68" s="21" t="s">
        <v>66</v>
      </c>
      <c r="B68" s="24" t="s">
        <v>105</v>
      </c>
      <c r="C68" s="6" t="s">
        <v>40</v>
      </c>
      <c r="D68" s="6">
        <v>1</v>
      </c>
      <c r="E68" s="17"/>
      <c r="F68" s="11"/>
      <c r="G68" s="31"/>
      <c r="H68" s="32">
        <f t="shared" si="4"/>
        <v>0</v>
      </c>
      <c r="I68" s="33"/>
      <c r="J68" s="15">
        <f t="shared" si="5"/>
        <v>0</v>
      </c>
    </row>
    <row r="69" spans="1:10">
      <c r="A69" s="7" t="s">
        <v>67</v>
      </c>
      <c r="B69" s="24" t="s">
        <v>106</v>
      </c>
      <c r="C69" s="6" t="s">
        <v>40</v>
      </c>
      <c r="D69" s="6">
        <v>1</v>
      </c>
      <c r="E69" s="17"/>
      <c r="F69" s="11"/>
      <c r="G69" s="31"/>
      <c r="H69" s="32">
        <f t="shared" si="4"/>
        <v>0</v>
      </c>
      <c r="I69" s="33"/>
      <c r="J69" s="15">
        <f t="shared" si="5"/>
        <v>0</v>
      </c>
    </row>
    <row r="70" spans="1:10" ht="21">
      <c r="A70" s="21" t="s">
        <v>68</v>
      </c>
      <c r="B70" s="24" t="s">
        <v>107</v>
      </c>
      <c r="C70" s="6" t="s">
        <v>40</v>
      </c>
      <c r="D70" s="6">
        <v>1</v>
      </c>
      <c r="E70" s="17"/>
      <c r="F70" s="11"/>
      <c r="G70" s="31"/>
      <c r="H70" s="32">
        <f t="shared" si="4"/>
        <v>0</v>
      </c>
      <c r="I70" s="33"/>
      <c r="J70" s="15">
        <f t="shared" si="5"/>
        <v>0</v>
      </c>
    </row>
    <row r="71" spans="1:10" ht="52.5">
      <c r="A71" s="7" t="s">
        <v>69</v>
      </c>
      <c r="B71" s="24" t="s">
        <v>108</v>
      </c>
      <c r="C71" s="6" t="s">
        <v>40</v>
      </c>
      <c r="D71" s="6">
        <v>1</v>
      </c>
      <c r="E71" s="17"/>
      <c r="F71" s="11"/>
      <c r="G71" s="31"/>
      <c r="H71" s="32">
        <f t="shared" si="4"/>
        <v>0</v>
      </c>
      <c r="I71" s="33"/>
      <c r="J71" s="15">
        <f t="shared" si="5"/>
        <v>0</v>
      </c>
    </row>
    <row r="72" spans="1:10" ht="21">
      <c r="A72" s="21" t="s">
        <v>70</v>
      </c>
      <c r="B72" s="24" t="s">
        <v>109</v>
      </c>
      <c r="C72" s="6" t="s">
        <v>40</v>
      </c>
      <c r="D72" s="6">
        <v>1</v>
      </c>
      <c r="E72" s="17"/>
      <c r="F72" s="11"/>
      <c r="G72" s="31"/>
      <c r="H72" s="32">
        <f t="shared" si="4"/>
        <v>0</v>
      </c>
      <c r="I72" s="33"/>
      <c r="J72" s="15">
        <f t="shared" si="5"/>
        <v>0</v>
      </c>
    </row>
    <row r="73" spans="1:10" ht="31.5">
      <c r="A73" s="7" t="s">
        <v>71</v>
      </c>
      <c r="B73" s="24" t="s">
        <v>110</v>
      </c>
      <c r="C73" s="6" t="s">
        <v>40</v>
      </c>
      <c r="D73" s="6">
        <v>1</v>
      </c>
      <c r="E73" s="17"/>
      <c r="F73" s="11"/>
      <c r="G73" s="31"/>
      <c r="H73" s="32">
        <f t="shared" si="4"/>
        <v>0</v>
      </c>
      <c r="I73" s="33"/>
      <c r="J73" s="15">
        <f t="shared" si="5"/>
        <v>0</v>
      </c>
    </row>
    <row r="74" spans="1:10" ht="21">
      <c r="A74" s="21" t="s">
        <v>72</v>
      </c>
      <c r="B74" s="24" t="s">
        <v>111</v>
      </c>
      <c r="C74" s="6" t="s">
        <v>40</v>
      </c>
      <c r="D74" s="6">
        <v>1</v>
      </c>
      <c r="E74" s="17"/>
      <c r="F74" s="11"/>
      <c r="G74" s="31"/>
      <c r="H74" s="32">
        <f t="shared" si="4"/>
        <v>0</v>
      </c>
      <c r="I74" s="33"/>
      <c r="J74" s="15">
        <f t="shared" si="5"/>
        <v>0</v>
      </c>
    </row>
    <row r="75" spans="1:10" ht="13.5" thickBot="1">
      <c r="A75" s="7" t="s">
        <v>73</v>
      </c>
      <c r="B75" s="23" t="s">
        <v>112</v>
      </c>
      <c r="C75" s="6" t="s">
        <v>40</v>
      </c>
      <c r="D75" s="6">
        <v>2</v>
      </c>
      <c r="E75" s="17"/>
      <c r="F75" s="11"/>
      <c r="G75" s="31"/>
      <c r="H75" s="32">
        <f t="shared" si="4"/>
        <v>0</v>
      </c>
      <c r="I75" s="33"/>
      <c r="J75" s="15">
        <f t="shared" si="5"/>
        <v>0</v>
      </c>
    </row>
    <row r="76" spans="1:10" ht="13.5" thickBot="1">
      <c r="G76" s="18" t="s">
        <v>11</v>
      </c>
      <c r="H76" s="34">
        <f>SUM(H37:H75)</f>
        <v>0</v>
      </c>
      <c r="I76" s="19"/>
      <c r="J76" s="16">
        <f>SUM(J37:J75)</f>
        <v>0</v>
      </c>
    </row>
    <row r="78" spans="1:10">
      <c r="A78" s="12" t="s">
        <v>113</v>
      </c>
      <c r="B78" s="5"/>
      <c r="C78" s="5"/>
      <c r="D78" s="5"/>
      <c r="E78" s="5"/>
      <c r="F78" s="5"/>
      <c r="G78" s="5"/>
      <c r="H78" s="5"/>
      <c r="I78" s="5"/>
      <c r="J78" s="5"/>
    </row>
    <row r="79" spans="1:10" ht="31.5">
      <c r="A79" s="13" t="s">
        <v>12</v>
      </c>
      <c r="B79" s="14" t="s">
        <v>29</v>
      </c>
      <c r="C79" s="13" t="s">
        <v>30</v>
      </c>
      <c r="D79" s="13" t="s">
        <v>31</v>
      </c>
      <c r="E79" s="13" t="s">
        <v>13</v>
      </c>
      <c r="F79" s="13" t="s">
        <v>36</v>
      </c>
      <c r="G79" s="14" t="s">
        <v>32</v>
      </c>
      <c r="H79" s="14" t="s">
        <v>33</v>
      </c>
      <c r="I79" s="14" t="s">
        <v>34</v>
      </c>
      <c r="J79" s="13" t="s">
        <v>35</v>
      </c>
    </row>
    <row r="80" spans="1:10">
      <c r="A80" s="11" t="s">
        <v>0</v>
      </c>
      <c r="B80" s="11" t="s">
        <v>1</v>
      </c>
      <c r="C80" s="11" t="s">
        <v>2</v>
      </c>
      <c r="D80" s="11" t="s">
        <v>3</v>
      </c>
      <c r="E80" s="11" t="s">
        <v>4</v>
      </c>
      <c r="F80" s="11" t="s">
        <v>5</v>
      </c>
      <c r="G80" s="11" t="s">
        <v>6</v>
      </c>
      <c r="H80" s="11" t="s">
        <v>37</v>
      </c>
      <c r="I80" s="11" t="s">
        <v>14</v>
      </c>
      <c r="J80" s="11" t="s">
        <v>38</v>
      </c>
    </row>
    <row r="81" spans="1:10">
      <c r="A81" s="8"/>
      <c r="B81" s="27" t="s">
        <v>114</v>
      </c>
      <c r="C81" s="8"/>
      <c r="D81" s="8"/>
      <c r="E81" s="25"/>
      <c r="F81" s="20"/>
      <c r="G81" s="20"/>
      <c r="H81" s="20"/>
      <c r="I81" s="26"/>
      <c r="J81" s="20"/>
    </row>
    <row r="82" spans="1:10" ht="21">
      <c r="A82" s="7" t="s">
        <v>7</v>
      </c>
      <c r="B82" s="23" t="s">
        <v>115</v>
      </c>
      <c r="C82" s="6" t="s">
        <v>40</v>
      </c>
      <c r="D82" s="6">
        <v>3</v>
      </c>
      <c r="E82" s="17"/>
      <c r="F82" s="11"/>
      <c r="G82" s="31"/>
      <c r="H82" s="32">
        <f t="shared" ref="H82:H118" si="6">ROUND(D82*G82,2)</f>
        <v>0</v>
      </c>
      <c r="I82" s="33"/>
      <c r="J82" s="15">
        <f>ROUND(H82+H82*I82,2)</f>
        <v>0</v>
      </c>
    </row>
    <row r="83" spans="1:10" ht="21">
      <c r="A83" s="21" t="s">
        <v>8</v>
      </c>
      <c r="B83" s="24" t="s">
        <v>116</v>
      </c>
      <c r="C83" s="6" t="s">
        <v>40</v>
      </c>
      <c r="D83" s="6">
        <v>3</v>
      </c>
      <c r="E83" s="17"/>
      <c r="F83" s="11"/>
      <c r="G83" s="31"/>
      <c r="H83" s="32">
        <f t="shared" si="6"/>
        <v>0</v>
      </c>
      <c r="I83" s="33"/>
      <c r="J83" s="15">
        <f t="shared" ref="J83:J118" si="7">ROUND(H83+H83*I83,2)</f>
        <v>0</v>
      </c>
    </row>
    <row r="84" spans="1:10">
      <c r="A84" s="7" t="s">
        <v>9</v>
      </c>
      <c r="B84" s="24" t="s">
        <v>117</v>
      </c>
      <c r="C84" s="6" t="s">
        <v>40</v>
      </c>
      <c r="D84" s="6">
        <v>3</v>
      </c>
      <c r="E84" s="17"/>
      <c r="F84" s="11"/>
      <c r="G84" s="31"/>
      <c r="H84" s="32">
        <f t="shared" si="6"/>
        <v>0</v>
      </c>
      <c r="I84" s="33"/>
      <c r="J84" s="15">
        <f t="shared" si="7"/>
        <v>0</v>
      </c>
    </row>
    <row r="85" spans="1:10" ht="21">
      <c r="A85" s="21" t="s">
        <v>10</v>
      </c>
      <c r="B85" s="24" t="s">
        <v>118</v>
      </c>
      <c r="C85" s="6" t="s">
        <v>40</v>
      </c>
      <c r="D85" s="6">
        <v>3</v>
      </c>
      <c r="E85" s="17"/>
      <c r="F85" s="11"/>
      <c r="G85" s="31"/>
      <c r="H85" s="32">
        <f t="shared" si="6"/>
        <v>0</v>
      </c>
      <c r="I85" s="33"/>
      <c r="J85" s="15">
        <f t="shared" si="7"/>
        <v>0</v>
      </c>
    </row>
    <row r="86" spans="1:10" ht="31.5">
      <c r="A86" s="7" t="s">
        <v>15</v>
      </c>
      <c r="B86" s="24" t="s">
        <v>119</v>
      </c>
      <c r="C86" s="6" t="s">
        <v>40</v>
      </c>
      <c r="D86" s="6">
        <v>3</v>
      </c>
      <c r="E86" s="17"/>
      <c r="F86" s="11"/>
      <c r="G86" s="31"/>
      <c r="H86" s="32">
        <f t="shared" si="6"/>
        <v>0</v>
      </c>
      <c r="I86" s="33"/>
      <c r="J86" s="15">
        <f t="shared" si="7"/>
        <v>0</v>
      </c>
    </row>
    <row r="87" spans="1:10" ht="21">
      <c r="A87" s="21" t="s">
        <v>16</v>
      </c>
      <c r="B87" s="24" t="s">
        <v>80</v>
      </c>
      <c r="C87" s="6" t="s">
        <v>40</v>
      </c>
      <c r="D87" s="6">
        <v>3</v>
      </c>
      <c r="E87" s="17"/>
      <c r="F87" s="11"/>
      <c r="G87" s="31"/>
      <c r="H87" s="32">
        <f t="shared" si="6"/>
        <v>0</v>
      </c>
      <c r="I87" s="33"/>
      <c r="J87" s="15">
        <f t="shared" si="7"/>
        <v>0</v>
      </c>
    </row>
    <row r="88" spans="1:10" ht="31.5">
      <c r="A88" s="7" t="s">
        <v>17</v>
      </c>
      <c r="B88" s="24" t="s">
        <v>120</v>
      </c>
      <c r="C88" s="6" t="s">
        <v>40</v>
      </c>
      <c r="D88" s="6">
        <v>3</v>
      </c>
      <c r="E88" s="17"/>
      <c r="F88" s="11"/>
      <c r="G88" s="31"/>
      <c r="H88" s="32">
        <f t="shared" si="6"/>
        <v>0</v>
      </c>
      <c r="I88" s="33"/>
      <c r="J88" s="15">
        <f t="shared" si="7"/>
        <v>0</v>
      </c>
    </row>
    <row r="89" spans="1:10" ht="21">
      <c r="A89" s="21" t="s">
        <v>18</v>
      </c>
      <c r="B89" s="24" t="s">
        <v>121</v>
      </c>
      <c r="C89" s="6" t="s">
        <v>40</v>
      </c>
      <c r="D89" s="6">
        <v>3</v>
      </c>
      <c r="E89" s="17"/>
      <c r="F89" s="11"/>
      <c r="G89" s="31"/>
      <c r="H89" s="32">
        <f t="shared" si="6"/>
        <v>0</v>
      </c>
      <c r="I89" s="33"/>
      <c r="J89" s="15">
        <f t="shared" si="7"/>
        <v>0</v>
      </c>
    </row>
    <row r="90" spans="1:10" ht="21">
      <c r="A90" s="7" t="s">
        <v>19</v>
      </c>
      <c r="B90" s="24" t="s">
        <v>85</v>
      </c>
      <c r="C90" s="6" t="s">
        <v>40</v>
      </c>
      <c r="D90" s="6">
        <v>3</v>
      </c>
      <c r="E90" s="17"/>
      <c r="F90" s="11"/>
      <c r="G90" s="31"/>
      <c r="H90" s="32">
        <f t="shared" si="6"/>
        <v>0</v>
      </c>
      <c r="I90" s="33"/>
      <c r="J90" s="15">
        <f t="shared" si="7"/>
        <v>0</v>
      </c>
    </row>
    <row r="91" spans="1:10" ht="21">
      <c r="A91" s="21" t="s">
        <v>20</v>
      </c>
      <c r="B91" s="24" t="s">
        <v>122</v>
      </c>
      <c r="C91" s="6" t="s">
        <v>40</v>
      </c>
      <c r="D91" s="6">
        <v>3</v>
      </c>
      <c r="E91" s="17"/>
      <c r="F91" s="11"/>
      <c r="G91" s="31"/>
      <c r="H91" s="32">
        <f t="shared" si="6"/>
        <v>0</v>
      </c>
      <c r="I91" s="33"/>
      <c r="J91" s="15">
        <f t="shared" si="7"/>
        <v>0</v>
      </c>
    </row>
    <row r="92" spans="1:10">
      <c r="A92" s="7" t="s">
        <v>21</v>
      </c>
      <c r="B92" s="24" t="s">
        <v>123</v>
      </c>
      <c r="C92" s="6" t="s">
        <v>40</v>
      </c>
      <c r="D92" s="6">
        <v>6</v>
      </c>
      <c r="E92" s="17"/>
      <c r="F92" s="11"/>
      <c r="G92" s="31"/>
      <c r="H92" s="32">
        <f t="shared" si="6"/>
        <v>0</v>
      </c>
      <c r="I92" s="33"/>
      <c r="J92" s="15">
        <f t="shared" si="7"/>
        <v>0</v>
      </c>
    </row>
    <row r="93" spans="1:10" ht="21">
      <c r="A93" s="21" t="s">
        <v>22</v>
      </c>
      <c r="B93" s="24" t="s">
        <v>124</v>
      </c>
      <c r="C93" s="6" t="s">
        <v>40</v>
      </c>
      <c r="D93" s="6">
        <v>3</v>
      </c>
      <c r="E93" s="17"/>
      <c r="F93" s="11"/>
      <c r="G93" s="31"/>
      <c r="H93" s="32">
        <f t="shared" si="6"/>
        <v>0</v>
      </c>
      <c r="I93" s="33"/>
      <c r="J93" s="15">
        <f t="shared" si="7"/>
        <v>0</v>
      </c>
    </row>
    <row r="94" spans="1:10" ht="31.5">
      <c r="A94" s="7" t="s">
        <v>23</v>
      </c>
      <c r="B94" s="24" t="s">
        <v>125</v>
      </c>
      <c r="C94" s="6" t="s">
        <v>40</v>
      </c>
      <c r="D94" s="6">
        <v>3</v>
      </c>
      <c r="E94" s="17"/>
      <c r="F94" s="11"/>
      <c r="G94" s="31"/>
      <c r="H94" s="32">
        <f t="shared" si="6"/>
        <v>0</v>
      </c>
      <c r="I94" s="33"/>
      <c r="J94" s="15">
        <f t="shared" si="7"/>
        <v>0</v>
      </c>
    </row>
    <row r="95" spans="1:10" ht="21">
      <c r="A95" s="21" t="s">
        <v>24</v>
      </c>
      <c r="B95" s="24" t="s">
        <v>86</v>
      </c>
      <c r="C95" s="6" t="s">
        <v>40</v>
      </c>
      <c r="D95" s="6">
        <v>3</v>
      </c>
      <c r="E95" s="17"/>
      <c r="F95" s="11"/>
      <c r="G95" s="31"/>
      <c r="H95" s="32">
        <f t="shared" si="6"/>
        <v>0</v>
      </c>
      <c r="I95" s="33"/>
      <c r="J95" s="15">
        <f t="shared" si="7"/>
        <v>0</v>
      </c>
    </row>
    <row r="96" spans="1:10" ht="21">
      <c r="A96" s="7" t="s">
        <v>25</v>
      </c>
      <c r="B96" s="24" t="s">
        <v>126</v>
      </c>
      <c r="C96" s="6" t="s">
        <v>40</v>
      </c>
      <c r="D96" s="6">
        <v>3</v>
      </c>
      <c r="E96" s="17"/>
      <c r="F96" s="11"/>
      <c r="G96" s="31"/>
      <c r="H96" s="32">
        <f t="shared" si="6"/>
        <v>0</v>
      </c>
      <c r="I96" s="33"/>
      <c r="J96" s="15">
        <f t="shared" si="7"/>
        <v>0</v>
      </c>
    </row>
    <row r="97" spans="1:10" ht="42">
      <c r="A97" s="21" t="s">
        <v>26</v>
      </c>
      <c r="B97" s="24" t="s">
        <v>127</v>
      </c>
      <c r="C97" s="6" t="s">
        <v>40</v>
      </c>
      <c r="D97" s="6">
        <v>6</v>
      </c>
      <c r="E97" s="17"/>
      <c r="F97" s="11"/>
      <c r="G97" s="31"/>
      <c r="H97" s="32">
        <f t="shared" si="6"/>
        <v>0</v>
      </c>
      <c r="I97" s="33"/>
      <c r="J97" s="15">
        <f t="shared" si="7"/>
        <v>0</v>
      </c>
    </row>
    <row r="98" spans="1:10">
      <c r="A98" s="7" t="s">
        <v>27</v>
      </c>
      <c r="B98" s="24" t="s">
        <v>128</v>
      </c>
      <c r="C98" s="6" t="s">
        <v>40</v>
      </c>
      <c r="D98" s="6">
        <v>6</v>
      </c>
      <c r="E98" s="17"/>
      <c r="F98" s="11"/>
      <c r="G98" s="31"/>
      <c r="H98" s="32">
        <f t="shared" si="6"/>
        <v>0</v>
      </c>
      <c r="I98" s="33"/>
      <c r="J98" s="15">
        <f t="shared" si="7"/>
        <v>0</v>
      </c>
    </row>
    <row r="99" spans="1:10">
      <c r="A99" s="21" t="s">
        <v>28</v>
      </c>
      <c r="B99" s="24" t="s">
        <v>129</v>
      </c>
      <c r="C99" s="6" t="s">
        <v>40</v>
      </c>
      <c r="D99" s="6">
        <v>3</v>
      </c>
      <c r="E99" s="17"/>
      <c r="F99" s="11"/>
      <c r="G99" s="31"/>
      <c r="H99" s="32">
        <f t="shared" si="6"/>
        <v>0</v>
      </c>
      <c r="I99" s="33"/>
      <c r="J99" s="15">
        <f t="shared" si="7"/>
        <v>0</v>
      </c>
    </row>
    <row r="100" spans="1:10" ht="21">
      <c r="A100" s="7" t="s">
        <v>53</v>
      </c>
      <c r="B100" s="24" t="s">
        <v>130</v>
      </c>
      <c r="C100" s="6" t="s">
        <v>40</v>
      </c>
      <c r="D100" s="6">
        <v>3</v>
      </c>
      <c r="E100" s="17"/>
      <c r="F100" s="11"/>
      <c r="G100" s="31"/>
      <c r="H100" s="32">
        <f t="shared" si="6"/>
        <v>0</v>
      </c>
      <c r="I100" s="33"/>
      <c r="J100" s="15">
        <f t="shared" si="7"/>
        <v>0</v>
      </c>
    </row>
    <row r="101" spans="1:10" ht="21">
      <c r="A101" s="21" t="s">
        <v>54</v>
      </c>
      <c r="B101" s="24" t="s">
        <v>131</v>
      </c>
      <c r="C101" s="6" t="s">
        <v>40</v>
      </c>
      <c r="D101" s="6">
        <v>3</v>
      </c>
      <c r="E101" s="17"/>
      <c r="F101" s="11"/>
      <c r="G101" s="31"/>
      <c r="H101" s="32">
        <f t="shared" si="6"/>
        <v>0</v>
      </c>
      <c r="I101" s="33"/>
      <c r="J101" s="15">
        <f t="shared" si="7"/>
        <v>0</v>
      </c>
    </row>
    <row r="102" spans="1:10" ht="21">
      <c r="A102" s="7" t="s">
        <v>55</v>
      </c>
      <c r="B102" s="24" t="s">
        <v>132</v>
      </c>
      <c r="C102" s="6" t="s">
        <v>40</v>
      </c>
      <c r="D102" s="6">
        <v>3</v>
      </c>
      <c r="E102" s="17"/>
      <c r="F102" s="11"/>
      <c r="G102" s="31"/>
      <c r="H102" s="32">
        <f t="shared" si="6"/>
        <v>0</v>
      </c>
      <c r="I102" s="33"/>
      <c r="J102" s="15">
        <f t="shared" si="7"/>
        <v>0</v>
      </c>
    </row>
    <row r="103" spans="1:10">
      <c r="A103" s="21" t="s">
        <v>56</v>
      </c>
      <c r="B103" s="24" t="s">
        <v>133</v>
      </c>
      <c r="C103" s="6" t="s">
        <v>40</v>
      </c>
      <c r="D103" s="6">
        <v>3</v>
      </c>
      <c r="E103" s="17"/>
      <c r="F103" s="11"/>
      <c r="G103" s="31"/>
      <c r="H103" s="32">
        <f t="shared" si="6"/>
        <v>0</v>
      </c>
      <c r="I103" s="33"/>
      <c r="J103" s="15">
        <f t="shared" si="7"/>
        <v>0</v>
      </c>
    </row>
    <row r="104" spans="1:10" ht="21">
      <c r="A104" s="7" t="s">
        <v>57</v>
      </c>
      <c r="B104" s="24" t="s">
        <v>134</v>
      </c>
      <c r="C104" s="6" t="s">
        <v>40</v>
      </c>
      <c r="D104" s="6">
        <v>3</v>
      </c>
      <c r="E104" s="17"/>
      <c r="F104" s="11"/>
      <c r="G104" s="31"/>
      <c r="H104" s="32">
        <f t="shared" si="6"/>
        <v>0</v>
      </c>
      <c r="I104" s="33"/>
      <c r="J104" s="15">
        <f t="shared" si="7"/>
        <v>0</v>
      </c>
    </row>
    <row r="105" spans="1:10" ht="21">
      <c r="A105" s="21" t="s">
        <v>58</v>
      </c>
      <c r="B105" s="24" t="s">
        <v>135</v>
      </c>
      <c r="C105" s="6" t="s">
        <v>40</v>
      </c>
      <c r="D105" s="6">
        <v>3</v>
      </c>
      <c r="E105" s="17"/>
      <c r="F105" s="11"/>
      <c r="G105" s="31"/>
      <c r="H105" s="32">
        <f t="shared" si="6"/>
        <v>0</v>
      </c>
      <c r="I105" s="33"/>
      <c r="J105" s="15">
        <f t="shared" si="7"/>
        <v>0</v>
      </c>
    </row>
    <row r="106" spans="1:10" ht="21">
      <c r="A106" s="7" t="s">
        <v>59</v>
      </c>
      <c r="B106" s="24" t="s">
        <v>136</v>
      </c>
      <c r="C106" s="6" t="s">
        <v>40</v>
      </c>
      <c r="D106" s="6">
        <v>3</v>
      </c>
      <c r="E106" s="17"/>
      <c r="F106" s="11"/>
      <c r="G106" s="31"/>
      <c r="H106" s="32">
        <f t="shared" si="6"/>
        <v>0</v>
      </c>
      <c r="I106" s="33"/>
      <c r="J106" s="15">
        <f t="shared" si="7"/>
        <v>0</v>
      </c>
    </row>
    <row r="107" spans="1:10" ht="21">
      <c r="A107" s="21" t="s">
        <v>60</v>
      </c>
      <c r="B107" s="24" t="s">
        <v>137</v>
      </c>
      <c r="C107" s="6" t="s">
        <v>40</v>
      </c>
      <c r="D107" s="6">
        <v>3</v>
      </c>
      <c r="E107" s="17"/>
      <c r="F107" s="11"/>
      <c r="G107" s="31"/>
      <c r="H107" s="32">
        <f t="shared" si="6"/>
        <v>0</v>
      </c>
      <c r="I107" s="33"/>
      <c r="J107" s="15">
        <f t="shared" si="7"/>
        <v>0</v>
      </c>
    </row>
    <row r="108" spans="1:10">
      <c r="A108" s="7" t="s">
        <v>61</v>
      </c>
      <c r="B108" s="24" t="s">
        <v>138</v>
      </c>
      <c r="C108" s="6" t="s">
        <v>40</v>
      </c>
      <c r="D108" s="6">
        <v>3</v>
      </c>
      <c r="E108" s="17"/>
      <c r="F108" s="11"/>
      <c r="G108" s="31"/>
      <c r="H108" s="32">
        <f t="shared" si="6"/>
        <v>0</v>
      </c>
      <c r="I108" s="33"/>
      <c r="J108" s="15">
        <f t="shared" si="7"/>
        <v>0</v>
      </c>
    </row>
    <row r="109" spans="1:10" ht="21">
      <c r="A109" s="21" t="s">
        <v>62</v>
      </c>
      <c r="B109" s="24" t="s">
        <v>139</v>
      </c>
      <c r="C109" s="6" t="s">
        <v>40</v>
      </c>
      <c r="D109" s="6">
        <v>3</v>
      </c>
      <c r="E109" s="17"/>
      <c r="F109" s="11"/>
      <c r="G109" s="31"/>
      <c r="H109" s="32">
        <f t="shared" si="6"/>
        <v>0</v>
      </c>
      <c r="I109" s="33"/>
      <c r="J109" s="15">
        <f t="shared" si="7"/>
        <v>0</v>
      </c>
    </row>
    <row r="110" spans="1:10" ht="21">
      <c r="A110" s="7" t="s">
        <v>63</v>
      </c>
      <c r="B110" s="24" t="s">
        <v>140</v>
      </c>
      <c r="C110" s="6" t="s">
        <v>40</v>
      </c>
      <c r="D110" s="6">
        <v>3</v>
      </c>
      <c r="E110" s="17"/>
      <c r="F110" s="11"/>
      <c r="G110" s="31"/>
      <c r="H110" s="32">
        <f t="shared" si="6"/>
        <v>0</v>
      </c>
      <c r="I110" s="33"/>
      <c r="J110" s="15">
        <f t="shared" si="7"/>
        <v>0</v>
      </c>
    </row>
    <row r="111" spans="1:10">
      <c r="A111" s="21" t="s">
        <v>64</v>
      </c>
      <c r="B111" s="24" t="s">
        <v>99</v>
      </c>
      <c r="C111" s="6" t="s">
        <v>40</v>
      </c>
      <c r="D111" s="6">
        <v>3</v>
      </c>
      <c r="E111" s="17"/>
      <c r="F111" s="11"/>
      <c r="G111" s="31"/>
      <c r="H111" s="32">
        <f t="shared" si="6"/>
        <v>0</v>
      </c>
      <c r="I111" s="33"/>
      <c r="J111" s="15">
        <f t="shared" si="7"/>
        <v>0</v>
      </c>
    </row>
    <row r="112" spans="1:10">
      <c r="A112" s="7" t="s">
        <v>65</v>
      </c>
      <c r="B112" s="24" t="s">
        <v>100</v>
      </c>
      <c r="C112" s="6" t="s">
        <v>40</v>
      </c>
      <c r="D112" s="6">
        <v>3</v>
      </c>
      <c r="E112" s="17"/>
      <c r="F112" s="11"/>
      <c r="G112" s="31"/>
      <c r="H112" s="32">
        <f t="shared" si="6"/>
        <v>0</v>
      </c>
      <c r="I112" s="33"/>
      <c r="J112" s="15">
        <f t="shared" si="7"/>
        <v>0</v>
      </c>
    </row>
    <row r="113" spans="1:10" ht="21">
      <c r="A113" s="21" t="s">
        <v>66</v>
      </c>
      <c r="B113" s="24" t="s">
        <v>107</v>
      </c>
      <c r="C113" s="6" t="s">
        <v>40</v>
      </c>
      <c r="D113" s="6">
        <v>3</v>
      </c>
      <c r="E113" s="17"/>
      <c r="F113" s="11"/>
      <c r="G113" s="31"/>
      <c r="H113" s="32">
        <f t="shared" si="6"/>
        <v>0</v>
      </c>
      <c r="I113" s="33"/>
      <c r="J113" s="15">
        <f t="shared" si="7"/>
        <v>0</v>
      </c>
    </row>
    <row r="114" spans="1:10" ht="52.5">
      <c r="A114" s="7" t="s">
        <v>67</v>
      </c>
      <c r="B114" s="24" t="s">
        <v>141</v>
      </c>
      <c r="C114" s="6" t="s">
        <v>40</v>
      </c>
      <c r="D114" s="6">
        <v>3</v>
      </c>
      <c r="E114" s="17"/>
      <c r="F114" s="11"/>
      <c r="G114" s="31"/>
      <c r="H114" s="32">
        <f t="shared" si="6"/>
        <v>0</v>
      </c>
      <c r="I114" s="33"/>
      <c r="J114" s="15">
        <f t="shared" si="7"/>
        <v>0</v>
      </c>
    </row>
    <row r="115" spans="1:10" ht="21">
      <c r="A115" s="21" t="s">
        <v>68</v>
      </c>
      <c r="B115" s="24" t="s">
        <v>142</v>
      </c>
      <c r="C115" s="6" t="s">
        <v>40</v>
      </c>
      <c r="D115" s="6">
        <v>3</v>
      </c>
      <c r="E115" s="17"/>
      <c r="F115" s="11"/>
      <c r="G115" s="31"/>
      <c r="H115" s="32">
        <f t="shared" si="6"/>
        <v>0</v>
      </c>
      <c r="I115" s="33"/>
      <c r="J115" s="15">
        <f t="shared" si="7"/>
        <v>0</v>
      </c>
    </row>
    <row r="116" spans="1:10" ht="21">
      <c r="A116" s="7" t="s">
        <v>69</v>
      </c>
      <c r="B116" s="24" t="s">
        <v>143</v>
      </c>
      <c r="C116" s="6" t="s">
        <v>40</v>
      </c>
      <c r="D116" s="6">
        <v>3</v>
      </c>
      <c r="E116" s="17"/>
      <c r="F116" s="11"/>
      <c r="G116" s="31"/>
      <c r="H116" s="32">
        <f t="shared" si="6"/>
        <v>0</v>
      </c>
      <c r="I116" s="33"/>
      <c r="J116" s="15">
        <f t="shared" si="7"/>
        <v>0</v>
      </c>
    </row>
    <row r="117" spans="1:10" ht="21">
      <c r="A117" s="21" t="s">
        <v>70</v>
      </c>
      <c r="B117" s="24" t="s">
        <v>111</v>
      </c>
      <c r="C117" s="6" t="s">
        <v>40</v>
      </c>
      <c r="D117" s="6">
        <v>3</v>
      </c>
      <c r="E117" s="17"/>
      <c r="F117" s="11"/>
      <c r="G117" s="31"/>
      <c r="H117" s="32">
        <f t="shared" si="6"/>
        <v>0</v>
      </c>
      <c r="I117" s="33"/>
      <c r="J117" s="15">
        <f t="shared" si="7"/>
        <v>0</v>
      </c>
    </row>
    <row r="118" spans="1:10" ht="13.5" thickBot="1">
      <c r="A118" s="7" t="s">
        <v>71</v>
      </c>
      <c r="B118" s="23" t="s">
        <v>112</v>
      </c>
      <c r="C118" s="6" t="s">
        <v>40</v>
      </c>
      <c r="D118" s="6">
        <v>6</v>
      </c>
      <c r="E118" s="17"/>
      <c r="F118" s="11"/>
      <c r="G118" s="31"/>
      <c r="H118" s="32">
        <f t="shared" si="6"/>
        <v>0</v>
      </c>
      <c r="I118" s="33"/>
      <c r="J118" s="15">
        <f t="shared" si="7"/>
        <v>0</v>
      </c>
    </row>
    <row r="119" spans="1:10" ht="13.5" thickBot="1">
      <c r="G119" s="18" t="s">
        <v>11</v>
      </c>
      <c r="H119" s="34">
        <f>SUM(H82:H118)</f>
        <v>0</v>
      </c>
      <c r="I119" s="19"/>
      <c r="J119" s="16">
        <f>SUM(J82:J118)</f>
        <v>0</v>
      </c>
    </row>
    <row r="121" spans="1:10">
      <c r="A121" s="12" t="s">
        <v>144</v>
      </c>
      <c r="B121" s="5"/>
      <c r="C121" s="5"/>
      <c r="D121" s="5"/>
      <c r="E121" s="5"/>
      <c r="F121" s="5"/>
      <c r="G121" s="5"/>
      <c r="H121" s="5"/>
      <c r="I121" s="5"/>
      <c r="J121" s="5"/>
    </row>
    <row r="122" spans="1:10" ht="31.5">
      <c r="A122" s="13" t="s">
        <v>12</v>
      </c>
      <c r="B122" s="14" t="s">
        <v>29</v>
      </c>
      <c r="C122" s="13" t="s">
        <v>30</v>
      </c>
      <c r="D122" s="13" t="s">
        <v>31</v>
      </c>
      <c r="E122" s="13" t="s">
        <v>13</v>
      </c>
      <c r="F122" s="13" t="s">
        <v>36</v>
      </c>
      <c r="G122" s="14" t="s">
        <v>32</v>
      </c>
      <c r="H122" s="14" t="s">
        <v>33</v>
      </c>
      <c r="I122" s="14" t="s">
        <v>34</v>
      </c>
      <c r="J122" s="13" t="s">
        <v>35</v>
      </c>
    </row>
    <row r="123" spans="1:10">
      <c r="A123" s="11" t="s">
        <v>0</v>
      </c>
      <c r="B123" s="11" t="s">
        <v>1</v>
      </c>
      <c r="C123" s="11" t="s">
        <v>2</v>
      </c>
      <c r="D123" s="11" t="s">
        <v>3</v>
      </c>
      <c r="E123" s="11" t="s">
        <v>4</v>
      </c>
      <c r="F123" s="11" t="s">
        <v>5</v>
      </c>
      <c r="G123" s="11" t="s">
        <v>6</v>
      </c>
      <c r="H123" s="11" t="s">
        <v>37</v>
      </c>
      <c r="I123" s="11" t="s">
        <v>14</v>
      </c>
      <c r="J123" s="11" t="s">
        <v>38</v>
      </c>
    </row>
    <row r="124" spans="1:10" ht="31.5">
      <c r="A124" s="7" t="s">
        <v>7</v>
      </c>
      <c r="B124" s="23" t="s">
        <v>145</v>
      </c>
      <c r="C124" s="6" t="s">
        <v>40</v>
      </c>
      <c r="D124" s="6">
        <v>30</v>
      </c>
      <c r="E124" s="17"/>
      <c r="F124" s="11"/>
      <c r="G124" s="31"/>
      <c r="H124" s="32">
        <f t="shared" ref="H124:H147" si="8">ROUND(D124*G124,2)</f>
        <v>0</v>
      </c>
      <c r="I124" s="33"/>
      <c r="J124" s="15">
        <f>ROUND(H124+H124*I124,2)</f>
        <v>0</v>
      </c>
    </row>
    <row r="125" spans="1:10" ht="31.5">
      <c r="A125" s="21" t="s">
        <v>8</v>
      </c>
      <c r="B125" s="24" t="s">
        <v>146</v>
      </c>
      <c r="C125" s="6" t="s">
        <v>40</v>
      </c>
      <c r="D125" s="6">
        <v>10</v>
      </c>
      <c r="E125" s="17"/>
      <c r="F125" s="11"/>
      <c r="G125" s="31"/>
      <c r="H125" s="32">
        <f t="shared" si="8"/>
        <v>0</v>
      </c>
      <c r="I125" s="33"/>
      <c r="J125" s="15">
        <f t="shared" ref="J125:J147" si="9">ROUND(H125+H125*I125,2)</f>
        <v>0</v>
      </c>
    </row>
    <row r="126" spans="1:10" ht="31.5">
      <c r="A126" s="7" t="s">
        <v>9</v>
      </c>
      <c r="B126" s="24" t="s">
        <v>147</v>
      </c>
      <c r="C126" s="6" t="s">
        <v>40</v>
      </c>
      <c r="D126" s="6">
        <v>10</v>
      </c>
      <c r="E126" s="17"/>
      <c r="F126" s="11"/>
      <c r="G126" s="31"/>
      <c r="H126" s="32">
        <f t="shared" si="8"/>
        <v>0</v>
      </c>
      <c r="I126" s="33"/>
      <c r="J126" s="15">
        <f t="shared" si="9"/>
        <v>0</v>
      </c>
    </row>
    <row r="127" spans="1:10" ht="31.5">
      <c r="A127" s="21" t="s">
        <v>10</v>
      </c>
      <c r="B127" s="24" t="s">
        <v>148</v>
      </c>
      <c r="C127" s="6" t="s">
        <v>40</v>
      </c>
      <c r="D127" s="6">
        <v>10</v>
      </c>
      <c r="E127" s="17"/>
      <c r="F127" s="11"/>
      <c r="G127" s="31"/>
      <c r="H127" s="32">
        <f t="shared" si="8"/>
        <v>0</v>
      </c>
      <c r="I127" s="33"/>
      <c r="J127" s="15">
        <f t="shared" si="9"/>
        <v>0</v>
      </c>
    </row>
    <row r="128" spans="1:10" ht="21">
      <c r="A128" s="7" t="s">
        <v>15</v>
      </c>
      <c r="B128" s="24" t="s">
        <v>149</v>
      </c>
      <c r="C128" s="6" t="s">
        <v>40</v>
      </c>
      <c r="D128" s="6">
        <v>40</v>
      </c>
      <c r="E128" s="17"/>
      <c r="F128" s="11"/>
      <c r="G128" s="31"/>
      <c r="H128" s="32">
        <f t="shared" si="8"/>
        <v>0</v>
      </c>
      <c r="I128" s="33"/>
      <c r="J128" s="15">
        <f t="shared" si="9"/>
        <v>0</v>
      </c>
    </row>
    <row r="129" spans="1:10" ht="21">
      <c r="A129" s="21" t="s">
        <v>16</v>
      </c>
      <c r="B129" s="24" t="s">
        <v>150</v>
      </c>
      <c r="C129" s="6" t="s">
        <v>40</v>
      </c>
      <c r="D129" s="6">
        <v>20</v>
      </c>
      <c r="E129" s="17"/>
      <c r="F129" s="11"/>
      <c r="G129" s="31"/>
      <c r="H129" s="32">
        <f t="shared" si="8"/>
        <v>0</v>
      </c>
      <c r="I129" s="33"/>
      <c r="J129" s="15">
        <f t="shared" si="9"/>
        <v>0</v>
      </c>
    </row>
    <row r="130" spans="1:10" ht="31.5">
      <c r="A130" s="7" t="s">
        <v>17</v>
      </c>
      <c r="B130" s="24" t="s">
        <v>151</v>
      </c>
      <c r="C130" s="6" t="s">
        <v>40</v>
      </c>
      <c r="D130" s="6">
        <v>10</v>
      </c>
      <c r="E130" s="17"/>
      <c r="F130" s="11"/>
      <c r="G130" s="31"/>
      <c r="H130" s="32">
        <f t="shared" si="8"/>
        <v>0</v>
      </c>
      <c r="I130" s="33"/>
      <c r="J130" s="15">
        <f t="shared" si="9"/>
        <v>0</v>
      </c>
    </row>
    <row r="131" spans="1:10" ht="31.5">
      <c r="A131" s="21" t="s">
        <v>18</v>
      </c>
      <c r="B131" s="24" t="s">
        <v>152</v>
      </c>
      <c r="C131" s="6" t="s">
        <v>40</v>
      </c>
      <c r="D131" s="6">
        <v>10</v>
      </c>
      <c r="E131" s="17"/>
      <c r="F131" s="11"/>
      <c r="G131" s="31"/>
      <c r="H131" s="32">
        <f t="shared" si="8"/>
        <v>0</v>
      </c>
      <c r="I131" s="33"/>
      <c r="J131" s="15">
        <f t="shared" si="9"/>
        <v>0</v>
      </c>
    </row>
    <row r="132" spans="1:10" ht="31.5">
      <c r="A132" s="7" t="s">
        <v>19</v>
      </c>
      <c r="B132" s="24" t="s">
        <v>153</v>
      </c>
      <c r="C132" s="6" t="s">
        <v>40</v>
      </c>
      <c r="D132" s="6">
        <v>3</v>
      </c>
      <c r="E132" s="17"/>
      <c r="F132" s="11"/>
      <c r="G132" s="31"/>
      <c r="H132" s="32">
        <f t="shared" si="8"/>
        <v>0</v>
      </c>
      <c r="I132" s="33"/>
      <c r="J132" s="15">
        <f t="shared" si="9"/>
        <v>0</v>
      </c>
    </row>
    <row r="133" spans="1:10" ht="31.5">
      <c r="A133" s="21" t="s">
        <v>20</v>
      </c>
      <c r="B133" s="24" t="s">
        <v>154</v>
      </c>
      <c r="C133" s="6" t="s">
        <v>40</v>
      </c>
      <c r="D133" s="6">
        <v>20</v>
      </c>
      <c r="E133" s="17"/>
      <c r="F133" s="11"/>
      <c r="G133" s="31"/>
      <c r="H133" s="32">
        <f t="shared" si="8"/>
        <v>0</v>
      </c>
      <c r="I133" s="33"/>
      <c r="J133" s="15">
        <f t="shared" si="9"/>
        <v>0</v>
      </c>
    </row>
    <row r="134" spans="1:10" ht="21">
      <c r="A134" s="7" t="s">
        <v>21</v>
      </c>
      <c r="B134" s="24" t="s">
        <v>155</v>
      </c>
      <c r="C134" s="6" t="s">
        <v>40</v>
      </c>
      <c r="D134" s="6">
        <v>10</v>
      </c>
      <c r="E134" s="17"/>
      <c r="F134" s="11"/>
      <c r="G134" s="31"/>
      <c r="H134" s="32">
        <f t="shared" si="8"/>
        <v>0</v>
      </c>
      <c r="I134" s="33"/>
      <c r="J134" s="15">
        <f t="shared" si="9"/>
        <v>0</v>
      </c>
    </row>
    <row r="135" spans="1:10" ht="31.5">
      <c r="A135" s="21" t="s">
        <v>22</v>
      </c>
      <c r="B135" s="24" t="s">
        <v>156</v>
      </c>
      <c r="C135" s="6" t="s">
        <v>40</v>
      </c>
      <c r="D135" s="6">
        <v>5</v>
      </c>
      <c r="E135" s="17"/>
      <c r="F135" s="11"/>
      <c r="G135" s="31"/>
      <c r="H135" s="32">
        <f t="shared" si="8"/>
        <v>0</v>
      </c>
      <c r="I135" s="33"/>
      <c r="J135" s="15">
        <f t="shared" si="9"/>
        <v>0</v>
      </c>
    </row>
    <row r="136" spans="1:10" ht="21">
      <c r="A136" s="7" t="s">
        <v>23</v>
      </c>
      <c r="B136" s="24" t="s">
        <v>157</v>
      </c>
      <c r="C136" s="6" t="s">
        <v>40</v>
      </c>
      <c r="D136" s="6">
        <v>25</v>
      </c>
      <c r="E136" s="17"/>
      <c r="F136" s="11"/>
      <c r="G136" s="31"/>
      <c r="H136" s="32">
        <f t="shared" si="8"/>
        <v>0</v>
      </c>
      <c r="I136" s="33"/>
      <c r="J136" s="15">
        <f t="shared" si="9"/>
        <v>0</v>
      </c>
    </row>
    <row r="137" spans="1:10" ht="31.5">
      <c r="A137" s="21" t="s">
        <v>24</v>
      </c>
      <c r="B137" s="24" t="s">
        <v>158</v>
      </c>
      <c r="C137" s="6" t="s">
        <v>40</v>
      </c>
      <c r="D137" s="6">
        <v>25</v>
      </c>
      <c r="E137" s="17"/>
      <c r="F137" s="11"/>
      <c r="G137" s="31"/>
      <c r="H137" s="32">
        <f t="shared" si="8"/>
        <v>0</v>
      </c>
      <c r="I137" s="33"/>
      <c r="J137" s="15">
        <f t="shared" si="9"/>
        <v>0</v>
      </c>
    </row>
    <row r="138" spans="1:10" ht="31.5">
      <c r="A138" s="7" t="s">
        <v>25</v>
      </c>
      <c r="B138" s="24" t="s">
        <v>159</v>
      </c>
      <c r="C138" s="6" t="s">
        <v>40</v>
      </c>
      <c r="D138" s="6">
        <v>1</v>
      </c>
      <c r="E138" s="17"/>
      <c r="F138" s="11"/>
      <c r="G138" s="31"/>
      <c r="H138" s="32">
        <f t="shared" si="8"/>
        <v>0</v>
      </c>
      <c r="I138" s="33"/>
      <c r="J138" s="15">
        <f t="shared" si="9"/>
        <v>0</v>
      </c>
    </row>
    <row r="139" spans="1:10" ht="21">
      <c r="A139" s="21" t="s">
        <v>26</v>
      </c>
      <c r="B139" s="24" t="s">
        <v>160</v>
      </c>
      <c r="C139" s="6" t="s">
        <v>40</v>
      </c>
      <c r="D139" s="6">
        <v>2</v>
      </c>
      <c r="E139" s="17"/>
      <c r="F139" s="11"/>
      <c r="G139" s="31"/>
      <c r="H139" s="32">
        <f t="shared" si="8"/>
        <v>0</v>
      </c>
      <c r="I139" s="33"/>
      <c r="J139" s="15">
        <f t="shared" si="9"/>
        <v>0</v>
      </c>
    </row>
    <row r="140" spans="1:10" ht="42">
      <c r="A140" s="7" t="s">
        <v>27</v>
      </c>
      <c r="B140" s="24" t="s">
        <v>161</v>
      </c>
      <c r="C140" s="6" t="s">
        <v>40</v>
      </c>
      <c r="D140" s="6">
        <v>5</v>
      </c>
      <c r="E140" s="17"/>
      <c r="F140" s="11"/>
      <c r="G140" s="31"/>
      <c r="H140" s="32">
        <f t="shared" si="8"/>
        <v>0</v>
      </c>
      <c r="I140" s="33"/>
      <c r="J140" s="15">
        <f t="shared" si="9"/>
        <v>0</v>
      </c>
    </row>
    <row r="141" spans="1:10" ht="21">
      <c r="A141" s="21" t="s">
        <v>28</v>
      </c>
      <c r="B141" s="24" t="s">
        <v>162</v>
      </c>
      <c r="C141" s="6" t="s">
        <v>40</v>
      </c>
      <c r="D141" s="6">
        <v>2</v>
      </c>
      <c r="E141" s="17"/>
      <c r="F141" s="11"/>
      <c r="G141" s="31"/>
      <c r="H141" s="32">
        <f t="shared" si="8"/>
        <v>0</v>
      </c>
      <c r="I141" s="33"/>
      <c r="J141" s="15">
        <f t="shared" si="9"/>
        <v>0</v>
      </c>
    </row>
    <row r="142" spans="1:10" ht="31.5">
      <c r="A142" s="7" t="s">
        <v>53</v>
      </c>
      <c r="B142" s="24" t="s">
        <v>163</v>
      </c>
      <c r="C142" s="6" t="s">
        <v>40</v>
      </c>
      <c r="D142" s="6">
        <v>18</v>
      </c>
      <c r="E142" s="17"/>
      <c r="F142" s="11"/>
      <c r="G142" s="31"/>
      <c r="H142" s="32">
        <f t="shared" si="8"/>
        <v>0</v>
      </c>
      <c r="I142" s="33"/>
      <c r="J142" s="15">
        <f t="shared" si="9"/>
        <v>0</v>
      </c>
    </row>
    <row r="143" spans="1:10" ht="31.5">
      <c r="A143" s="21" t="s">
        <v>54</v>
      </c>
      <c r="B143" s="24" t="s">
        <v>164</v>
      </c>
      <c r="C143" s="6" t="s">
        <v>40</v>
      </c>
      <c r="D143" s="6">
        <v>2</v>
      </c>
      <c r="E143" s="17"/>
      <c r="F143" s="11"/>
      <c r="G143" s="31"/>
      <c r="H143" s="32">
        <f t="shared" si="8"/>
        <v>0</v>
      </c>
      <c r="I143" s="33"/>
      <c r="J143" s="15">
        <f t="shared" si="9"/>
        <v>0</v>
      </c>
    </row>
    <row r="144" spans="1:10" ht="42">
      <c r="A144" s="7" t="s">
        <v>55</v>
      </c>
      <c r="B144" s="24" t="s">
        <v>165</v>
      </c>
      <c r="C144" s="6" t="s">
        <v>40</v>
      </c>
      <c r="D144" s="6">
        <v>4</v>
      </c>
      <c r="E144" s="17"/>
      <c r="F144" s="11"/>
      <c r="G144" s="31"/>
      <c r="H144" s="32">
        <f t="shared" si="8"/>
        <v>0</v>
      </c>
      <c r="I144" s="33"/>
      <c r="J144" s="15">
        <f t="shared" si="9"/>
        <v>0</v>
      </c>
    </row>
    <row r="145" spans="1:10" ht="21">
      <c r="A145" s="21" t="s">
        <v>56</v>
      </c>
      <c r="B145" s="24" t="s">
        <v>166</v>
      </c>
      <c r="C145" s="6" t="s">
        <v>40</v>
      </c>
      <c r="D145" s="6">
        <v>3</v>
      </c>
      <c r="E145" s="17"/>
      <c r="F145" s="11"/>
      <c r="G145" s="31"/>
      <c r="H145" s="32">
        <f t="shared" si="8"/>
        <v>0</v>
      </c>
      <c r="I145" s="33"/>
      <c r="J145" s="15">
        <f t="shared" si="9"/>
        <v>0</v>
      </c>
    </row>
    <row r="146" spans="1:10" ht="21">
      <c r="A146" s="7" t="s">
        <v>57</v>
      </c>
      <c r="B146" s="24" t="s">
        <v>167</v>
      </c>
      <c r="C146" s="6" t="s">
        <v>40</v>
      </c>
      <c r="D146" s="6">
        <v>5</v>
      </c>
      <c r="E146" s="17"/>
      <c r="F146" s="11"/>
      <c r="G146" s="31"/>
      <c r="H146" s="32">
        <f t="shared" si="8"/>
        <v>0</v>
      </c>
      <c r="I146" s="33"/>
      <c r="J146" s="15">
        <f t="shared" si="9"/>
        <v>0</v>
      </c>
    </row>
    <row r="147" spans="1:10" ht="21.75" thickBot="1">
      <c r="A147" s="21" t="s">
        <v>58</v>
      </c>
      <c r="B147" s="24" t="s">
        <v>168</v>
      </c>
      <c r="C147" s="6" t="s">
        <v>40</v>
      </c>
      <c r="D147" s="6">
        <v>5</v>
      </c>
      <c r="E147" s="17"/>
      <c r="F147" s="11"/>
      <c r="G147" s="31"/>
      <c r="H147" s="32">
        <f t="shared" si="8"/>
        <v>0</v>
      </c>
      <c r="I147" s="33"/>
      <c r="J147" s="15">
        <f t="shared" si="9"/>
        <v>0</v>
      </c>
    </row>
    <row r="148" spans="1:10" ht="13.5" thickBot="1">
      <c r="G148" s="18" t="s">
        <v>11</v>
      </c>
      <c r="H148" s="34">
        <f>SUM(H124:H147)</f>
        <v>0</v>
      </c>
      <c r="I148" s="19"/>
      <c r="J148" s="16">
        <f>SUM(J124:J147)</f>
        <v>0</v>
      </c>
    </row>
    <row r="150" spans="1:10">
      <c r="A150" s="12" t="s">
        <v>169</v>
      </c>
      <c r="B150" s="5"/>
      <c r="C150" s="5"/>
      <c r="D150" s="5"/>
      <c r="E150" s="5"/>
      <c r="F150" s="5"/>
      <c r="G150" s="5"/>
      <c r="H150" s="5"/>
      <c r="I150" s="5"/>
      <c r="J150" s="5"/>
    </row>
    <row r="151" spans="1:10" ht="31.5">
      <c r="A151" s="13" t="s">
        <v>12</v>
      </c>
      <c r="B151" s="14" t="s">
        <v>29</v>
      </c>
      <c r="C151" s="13" t="s">
        <v>30</v>
      </c>
      <c r="D151" s="13" t="s">
        <v>31</v>
      </c>
      <c r="E151" s="13" t="s">
        <v>13</v>
      </c>
      <c r="F151" s="13" t="s">
        <v>36</v>
      </c>
      <c r="G151" s="14" t="s">
        <v>32</v>
      </c>
      <c r="H151" s="14" t="s">
        <v>33</v>
      </c>
      <c r="I151" s="14" t="s">
        <v>34</v>
      </c>
      <c r="J151" s="13" t="s">
        <v>35</v>
      </c>
    </row>
    <row r="152" spans="1:10">
      <c r="A152" s="8" t="s">
        <v>0</v>
      </c>
      <c r="B152" s="8" t="s">
        <v>1</v>
      </c>
      <c r="C152" s="8" t="s">
        <v>2</v>
      </c>
      <c r="D152" s="8" t="s">
        <v>3</v>
      </c>
      <c r="E152" s="8" t="s">
        <v>4</v>
      </c>
      <c r="F152" s="10" t="s">
        <v>5</v>
      </c>
      <c r="G152" s="10" t="s">
        <v>6</v>
      </c>
      <c r="H152" s="10" t="s">
        <v>37</v>
      </c>
      <c r="I152" s="8" t="s">
        <v>14</v>
      </c>
      <c r="J152" s="8" t="s">
        <v>38</v>
      </c>
    </row>
    <row r="153" spans="1:10" ht="21">
      <c r="A153" s="7" t="s">
        <v>7</v>
      </c>
      <c r="B153" s="23" t="s">
        <v>170</v>
      </c>
      <c r="C153" s="6" t="s">
        <v>40</v>
      </c>
      <c r="D153" s="6">
        <v>2</v>
      </c>
      <c r="E153" s="17"/>
      <c r="F153" s="11"/>
      <c r="G153" s="31"/>
      <c r="H153" s="32">
        <f t="shared" ref="H153:H155" si="10">ROUND(D153*G153,2)</f>
        <v>0</v>
      </c>
      <c r="I153" s="33"/>
      <c r="J153" s="15">
        <f>ROUND(H153+H153*I153,2)</f>
        <v>0</v>
      </c>
    </row>
    <row r="154" spans="1:10" ht="31.5">
      <c r="A154" s="21" t="s">
        <v>8</v>
      </c>
      <c r="B154" s="24" t="s">
        <v>171</v>
      </c>
      <c r="C154" s="22" t="s">
        <v>40</v>
      </c>
      <c r="D154" s="22">
        <v>2</v>
      </c>
      <c r="E154" s="17"/>
      <c r="F154" s="11"/>
      <c r="G154" s="31"/>
      <c r="H154" s="32">
        <f t="shared" si="10"/>
        <v>0</v>
      </c>
      <c r="I154" s="36"/>
      <c r="J154" s="15">
        <f>ROUND(H154+H154*I154,2)</f>
        <v>0</v>
      </c>
    </row>
    <row r="155" spans="1:10" ht="42.75" thickBot="1">
      <c r="A155" s="7" t="s">
        <v>9</v>
      </c>
      <c r="B155" s="23" t="s">
        <v>176</v>
      </c>
      <c r="C155" s="6" t="s">
        <v>40</v>
      </c>
      <c r="D155" s="6">
        <v>2</v>
      </c>
      <c r="E155" s="17"/>
      <c r="F155" s="11"/>
      <c r="G155" s="31"/>
      <c r="H155" s="32">
        <f t="shared" si="10"/>
        <v>0</v>
      </c>
      <c r="I155" s="33"/>
      <c r="J155" s="15">
        <f t="shared" ref="J155" si="11">ROUND(H155+H155*I155,2)</f>
        <v>0</v>
      </c>
    </row>
    <row r="156" spans="1:10" ht="13.5" thickBot="1">
      <c r="G156" s="18" t="s">
        <v>11</v>
      </c>
      <c r="H156" s="16">
        <f>SUM(H153:H155)</f>
        <v>0</v>
      </c>
      <c r="I156" s="19"/>
      <c r="J156" s="16">
        <f>SUM(J153:J155)</f>
        <v>0</v>
      </c>
    </row>
  </sheetData>
  <mergeCells count="2">
    <mergeCell ref="B3:J3"/>
    <mergeCell ref="B2:J2"/>
  </mergeCells>
  <pageMargins left="0.15748031496062992" right="0.19685039370078741" top="0.51181102362204722" bottom="0.47244094488188981" header="0.15748031496062992" footer="0.15748031496062992"/>
  <pageSetup paperSize="9" scale="95" pageOrder="overThenDown" orientation="landscape" r:id="rId1"/>
  <headerFooter>
    <oddHeader>&amp;L&amp;"Arial,Pogrubiony"&amp;9 184/PN/ZP/D/2024&amp;C&amp;"Arial,Pogrubiony"&amp;9FORMULARZ ASORTYMENTOWO-CENOWY&amp;R&amp;"Arial,Pogrubiony"&amp;9Załącznik nr 2</oddHeader>
    <oddFooter>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2 - FAC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Zam_05</dc:creator>
  <cp:lastModifiedBy>mserwach</cp:lastModifiedBy>
  <cp:lastPrinted>2024-11-29T08:12:01Z</cp:lastPrinted>
  <dcterms:created xsi:type="dcterms:W3CDTF">2016-03-18T07:53:20Z</dcterms:created>
  <dcterms:modified xsi:type="dcterms:W3CDTF">2024-11-29T08:12:05Z</dcterms:modified>
</cp:coreProperties>
</file>