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P\Przetargi i zapytania\2023\28a DRUK DCZP 2023  — druki -  II postępowanie\"/>
    </mc:Choice>
  </mc:AlternateContent>
  <xr:revisionPtr revIDLastSave="0" documentId="13_ncr:1_{F66ED0BC-EAF2-441B-976B-51007EF6255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danie 1" sheetId="1" r:id="rId1"/>
  </sheets>
  <calcPr calcId="181029"/>
</workbook>
</file>

<file path=xl/calcChain.xml><?xml version="1.0" encoding="utf-8"?>
<calcChain xmlns="http://schemas.openxmlformats.org/spreadsheetml/2006/main">
  <c r="G28" i="1" l="1"/>
  <c r="H28" i="1"/>
  <c r="I28" i="1"/>
  <c r="J28" i="1" s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G36" i="1"/>
  <c r="H36" i="1"/>
  <c r="I36" i="1" s="1"/>
  <c r="J36" i="1" s="1"/>
  <c r="G26" i="1"/>
  <c r="H26" i="1"/>
  <c r="I26" i="1"/>
  <c r="J26" i="1"/>
  <c r="H27" i="1"/>
  <c r="G27" i="1"/>
  <c r="G11" i="1"/>
  <c r="J11" i="1" s="1"/>
  <c r="H11" i="1"/>
  <c r="G12" i="1"/>
  <c r="J12" i="1" s="1"/>
  <c r="H12" i="1"/>
  <c r="G13" i="1"/>
  <c r="J13" i="1" s="1"/>
  <c r="H13" i="1"/>
  <c r="G14" i="1"/>
  <c r="J14" i="1" s="1"/>
  <c r="H14" i="1"/>
  <c r="G15" i="1"/>
  <c r="J15" i="1" s="1"/>
  <c r="H15" i="1"/>
  <c r="G16" i="1"/>
  <c r="J16" i="1" s="1"/>
  <c r="H16" i="1"/>
  <c r="G17" i="1"/>
  <c r="J17" i="1" s="1"/>
  <c r="H17" i="1"/>
  <c r="G18" i="1"/>
  <c r="J18" i="1" s="1"/>
  <c r="I18" i="1" s="1"/>
  <c r="H18" i="1"/>
  <c r="G19" i="1"/>
  <c r="J19" i="1" s="1"/>
  <c r="H19" i="1"/>
  <c r="G20" i="1"/>
  <c r="J20" i="1" s="1"/>
  <c r="H20" i="1"/>
  <c r="G21" i="1"/>
  <c r="J21" i="1" s="1"/>
  <c r="H21" i="1"/>
  <c r="G22" i="1"/>
  <c r="J22" i="1" s="1"/>
  <c r="H22" i="1"/>
  <c r="G23" i="1"/>
  <c r="J23" i="1" s="1"/>
  <c r="H23" i="1"/>
  <c r="G7" i="1"/>
  <c r="H7" i="1"/>
  <c r="I7" i="1" s="1"/>
  <c r="J7" i="1" s="1"/>
  <c r="H10" i="1"/>
  <c r="G10" i="1"/>
  <c r="J10" i="1" s="1"/>
  <c r="I27" i="1" l="1"/>
  <c r="J27" i="1" s="1"/>
  <c r="I35" i="1"/>
  <c r="I22" i="1"/>
  <c r="I13" i="1"/>
  <c r="I11" i="1"/>
  <c r="I21" i="1"/>
  <c r="I19" i="1"/>
  <c r="I16" i="1"/>
  <c r="I14" i="1"/>
  <c r="H37" i="1"/>
  <c r="I23" i="1"/>
  <c r="I20" i="1"/>
  <c r="I15" i="1"/>
  <c r="I12" i="1"/>
  <c r="I17" i="1"/>
  <c r="I8" i="1"/>
  <c r="J24" i="1"/>
  <c r="G8" i="1"/>
  <c r="H24" i="1"/>
  <c r="H8" i="1"/>
  <c r="I10" i="1"/>
  <c r="I37" i="1" l="1"/>
  <c r="J35" i="1"/>
  <c r="J37" i="1" s="1"/>
  <c r="J8" i="1"/>
  <c r="I24" i="1"/>
</calcChain>
</file>

<file path=xl/sharedStrings.xml><?xml version="1.0" encoding="utf-8"?>
<sst xmlns="http://schemas.openxmlformats.org/spreadsheetml/2006/main" count="75" uniqueCount="50">
  <si>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</si>
  <si>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</si>
  <si>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</si>
  <si>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</si>
  <si>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</si>
  <si>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</si>
  <si>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</si>
  <si>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</si>
  <si>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</si>
  <si>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</si>
  <si>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Nazwa i adres Wykonawcy……………………………..</t>
  </si>
  <si>
    <t>Formularz cenowy</t>
  </si>
  <si>
    <t xml:space="preserve">Zadanie nr 1 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</si>
  <si>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</si>
  <si>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</si>
  <si>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</si>
  <si>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t xml:space="preserve"> Szacunkowa wielkość Zamówienia na 12 m-cy</t>
  </si>
  <si>
    <r>
      <t>Nr sprawy: 2</t>
    </r>
    <r>
      <rPr>
        <b/>
        <sz val="11"/>
        <color indexed="8"/>
        <rFont val="Calibri"/>
        <family val="2"/>
        <charset val="238"/>
        <scheme val="minor"/>
      </rPr>
      <t xml:space="preserve">5/DRUK/DCZP/2023 /P </t>
    </r>
    <r>
      <rPr>
        <sz val="11"/>
        <color indexed="8"/>
        <rFont val="Calibri"/>
        <family val="2"/>
        <charset val="238"/>
        <scheme val="minor"/>
      </rPr>
      <t xml:space="preserve">                                                              </t>
    </r>
  </si>
  <si>
    <t>Druk gazety</t>
  </si>
  <si>
    <t>Ulotki reklamowe</t>
  </si>
  <si>
    <t>Wizytówki kpl. po 100 szt.</t>
  </si>
  <si>
    <t>Folder reklamowy składany na pół po dłuższym boku</t>
  </si>
  <si>
    <t xml:space="preserve">Zadanie nr 2 </t>
  </si>
  <si>
    <t>kpl</t>
  </si>
  <si>
    <t>tablice informacyjne 120x60</t>
  </si>
  <si>
    <t>tablice informacyjne 30x20</t>
  </si>
  <si>
    <t>tablice informacyjne 120x120</t>
  </si>
  <si>
    <t>tablice informacyjne 120x15</t>
  </si>
  <si>
    <t>tablice informacyjne 120x150</t>
  </si>
  <si>
    <t>naklejki 160x90</t>
  </si>
  <si>
    <t>naklejki 135x100</t>
  </si>
  <si>
    <t>naklejki 135x120</t>
  </si>
  <si>
    <t>naklejki 50x70</t>
  </si>
  <si>
    <t>plakat reklamowy 690x490</t>
  </si>
  <si>
    <t>roll up 100x200</t>
  </si>
  <si>
    <t>Załącznik nr 2</t>
  </si>
  <si>
    <t>SUMA</t>
  </si>
  <si>
    <t>Zadanie nr 3</t>
  </si>
  <si>
    <t>Recepty imienne</t>
  </si>
  <si>
    <t>Księga chorych oddziału - zał. M-4(01): format A3, układ poziomy, papier offsetowy 80g/m; oprawa twarda; książka 100 kartek (200 stron); napis tytułowy na okładce; druk dwustronny</t>
  </si>
  <si>
    <t>Księga przyjęć poradni specjalistycznych - zał. M3(01): format A4, układ poziomy, papier offsetowy 80g/m, oprawa twarda; książka 80 kartek; napis tytułowy na okładce; druk dwustronny</t>
  </si>
  <si>
    <t>Księga odmów przyjęć i porad ambulatoryjnych -zał. M2(01): format A4, układ poziomy, papier offsetowy 80g/m, oprawa twarda; książka 80 kartek; napis tytułowy na okładce; druk dwustronny</t>
  </si>
  <si>
    <t>Księga główna przyjęć i wypisów - zał. M-1(01): format A3, układ poziomy, papier offsetowy 80g/m; oprawa twarda; książka 100 kartek (200 stron); napis tytułowy na okładce; druk dwustronny</t>
  </si>
  <si>
    <t>Księga zabiegów - zał. M-6(01): format A4, układ pionowy, papier offsetowy 80g/m, oprawa twarda; książka 80 kartek; napis tytułowy na okładce; druk dwustronny</t>
  </si>
  <si>
    <t>Księga zabiegów - badania laboratoryjne - zał. M6A(01): format A4, układ pionowy, papier offsetowy 80g/m, oprawa twarda; książka 80 kartek; napis tytułowy na okładce; druk dwustronny</t>
  </si>
  <si>
    <t>blok</t>
  </si>
  <si>
    <t>Potwierdzenie odbioru rzeczy chorego - zał. J-24(04): format - A6, druk samokopiujący jednostronny; blok 100 szt</t>
  </si>
  <si>
    <t xml:space="preserve">Koperta na dokumentację medyczną- M-28B(01); o formacie mieszczącym kartotekę medyczną A4, gramatura 190g/m2 )(+-20 g/m2), z nadrukiem  </t>
  </si>
  <si>
    <t>Księga raportów pielęgniarskich - zał. M-8(04); format A4, układ pionowy, papier offsetowy 80g/m, oprawa twarda; książka 80 kartek; napis tytułowy na okładce; wzór z załącznika wyłącznie na 1 stronie</t>
  </si>
  <si>
    <t>Księga raportów lekarskich - zał. M-8(02); format A4, układ pionowy, papier offsetowy 80g/m, oprawa twarda; książka 80 kartek; napis tytułowy na okładce;wzór z załącznika wyłącznie na 1 stronie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</si>
</sst>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Book Antiqua"/>
      <family val="1"/>
      <charset val="238"/>
    </font>
    <font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Book Antiqua"/>
      <family val="1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7" fillId="0" borderId="0" xfId="0" applyFont="1"/>
    <xf numFmtId="0" fontId="7" fillId="0" borderId="0" xfId="1" applyFont="1"/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9" fontId="4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7" fillId="3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2" borderId="3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J45"/>
  <sheetViews>
    <sheetView tabSelected="1" zoomScaleNormal="100" zoomScaleSheetLayoutView="120" workbookViewId="0">
      <selection activeCell="B27" sqref="B27"/>
    </sheetView>
  </sheetViews>
  <sheetFormatPr defaultRowHeight="15"/>
  <cols>
    <col min="1" max="1" width="5.625" style="14" customWidth="1"/>
    <col min="2" max="2" width="32.75" style="29" customWidth="1"/>
    <col min="3" max="3" width="3.875" style="41" bestFit="1" customWidth="1"/>
    <col min="4" max="4" width="14.5" style="36" customWidth="1"/>
    <col min="5" max="5" width="15.5" style="50" bestFit="1" customWidth="1"/>
    <col min="6" max="6" width="7.125" style="36" customWidth="1"/>
    <col min="7" max="7" width="10.875" style="36" bestFit="1" customWidth="1"/>
    <col min="8" max="8" width="11.375" style="50" bestFit="1" customWidth="1"/>
    <col min="9" max="9" width="9.875" style="50" bestFit="1" customWidth="1"/>
    <col min="10" max="10" width="15.25" style="50" bestFit="1" customWidth="1"/>
    <col min="11" max="16384" width="9" style="14"/>
  </cols>
  <sheetData>
    <row r="1" spans="1:10" ht="30">
      <c r="A1" s="10"/>
      <c r="B1" s="10" t="s">
        <v>10</v>
      </c>
      <c r="C1" s="11"/>
      <c r="D1" s="30"/>
      <c r="E1" s="42"/>
      <c r="F1" s="30"/>
      <c r="G1" s="30"/>
      <c r="H1" s="42"/>
      <c r="I1" s="60" t="s">
        <v>35</v>
      </c>
      <c r="J1" s="60"/>
    </row>
    <row r="2" spans="1:10">
      <c r="A2" s="10"/>
      <c r="B2" s="12"/>
      <c r="C2" s="11"/>
      <c r="D2" s="30"/>
      <c r="E2" s="42"/>
      <c r="F2" s="30"/>
      <c r="G2" s="30"/>
      <c r="H2" s="42"/>
      <c r="I2" s="42"/>
      <c r="J2" s="42"/>
    </row>
    <row r="3" spans="1:10" ht="42.75" customHeight="1">
      <c r="A3" s="13"/>
      <c r="B3" s="13" t="s">
        <v>17</v>
      </c>
      <c r="C3" s="61" t="s">
        <v>11</v>
      </c>
      <c r="D3" s="61"/>
      <c r="E3" s="61"/>
      <c r="F3" s="61"/>
      <c r="G3" s="30"/>
      <c r="H3" s="42"/>
      <c r="I3" s="42"/>
      <c r="J3" s="42"/>
    </row>
    <row r="4" spans="1:10" ht="83.25" customHeight="1">
      <c r="A4" s="1" t="s">
        <v>0</v>
      </c>
      <c r="B4" s="5" t="s">
        <v>1</v>
      </c>
      <c r="C4" s="2" t="s">
        <v>2</v>
      </c>
      <c r="D4" s="2" t="s">
        <v>16</v>
      </c>
      <c r="E4" s="3" t="s">
        <v>3</v>
      </c>
      <c r="F4" s="1" t="s">
        <v>4</v>
      </c>
      <c r="G4" s="2" t="s">
        <v>5</v>
      </c>
      <c r="H4" s="3" t="s">
        <v>6</v>
      </c>
      <c r="I4" s="3" t="s">
        <v>7</v>
      </c>
      <c r="J4" s="3" t="s">
        <v>8</v>
      </c>
    </row>
    <row r="5" spans="1:10">
      <c r="A5" s="4">
        <v>1</v>
      </c>
      <c r="B5" s="18">
        <v>2</v>
      </c>
      <c r="C5" s="4">
        <v>3</v>
      </c>
      <c r="D5" s="2">
        <v>4</v>
      </c>
      <c r="E5" s="2">
        <v>5</v>
      </c>
      <c r="F5" s="1">
        <v>6</v>
      </c>
      <c r="G5" s="2">
        <v>7</v>
      </c>
      <c r="H5" s="2">
        <v>8</v>
      </c>
      <c r="I5" s="2">
        <v>9</v>
      </c>
      <c r="J5" s="2">
        <v>10</v>
      </c>
    </row>
    <row r="6" spans="1:10" ht="24.75" customHeight="1">
      <c r="A6" s="64" t="s">
        <v>12</v>
      </c>
      <c r="B6" s="65"/>
      <c r="C6" s="65"/>
      <c r="D6" s="65"/>
      <c r="E6" s="65"/>
      <c r="F6" s="65"/>
      <c r="G6" s="65"/>
      <c r="H6" s="65"/>
      <c r="I6" s="65"/>
      <c r="J6" s="66"/>
    </row>
    <row r="7" spans="1:10" ht="35.25" customHeight="1">
      <c r="A7" s="7">
        <v>1</v>
      </c>
      <c r="B7" s="25" t="s">
        <v>18</v>
      </c>
      <c r="C7" s="8" t="s">
        <v>9</v>
      </c>
      <c r="D7" s="6">
        <v>120000</v>
      </c>
      <c r="E7" s="54"/>
      <c r="F7" s="9">
        <v>0.23</v>
      </c>
      <c r="G7" s="17">
        <f>E7+E7*F7</f>
        <v>0</v>
      </c>
      <c r="H7" s="44">
        <f>D7*E7</f>
        <v>0</v>
      </c>
      <c r="I7" s="44">
        <f>H7*F7</f>
        <v>0</v>
      </c>
      <c r="J7" s="44">
        <f>H7+I7</f>
        <v>0</v>
      </c>
    </row>
    <row r="8" spans="1:10" ht="35.25" customHeight="1">
      <c r="A8" s="23"/>
      <c r="B8" s="26"/>
      <c r="C8" s="8"/>
      <c r="D8" s="6"/>
      <c r="E8" s="55"/>
      <c r="F8" s="20" t="s">
        <v>36</v>
      </c>
      <c r="G8" s="21">
        <f>SUM(G7)</f>
        <v>0</v>
      </c>
      <c r="H8" s="45">
        <f t="shared" ref="H8:J8" si="0">SUM(H7)</f>
        <v>0</v>
      </c>
      <c r="I8" s="45">
        <f t="shared" si="0"/>
        <v>0</v>
      </c>
      <c r="J8" s="45">
        <f t="shared" si="0"/>
        <v>0</v>
      </c>
    </row>
    <row r="9" spans="1:10" ht="30.75" customHeight="1">
      <c r="A9" s="67" t="s">
        <v>22</v>
      </c>
      <c r="B9" s="68"/>
      <c r="C9" s="68"/>
      <c r="D9" s="68"/>
      <c r="E9" s="68"/>
      <c r="F9" s="68"/>
      <c r="G9" s="68"/>
      <c r="H9" s="68"/>
      <c r="I9" s="68"/>
      <c r="J9" s="69"/>
    </row>
    <row r="10" spans="1:10" ht="40.5" customHeight="1">
      <c r="A10" s="7">
        <v>1</v>
      </c>
      <c r="B10" s="25" t="s">
        <v>21</v>
      </c>
      <c r="C10" s="8" t="s">
        <v>9</v>
      </c>
      <c r="D10" s="6">
        <v>60000</v>
      </c>
      <c r="E10" s="55"/>
      <c r="F10" s="9">
        <v>0.23</v>
      </c>
      <c r="G10" s="16">
        <f>E10+E10*F10</f>
        <v>0</v>
      </c>
      <c r="H10" s="54">
        <f t="shared" ref="H10" si="1">D10*E10</f>
        <v>0</v>
      </c>
      <c r="I10" s="54">
        <f t="shared" ref="I10" si="2">J10-H10</f>
        <v>0</v>
      </c>
      <c r="J10" s="43">
        <f>D10*G10</f>
        <v>0</v>
      </c>
    </row>
    <row r="11" spans="1:10" ht="18.75" customHeight="1">
      <c r="A11" s="7">
        <v>2</v>
      </c>
      <c r="B11" s="25" t="s">
        <v>19</v>
      </c>
      <c r="C11" s="7" t="s">
        <v>9</v>
      </c>
      <c r="D11" s="6">
        <v>30000</v>
      </c>
      <c r="E11" s="56"/>
      <c r="F11" s="32"/>
      <c r="G11" s="16">
        <f t="shared" ref="G11:G23" si="3">E11+E11*F11</f>
        <v>0</v>
      </c>
      <c r="H11" s="54">
        <f t="shared" ref="H11:H23" si="4">D11*E11</f>
        <v>0</v>
      </c>
      <c r="I11" s="54">
        <f t="shared" ref="I11:I23" si="5">J11-H11</f>
        <v>0</v>
      </c>
      <c r="J11" s="43">
        <f t="shared" ref="J11:J23" si="6">D11*G11</f>
        <v>0</v>
      </c>
    </row>
    <row r="12" spans="1:10" ht="27" customHeight="1">
      <c r="A12" s="7">
        <v>3</v>
      </c>
      <c r="B12" s="25" t="s">
        <v>20</v>
      </c>
      <c r="C12" s="8" t="s">
        <v>23</v>
      </c>
      <c r="D12" s="6">
        <v>30</v>
      </c>
      <c r="E12" s="56"/>
      <c r="F12" s="9"/>
      <c r="G12" s="16">
        <f t="shared" si="3"/>
        <v>0</v>
      </c>
      <c r="H12" s="54">
        <f t="shared" si="4"/>
        <v>0</v>
      </c>
      <c r="I12" s="54">
        <f t="shared" si="5"/>
        <v>0</v>
      </c>
      <c r="J12" s="43">
        <f t="shared" si="6"/>
        <v>0</v>
      </c>
    </row>
    <row r="13" spans="1:10" ht="18" customHeight="1">
      <c r="A13" s="7">
        <v>4</v>
      </c>
      <c r="B13" s="25" t="s">
        <v>24</v>
      </c>
      <c r="C13" s="7" t="s">
        <v>9</v>
      </c>
      <c r="D13" s="6">
        <v>3</v>
      </c>
      <c r="E13" s="56"/>
      <c r="F13" s="32"/>
      <c r="G13" s="16">
        <f t="shared" si="3"/>
        <v>0</v>
      </c>
      <c r="H13" s="54">
        <f t="shared" si="4"/>
        <v>0</v>
      </c>
      <c r="I13" s="54">
        <f t="shared" si="5"/>
        <v>0</v>
      </c>
      <c r="J13" s="43">
        <f t="shared" si="6"/>
        <v>0</v>
      </c>
    </row>
    <row r="14" spans="1:10" ht="33" customHeight="1">
      <c r="A14" s="7">
        <v>5</v>
      </c>
      <c r="B14" s="25" t="s">
        <v>25</v>
      </c>
      <c r="C14" s="8" t="s">
        <v>9</v>
      </c>
      <c r="D14" s="6">
        <v>15</v>
      </c>
      <c r="E14" s="56"/>
      <c r="F14" s="9"/>
      <c r="G14" s="16">
        <f t="shared" si="3"/>
        <v>0</v>
      </c>
      <c r="H14" s="54">
        <f t="shared" si="4"/>
        <v>0</v>
      </c>
      <c r="I14" s="54">
        <f t="shared" si="5"/>
        <v>0</v>
      </c>
      <c r="J14" s="43">
        <f t="shared" si="6"/>
        <v>0</v>
      </c>
    </row>
    <row r="15" spans="1:10">
      <c r="A15" s="7">
        <v>6</v>
      </c>
      <c r="B15" s="25" t="s">
        <v>26</v>
      </c>
      <c r="C15" s="8" t="s">
        <v>9</v>
      </c>
      <c r="D15" s="6">
        <v>1</v>
      </c>
      <c r="E15" s="56"/>
      <c r="F15" s="9"/>
      <c r="G15" s="16">
        <f t="shared" si="3"/>
        <v>0</v>
      </c>
      <c r="H15" s="54">
        <f t="shared" si="4"/>
        <v>0</v>
      </c>
      <c r="I15" s="54">
        <f t="shared" si="5"/>
        <v>0</v>
      </c>
      <c r="J15" s="43">
        <f t="shared" si="6"/>
        <v>0</v>
      </c>
    </row>
    <row r="16" spans="1:10">
      <c r="A16" s="7">
        <v>7</v>
      </c>
      <c r="B16" s="25" t="s">
        <v>27</v>
      </c>
      <c r="C16" s="8" t="s">
        <v>9</v>
      </c>
      <c r="D16" s="6">
        <v>1</v>
      </c>
      <c r="E16" s="56"/>
      <c r="F16" s="9"/>
      <c r="G16" s="16">
        <f t="shared" si="3"/>
        <v>0</v>
      </c>
      <c r="H16" s="54">
        <f t="shared" si="4"/>
        <v>0</v>
      </c>
      <c r="I16" s="54">
        <f t="shared" si="5"/>
        <v>0</v>
      </c>
      <c r="J16" s="43">
        <f t="shared" si="6"/>
        <v>0</v>
      </c>
    </row>
    <row r="17" spans="1:10">
      <c r="A17" s="7">
        <v>8</v>
      </c>
      <c r="B17" s="25" t="s">
        <v>28</v>
      </c>
      <c r="C17" s="8" t="s">
        <v>9</v>
      </c>
      <c r="D17" s="6">
        <v>2</v>
      </c>
      <c r="E17" s="56"/>
      <c r="F17" s="9"/>
      <c r="G17" s="16">
        <f t="shared" si="3"/>
        <v>0</v>
      </c>
      <c r="H17" s="54">
        <f t="shared" si="4"/>
        <v>0</v>
      </c>
      <c r="I17" s="54">
        <f t="shared" si="5"/>
        <v>0</v>
      </c>
      <c r="J17" s="43">
        <f t="shared" si="6"/>
        <v>0</v>
      </c>
    </row>
    <row r="18" spans="1:10">
      <c r="A18" s="7">
        <v>9</v>
      </c>
      <c r="B18" s="25" t="s">
        <v>29</v>
      </c>
      <c r="C18" s="8" t="s">
        <v>9</v>
      </c>
      <c r="D18" s="6">
        <v>1</v>
      </c>
      <c r="E18" s="56"/>
      <c r="F18" s="9"/>
      <c r="G18" s="16">
        <f t="shared" si="3"/>
        <v>0</v>
      </c>
      <c r="H18" s="54">
        <f t="shared" si="4"/>
        <v>0</v>
      </c>
      <c r="I18" s="54">
        <f t="shared" si="5"/>
        <v>0</v>
      </c>
      <c r="J18" s="43">
        <f t="shared" si="6"/>
        <v>0</v>
      </c>
    </row>
    <row r="19" spans="1:10">
      <c r="A19" s="7">
        <v>10</v>
      </c>
      <c r="B19" s="25" t="s">
        <v>30</v>
      </c>
      <c r="C19" s="8" t="s">
        <v>9</v>
      </c>
      <c r="D19" s="6">
        <v>1</v>
      </c>
      <c r="E19" s="56"/>
      <c r="F19" s="9"/>
      <c r="G19" s="16">
        <f t="shared" si="3"/>
        <v>0</v>
      </c>
      <c r="H19" s="54">
        <f t="shared" si="4"/>
        <v>0</v>
      </c>
      <c r="I19" s="54">
        <f t="shared" si="5"/>
        <v>0</v>
      </c>
      <c r="J19" s="43">
        <f t="shared" si="6"/>
        <v>0</v>
      </c>
    </row>
    <row r="20" spans="1:10">
      <c r="A20" s="7">
        <v>11</v>
      </c>
      <c r="B20" s="25" t="s">
        <v>31</v>
      </c>
      <c r="C20" s="8" t="s">
        <v>9</v>
      </c>
      <c r="D20" s="6">
        <v>1</v>
      </c>
      <c r="E20" s="56"/>
      <c r="F20" s="9"/>
      <c r="G20" s="16">
        <f t="shared" si="3"/>
        <v>0</v>
      </c>
      <c r="H20" s="54">
        <f t="shared" si="4"/>
        <v>0</v>
      </c>
      <c r="I20" s="54">
        <f t="shared" si="5"/>
        <v>0</v>
      </c>
      <c r="J20" s="43">
        <f t="shared" si="6"/>
        <v>0</v>
      </c>
    </row>
    <row r="21" spans="1:10">
      <c r="A21" s="7">
        <v>12</v>
      </c>
      <c r="B21" s="25" t="s">
        <v>32</v>
      </c>
      <c r="C21" s="8" t="s">
        <v>9</v>
      </c>
      <c r="D21" s="6">
        <v>35</v>
      </c>
      <c r="E21" s="56"/>
      <c r="F21" s="9"/>
      <c r="G21" s="16">
        <f t="shared" si="3"/>
        <v>0</v>
      </c>
      <c r="H21" s="54">
        <f t="shared" si="4"/>
        <v>0</v>
      </c>
      <c r="I21" s="54">
        <f t="shared" si="5"/>
        <v>0</v>
      </c>
      <c r="J21" s="43">
        <f t="shared" si="6"/>
        <v>0</v>
      </c>
    </row>
    <row r="22" spans="1:10">
      <c r="A22" s="7">
        <v>13</v>
      </c>
      <c r="B22" s="25" t="s">
        <v>33</v>
      </c>
      <c r="C22" s="8" t="s">
        <v>9</v>
      </c>
      <c r="D22" s="6">
        <v>100</v>
      </c>
      <c r="E22" s="56"/>
      <c r="F22" s="9"/>
      <c r="G22" s="16">
        <f t="shared" si="3"/>
        <v>0</v>
      </c>
      <c r="H22" s="54">
        <f t="shared" si="4"/>
        <v>0</v>
      </c>
      <c r="I22" s="54">
        <f t="shared" si="5"/>
        <v>0</v>
      </c>
      <c r="J22" s="43">
        <f t="shared" si="6"/>
        <v>0</v>
      </c>
    </row>
    <row r="23" spans="1:10">
      <c r="A23" s="7">
        <v>14</v>
      </c>
      <c r="B23" s="25" t="s">
        <v>34</v>
      </c>
      <c r="C23" s="8" t="s">
        <v>9</v>
      </c>
      <c r="D23" s="6">
        <v>10</v>
      </c>
      <c r="E23" s="57"/>
      <c r="F23" s="32"/>
      <c r="G23" s="16">
        <f t="shared" si="3"/>
        <v>0</v>
      </c>
      <c r="H23" s="54">
        <f t="shared" si="4"/>
        <v>0</v>
      </c>
      <c r="I23" s="54">
        <f t="shared" si="5"/>
        <v>0</v>
      </c>
      <c r="J23" s="43">
        <f t="shared" si="6"/>
        <v>0</v>
      </c>
    </row>
    <row r="24" spans="1:10" ht="29.25" customHeight="1">
      <c r="A24" s="7"/>
      <c r="B24" s="25"/>
      <c r="C24" s="22"/>
      <c r="D24" s="6"/>
      <c r="E24" s="58"/>
      <c r="F24" s="20" t="s">
        <v>36</v>
      </c>
      <c r="G24" s="31"/>
      <c r="H24" s="46">
        <f t="shared" ref="H24:J24" si="7">SUM(H10:H23)</f>
        <v>0</v>
      </c>
      <c r="I24" s="46">
        <f t="shared" si="7"/>
        <v>0</v>
      </c>
      <c r="J24" s="46">
        <f t="shared" si="7"/>
        <v>0</v>
      </c>
    </row>
    <row r="25" spans="1:10" ht="24" customHeight="1">
      <c r="A25" s="67" t="s">
        <v>37</v>
      </c>
      <c r="B25" s="68"/>
      <c r="C25" s="68"/>
      <c r="D25" s="68"/>
      <c r="E25" s="68"/>
      <c r="F25" s="68"/>
      <c r="G25" s="68"/>
      <c r="H25" s="68"/>
      <c r="I25" s="68"/>
      <c r="J25" s="69"/>
    </row>
    <row r="26" spans="1:10" ht="20.25" customHeight="1">
      <c r="A26" s="24">
        <v>1</v>
      </c>
      <c r="B26" s="39" t="s">
        <v>38</v>
      </c>
      <c r="C26" s="33" t="s">
        <v>45</v>
      </c>
      <c r="D26" s="33"/>
      <c r="E26" s="47"/>
      <c r="F26" s="33"/>
      <c r="G26" s="33">
        <f>E26*F26+E26</f>
        <v>0</v>
      </c>
      <c r="H26" s="47">
        <f>D26*E26</f>
        <v>0</v>
      </c>
      <c r="I26" s="47">
        <f>H26*F26</f>
        <v>0</v>
      </c>
      <c r="J26" s="47">
        <f>H26+I26</f>
        <v>0</v>
      </c>
    </row>
    <row r="27" spans="1:10" ht="75">
      <c r="A27" s="24">
        <v>2</v>
      </c>
      <c r="B27" s="39" t="s">
        <v>42</v>
      </c>
      <c r="C27" s="33" t="s">
        <v>9</v>
      </c>
      <c r="D27" s="37">
        <v>6</v>
      </c>
      <c r="E27" s="47"/>
      <c r="F27" s="38">
        <v>0.23</v>
      </c>
      <c r="G27" s="33">
        <f>E27*F27+E27</f>
        <v>0</v>
      </c>
      <c r="H27" s="47">
        <f>D27*E27</f>
        <v>0</v>
      </c>
      <c r="I27" s="47">
        <f>H27*F27</f>
        <v>0</v>
      </c>
      <c r="J27" s="47">
        <f>H27+I27</f>
        <v>0</v>
      </c>
    </row>
    <row r="28" spans="1:10" ht="88.5" customHeight="1">
      <c r="A28" s="24">
        <v>3</v>
      </c>
      <c r="B28" s="39" t="s">
        <v>41</v>
      </c>
      <c r="C28" s="33" t="s">
        <v>9</v>
      </c>
      <c r="D28" s="40">
        <v>15</v>
      </c>
      <c r="E28" s="47"/>
      <c r="F28" s="38">
        <v>0.23</v>
      </c>
      <c r="G28" s="33">
        <f t="shared" ref="G28:G36" si="8">E28*F28+E28</f>
        <v>0</v>
      </c>
      <c r="H28" s="47">
        <f t="shared" ref="H28:H36" si="9">D28*E28</f>
        <v>0</v>
      </c>
      <c r="I28" s="47">
        <f t="shared" ref="I28:I36" si="10">H28*F28</f>
        <v>0</v>
      </c>
      <c r="J28" s="47">
        <f t="shared" ref="J28:J36" si="11">H28+I28</f>
        <v>0</v>
      </c>
    </row>
    <row r="29" spans="1:10" ht="75.75" customHeight="1">
      <c r="A29" s="24">
        <v>4</v>
      </c>
      <c r="B29" s="39" t="s">
        <v>40</v>
      </c>
      <c r="C29" s="33" t="s">
        <v>9</v>
      </c>
      <c r="D29" s="40">
        <v>10</v>
      </c>
      <c r="E29" s="47"/>
      <c r="F29" s="38">
        <v>0.23</v>
      </c>
      <c r="G29" s="33">
        <f t="shared" si="8"/>
        <v>0</v>
      </c>
      <c r="H29" s="47">
        <f t="shared" si="9"/>
        <v>0</v>
      </c>
      <c r="I29" s="47">
        <f t="shared" si="10"/>
        <v>0</v>
      </c>
      <c r="J29" s="47">
        <f t="shared" si="11"/>
        <v>0</v>
      </c>
    </row>
    <row r="30" spans="1:10" ht="75" customHeight="1">
      <c r="A30" s="24">
        <v>5</v>
      </c>
      <c r="B30" s="39" t="s">
        <v>39</v>
      </c>
      <c r="C30" s="33" t="s">
        <v>9</v>
      </c>
      <c r="D30" s="40">
        <v>6</v>
      </c>
      <c r="E30" s="47"/>
      <c r="F30" s="38">
        <v>0.23</v>
      </c>
      <c r="G30" s="33">
        <f t="shared" si="8"/>
        <v>0</v>
      </c>
      <c r="H30" s="47">
        <f t="shared" si="9"/>
        <v>0</v>
      </c>
      <c r="I30" s="47">
        <f t="shared" si="10"/>
        <v>0</v>
      </c>
      <c r="J30" s="47">
        <f t="shared" si="11"/>
        <v>0</v>
      </c>
    </row>
    <row r="31" spans="1:10" ht="75">
      <c r="A31" s="24">
        <v>6</v>
      </c>
      <c r="B31" s="39" t="s">
        <v>43</v>
      </c>
      <c r="C31" s="33" t="s">
        <v>9</v>
      </c>
      <c r="D31" s="40">
        <v>15</v>
      </c>
      <c r="E31" s="47"/>
      <c r="F31" s="38">
        <v>0.23</v>
      </c>
      <c r="G31" s="33">
        <f t="shared" si="8"/>
        <v>0</v>
      </c>
      <c r="H31" s="47">
        <f t="shared" si="9"/>
        <v>0</v>
      </c>
      <c r="I31" s="47">
        <f t="shared" si="10"/>
        <v>0</v>
      </c>
      <c r="J31" s="47">
        <f t="shared" si="11"/>
        <v>0</v>
      </c>
    </row>
    <row r="32" spans="1:10" ht="75">
      <c r="A32" s="24">
        <v>7</v>
      </c>
      <c r="B32" s="39" t="s">
        <v>44</v>
      </c>
      <c r="C32" s="33" t="s">
        <v>9</v>
      </c>
      <c r="D32" s="40">
        <v>15</v>
      </c>
      <c r="E32" s="47"/>
      <c r="F32" s="38">
        <v>0.23</v>
      </c>
      <c r="G32" s="33">
        <f t="shared" si="8"/>
        <v>0</v>
      </c>
      <c r="H32" s="47">
        <f t="shared" si="9"/>
        <v>0</v>
      </c>
      <c r="I32" s="47">
        <f t="shared" si="10"/>
        <v>0</v>
      </c>
      <c r="J32" s="47">
        <f t="shared" si="11"/>
        <v>0</v>
      </c>
    </row>
    <row r="33" spans="1:10" ht="90">
      <c r="A33" s="24">
        <v>8</v>
      </c>
      <c r="B33" s="59" t="s">
        <v>49</v>
      </c>
      <c r="C33" s="33" t="s">
        <v>9</v>
      </c>
      <c r="D33" s="40">
        <v>15</v>
      </c>
      <c r="E33" s="47"/>
      <c r="F33" s="38">
        <v>0.23</v>
      </c>
      <c r="G33" s="33">
        <f t="shared" si="8"/>
        <v>0</v>
      </c>
      <c r="H33" s="47">
        <f t="shared" si="9"/>
        <v>0</v>
      </c>
      <c r="I33" s="47">
        <f t="shared" si="10"/>
        <v>0</v>
      </c>
      <c r="J33" s="47">
        <f t="shared" si="11"/>
        <v>0</v>
      </c>
    </row>
    <row r="34" spans="1:10" ht="90">
      <c r="A34" s="24">
        <v>9</v>
      </c>
      <c r="B34" s="59" t="s">
        <v>48</v>
      </c>
      <c r="C34" s="33" t="s">
        <v>9</v>
      </c>
      <c r="D34" s="40">
        <v>50</v>
      </c>
      <c r="E34" s="47"/>
      <c r="F34" s="38">
        <v>0.23</v>
      </c>
      <c r="G34" s="33">
        <f t="shared" si="8"/>
        <v>0</v>
      </c>
      <c r="H34" s="47">
        <f t="shared" si="9"/>
        <v>0</v>
      </c>
      <c r="I34" s="47">
        <f t="shared" si="10"/>
        <v>0</v>
      </c>
      <c r="J34" s="47">
        <f t="shared" si="11"/>
        <v>0</v>
      </c>
    </row>
    <row r="35" spans="1:10" ht="60">
      <c r="A35" s="24">
        <v>10</v>
      </c>
      <c r="B35" s="39" t="s">
        <v>46</v>
      </c>
      <c r="C35" s="33" t="s">
        <v>45</v>
      </c>
      <c r="D35" s="40">
        <v>80</v>
      </c>
      <c r="E35" s="47"/>
      <c r="F35" s="38">
        <v>0.23</v>
      </c>
      <c r="G35" s="33">
        <f t="shared" si="8"/>
        <v>0</v>
      </c>
      <c r="H35" s="47">
        <f t="shared" si="9"/>
        <v>0</v>
      </c>
      <c r="I35" s="47">
        <f t="shared" si="10"/>
        <v>0</v>
      </c>
      <c r="J35" s="47">
        <f t="shared" si="11"/>
        <v>0</v>
      </c>
    </row>
    <row r="36" spans="1:10" ht="60">
      <c r="A36" s="24">
        <v>11</v>
      </c>
      <c r="B36" s="39" t="s">
        <v>47</v>
      </c>
      <c r="C36" s="33" t="s">
        <v>9</v>
      </c>
      <c r="D36" s="40">
        <v>8000</v>
      </c>
      <c r="E36" s="47"/>
      <c r="F36" s="38">
        <v>0.23</v>
      </c>
      <c r="G36" s="33">
        <f t="shared" si="8"/>
        <v>0</v>
      </c>
      <c r="H36" s="47">
        <f t="shared" si="9"/>
        <v>0</v>
      </c>
      <c r="I36" s="47">
        <f t="shared" si="10"/>
        <v>0</v>
      </c>
      <c r="J36" s="47">
        <f t="shared" si="11"/>
        <v>0</v>
      </c>
    </row>
    <row r="37" spans="1:10" ht="38.25" customHeight="1">
      <c r="A37" s="24"/>
      <c r="B37" s="25"/>
      <c r="C37" s="33"/>
      <c r="D37" s="6"/>
      <c r="E37" s="58"/>
      <c r="F37" s="51" t="s">
        <v>36</v>
      </c>
      <c r="G37" s="52"/>
      <c r="H37" s="53">
        <f>SUM(H26:H36)</f>
        <v>0</v>
      </c>
      <c r="I37" s="53">
        <f>SUM(I26:I36)</f>
        <v>0</v>
      </c>
      <c r="J37" s="53">
        <f>SUM(J26:J36)</f>
        <v>0</v>
      </c>
    </row>
    <row r="38" spans="1:10" ht="16.5">
      <c r="A38" s="63" t="s">
        <v>13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6.5">
      <c r="A39" s="15"/>
      <c r="B39" s="27"/>
      <c r="C39" s="19"/>
      <c r="D39" s="34"/>
      <c r="E39" s="48"/>
      <c r="F39" s="34"/>
      <c r="G39" s="34"/>
      <c r="H39" s="48"/>
      <c r="I39" s="48"/>
      <c r="J39" s="48"/>
    </row>
    <row r="40" spans="1:10" ht="16.5">
      <c r="A40" s="15"/>
      <c r="B40" s="27"/>
      <c r="C40" s="62" t="s">
        <v>15</v>
      </c>
      <c r="D40" s="62"/>
      <c r="E40" s="62"/>
      <c r="F40" s="62"/>
      <c r="G40" s="35"/>
      <c r="H40" s="49"/>
      <c r="I40" s="49"/>
      <c r="J40" s="49"/>
    </row>
    <row r="41" spans="1:10" ht="16.5">
      <c r="A41" s="15"/>
      <c r="B41" s="27"/>
      <c r="C41" s="62" t="s">
        <v>14</v>
      </c>
      <c r="D41" s="62"/>
      <c r="E41" s="62"/>
      <c r="F41" s="62"/>
      <c r="G41" s="35"/>
      <c r="H41" s="49"/>
      <c r="I41" s="49"/>
      <c r="J41" s="49"/>
    </row>
    <row r="42" spans="1:10">
      <c r="B42" s="28"/>
    </row>
    <row r="43" spans="1:10">
      <c r="B43" s="28"/>
    </row>
    <row r="45" spans="1:10" ht="33" customHeight="1"/>
  </sheetData>
  <mergeCells count="8">
    <mergeCell ref="I1:J1"/>
    <mergeCell ref="C3:F3"/>
    <mergeCell ref="C40:F40"/>
    <mergeCell ref="C41:F41"/>
    <mergeCell ref="A38:J38"/>
    <mergeCell ref="A6:J6"/>
    <mergeCell ref="A9:J9"/>
    <mergeCell ref="A25:J2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Magdalena Wolny</cp:lastModifiedBy>
  <cp:lastPrinted>2019-07-15T09:00:45Z</cp:lastPrinted>
  <dcterms:created xsi:type="dcterms:W3CDTF">2018-04-17T05:52:03Z</dcterms:created>
  <dcterms:modified xsi:type="dcterms:W3CDTF">2023-07-21T10:52:53Z</dcterms:modified>
</cp:coreProperties>
</file>