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zp\POSTĘPOWANIA PZP\2023\48-ZP-2023 Odczynniki (grupa 6)\5. Pytania, odpowiedzi\"/>
    </mc:Choice>
  </mc:AlternateContent>
  <xr:revisionPtr revIDLastSave="0" documentId="8_{8346B3BD-F87A-4CEB-B21A-C78C158C3D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8-ZP-2023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5" l="1"/>
  <c r="K10" i="25" s="1"/>
  <c r="I11" i="25"/>
  <c r="K11" i="25" s="1"/>
  <c r="I12" i="25"/>
  <c r="K12" i="25" s="1"/>
  <c r="K98" i="25"/>
  <c r="K99" i="25"/>
  <c r="K100" i="25"/>
  <c r="K101" i="25"/>
  <c r="K102" i="25"/>
  <c r="K103" i="25"/>
  <c r="K104" i="25"/>
  <c r="K105" i="25"/>
  <c r="K106" i="25"/>
  <c r="K107" i="25"/>
  <c r="K108" i="25"/>
  <c r="K109" i="25"/>
  <c r="K110" i="25"/>
  <c r="K111" i="25"/>
  <c r="I98" i="25"/>
  <c r="I99" i="25"/>
  <c r="I100" i="25"/>
  <c r="I101" i="25"/>
  <c r="I102" i="25"/>
  <c r="I103" i="25"/>
  <c r="I104" i="25"/>
  <c r="I105" i="25"/>
  <c r="I106" i="25"/>
  <c r="I107" i="25"/>
  <c r="I108" i="25"/>
  <c r="I109" i="25"/>
  <c r="I110" i="25"/>
  <c r="I111" i="25"/>
  <c r="I112" i="25"/>
  <c r="K112" i="25" s="1"/>
  <c r="I9" i="25"/>
  <c r="I13" i="25"/>
  <c r="I116" i="25"/>
  <c r="K116" i="25" s="1"/>
  <c r="I80" i="25" l="1"/>
  <c r="K80" i="25" s="1"/>
  <c r="I118" i="25"/>
  <c r="K118" i="25" s="1"/>
  <c r="I49" i="25"/>
  <c r="K49" i="25" s="1"/>
  <c r="I39" i="25"/>
  <c r="K39" i="25" s="1"/>
  <c r="I114" i="25"/>
  <c r="K114" i="25" s="1"/>
  <c r="I76" i="25"/>
  <c r="K76" i="25" s="1"/>
  <c r="I24" i="25"/>
  <c r="K24" i="25" s="1"/>
  <c r="I84" i="25"/>
  <c r="K84" i="25" s="1"/>
  <c r="I79" i="25"/>
  <c r="K79" i="25" s="1"/>
  <c r="I63" i="25"/>
  <c r="K63" i="25" s="1"/>
  <c r="I113" i="25"/>
  <c r="K113" i="25" s="1"/>
  <c r="I83" i="25"/>
  <c r="K83" i="25" s="1"/>
  <c r="I81" i="25"/>
  <c r="K81" i="25" s="1"/>
  <c r="I74" i="25"/>
  <c r="K74" i="25" s="1"/>
  <c r="I67" i="25"/>
  <c r="K67" i="25" s="1"/>
  <c r="I32" i="25"/>
  <c r="K32" i="25" s="1"/>
  <c r="I27" i="25"/>
  <c r="K27" i="25" s="1"/>
  <c r="I89" i="25"/>
  <c r="K89" i="25" s="1"/>
  <c r="I38" i="25"/>
  <c r="K38" i="25" s="1"/>
  <c r="I65" i="25"/>
  <c r="K65" i="25" s="1"/>
  <c r="I92" i="25"/>
  <c r="K92" i="25" s="1"/>
  <c r="I119" i="25"/>
  <c r="K119" i="25" s="1"/>
  <c r="I36" i="25"/>
  <c r="K36" i="25" s="1"/>
  <c r="I94" i="25"/>
  <c r="K94" i="25" s="1"/>
  <c r="I96" i="25"/>
  <c r="K96" i="25" s="1"/>
  <c r="I87" i="25"/>
  <c r="K87" i="25" s="1"/>
  <c r="I117" i="25"/>
  <c r="K117" i="25" s="1"/>
  <c r="I66" i="25"/>
  <c r="K66" i="25" s="1"/>
  <c r="I56" i="25"/>
  <c r="K56" i="25" s="1"/>
  <c r="I64" i="25"/>
  <c r="K64" i="25" s="1"/>
  <c r="I45" i="25"/>
  <c r="K45" i="25" s="1"/>
  <c r="I78" i="25"/>
  <c r="K78" i="25" s="1"/>
  <c r="I41" i="25"/>
  <c r="K41" i="25" s="1"/>
  <c r="I23" i="25"/>
  <c r="K23" i="25" s="1"/>
  <c r="I61" i="25"/>
  <c r="K61" i="25" s="1"/>
  <c r="I42" i="25"/>
  <c r="K42" i="25" s="1"/>
  <c r="I54" i="25"/>
  <c r="K54" i="25" s="1"/>
  <c r="I29" i="25"/>
  <c r="K29" i="25" s="1"/>
  <c r="I22" i="25"/>
  <c r="I97" i="25"/>
  <c r="K97" i="25" s="1"/>
  <c r="I48" i="25"/>
  <c r="K48" i="25" s="1"/>
  <c r="I91" i="25"/>
  <c r="K91" i="25" s="1"/>
  <c r="I115" i="25"/>
  <c r="K115" i="25" s="1"/>
  <c r="I33" i="25"/>
  <c r="K33" i="25" s="1"/>
  <c r="I28" i="25"/>
  <c r="K28" i="25" s="1"/>
  <c r="I37" i="25"/>
  <c r="K37" i="25" s="1"/>
  <c r="I70" i="25"/>
  <c r="K70" i="25" s="1"/>
  <c r="I77" i="25"/>
  <c r="K77" i="25" s="1"/>
  <c r="I88" i="25"/>
  <c r="K88" i="25" s="1"/>
  <c r="I72" i="25"/>
  <c r="K72" i="25" s="1"/>
  <c r="I55" i="25"/>
  <c r="K55" i="25" s="1"/>
  <c r="I71" i="25"/>
  <c r="K71" i="25" s="1"/>
  <c r="I34" i="25"/>
  <c r="K34" i="25" s="1"/>
  <c r="I25" i="25"/>
  <c r="K25" i="25" s="1"/>
  <c r="I26" i="25"/>
  <c r="K26" i="25" s="1"/>
  <c r="I90" i="25"/>
  <c r="K90" i="25" s="1"/>
  <c r="I57" i="25"/>
  <c r="K57" i="25" s="1"/>
  <c r="I58" i="25"/>
  <c r="K58" i="25" s="1"/>
  <c r="I43" i="25"/>
  <c r="K43" i="25" s="1"/>
  <c r="I93" i="25"/>
  <c r="K93" i="25" s="1"/>
  <c r="I122" i="25"/>
  <c r="K122" i="25" s="1"/>
  <c r="I35" i="25"/>
  <c r="K35" i="25" s="1"/>
  <c r="I46" i="25"/>
  <c r="K46" i="25" s="1"/>
  <c r="I51" i="25"/>
  <c r="K51" i="25" s="1"/>
  <c r="I85" i="25"/>
  <c r="K85" i="25" s="1"/>
  <c r="I60" i="25"/>
  <c r="K60" i="25" s="1"/>
  <c r="I95" i="25"/>
  <c r="K95" i="25" s="1"/>
  <c r="I121" i="25"/>
  <c r="K121" i="25" s="1"/>
  <c r="I59" i="25"/>
  <c r="K59" i="25" s="1"/>
  <c r="I68" i="25"/>
  <c r="K68" i="25" s="1"/>
  <c r="I62" i="25"/>
  <c r="K62" i="25" s="1"/>
  <c r="I75" i="25"/>
  <c r="K75" i="25" s="1"/>
  <c r="I82" i="25"/>
  <c r="K82" i="25" s="1"/>
  <c r="I50" i="25"/>
  <c r="K50" i="25" s="1"/>
  <c r="I40" i="25"/>
  <c r="K40" i="25" s="1"/>
  <c r="I47" i="25"/>
  <c r="K47" i="25" s="1"/>
  <c r="I73" i="25"/>
  <c r="K73" i="25" s="1"/>
  <c r="I86" i="25"/>
  <c r="K86" i="25" s="1"/>
  <c r="I120" i="25"/>
  <c r="K120" i="25" s="1"/>
  <c r="I44" i="25"/>
  <c r="K44" i="25" s="1"/>
  <c r="I69" i="25"/>
  <c r="K69" i="25" s="1"/>
  <c r="I31" i="25"/>
  <c r="K31" i="25" s="1"/>
  <c r="I30" i="25"/>
  <c r="K30" i="25" s="1"/>
  <c r="I53" i="25"/>
  <c r="K53" i="25" s="1"/>
  <c r="I52" i="25"/>
  <c r="K52" i="25" s="1"/>
  <c r="I18" i="25"/>
  <c r="K18" i="25" s="1"/>
  <c r="I17" i="25"/>
  <c r="K13" i="25"/>
  <c r="K9" i="25"/>
  <c r="K22" i="25" l="1"/>
  <c r="K123" i="25" s="1"/>
  <c r="I123" i="25"/>
  <c r="K17" i="25"/>
  <c r="K19" i="25" s="1"/>
  <c r="I19" i="25"/>
  <c r="K14" i="25"/>
  <c r="I14" i="25"/>
</calcChain>
</file>

<file path=xl/sharedStrings.xml><?xml version="1.0" encoding="utf-8"?>
<sst xmlns="http://schemas.openxmlformats.org/spreadsheetml/2006/main" count="328" uniqueCount="250">
  <si>
    <t>Lp.</t>
  </si>
  <si>
    <t>Wielkość opakowania</t>
  </si>
  <si>
    <t>Cena netto/opak.</t>
  </si>
  <si>
    <t>Stawka VAT 
(w %)</t>
  </si>
  <si>
    <t>Watość brutto</t>
  </si>
  <si>
    <t>500 ml</t>
  </si>
  <si>
    <t>Chryzyna (Chrysin), czystość 98% standard analityczny, M:254,24; CAS: 480-40-0</t>
  </si>
  <si>
    <t>95082-50MG</t>
  </si>
  <si>
    <t>P5239-50MG</t>
  </si>
  <si>
    <t>78095-25MG-F</t>
  </si>
  <si>
    <t>Amonu jon NH4+, wzorzec 1000 mg/l, w  wodzie, z określoną niepewnością</t>
  </si>
  <si>
    <t>1.19812.0500</t>
  </si>
  <si>
    <t>1.19899.0500</t>
  </si>
  <si>
    <t>1.70377.0100</t>
  </si>
  <si>
    <t>Behenic acid (analytical standard) - Kwas behenowy (wzorzec analityczny)</t>
  </si>
  <si>
    <t>11909-5G</t>
  </si>
  <si>
    <t>Linoleic acid analytical standard (Standard analityczny kwasu linolowego)</t>
  </si>
  <si>
    <t>70079-5G</t>
  </si>
  <si>
    <t>Palmitic acid analytical standard (Standard analityczny kwasu palmitynowego)</t>
  </si>
  <si>
    <t>76119-5G</t>
  </si>
  <si>
    <t>91446-5G</t>
  </si>
  <si>
    <t>CRM47885</t>
  </si>
  <si>
    <t>Paski do testu: Kwas askorbinowy  jest odpowiedni do szybkiego pomiaru poziomu naturalnego kwasu askorbinowego (witaminy C) w żywności, takiej jak soki owocowe do urządzenia Reflectoquant</t>
  </si>
  <si>
    <t>Kwas galakturonowy monohydrat; Numer CAS: 91510-62-2</t>
  </si>
  <si>
    <t>Melissic acid (Kwas melisowy) (⩾ 98%)</t>
  </si>
  <si>
    <t>31642-1L-M</t>
  </si>
  <si>
    <t>B3408</t>
  </si>
  <si>
    <t>Etefon, kwas 2-chloroetylofosfonowy (1Ethephon, 2-Chloroethylphosphonic acid ≥96%)</t>
  </si>
  <si>
    <t>Odczynnik Folina - Folin-Ciocalteu's phenol reagent 2N</t>
  </si>
  <si>
    <t>Gallic acid czystość 97,5% -102.5%; Numer CAS: 149-91-7</t>
  </si>
  <si>
    <t>Ninhydryna (Ninhydrin)</t>
  </si>
  <si>
    <t>G0750</t>
  </si>
  <si>
    <t>61302-500G-F</t>
  </si>
  <si>
    <t>Z0251-100G</t>
  </si>
  <si>
    <t>I2886-5G</t>
  </si>
  <si>
    <t>57310-5G</t>
  </si>
  <si>
    <t xml:space="preserve">IC wzorzec ICP, standard wieloelementowy IX 100mg/l; ISO 17034 </t>
  </si>
  <si>
    <t>M0252-25ML</t>
  </si>
  <si>
    <t>Glyoxal (GO), 40% roztwór w wodzie</t>
  </si>
  <si>
    <t>50649-25ML</t>
  </si>
  <si>
    <t>Ellagic acid ≥95% (HPLC), analytical standard</t>
  </si>
  <si>
    <t>14668-50MG</t>
  </si>
  <si>
    <t>00017-25MG</t>
  </si>
  <si>
    <t>C9008-5G</t>
  </si>
  <si>
    <t>G7384-100G</t>
  </si>
  <si>
    <t>94770-10G</t>
  </si>
  <si>
    <t>Organic Acids Kit, analytical standard</t>
  </si>
  <si>
    <t>PHR1239-1G</t>
  </si>
  <si>
    <t>C5678-500G</t>
  </si>
  <si>
    <t>G5160-25KU</t>
  </si>
  <si>
    <t>ED2SC-100G</t>
  </si>
  <si>
    <t xml:space="preserve">Wartość netto </t>
  </si>
  <si>
    <t>A3903-1G</t>
  </si>
  <si>
    <t>D9132-1G</t>
  </si>
  <si>
    <t>Alkohol etylowy 96%</t>
  </si>
  <si>
    <t>Ammonia solution (Roztwór amoniaku ) 25% for analysis EMSURE, ISO, Reag. Ph Eur</t>
  </si>
  <si>
    <t>221244-500G</t>
  </si>
  <si>
    <t>A3920-1KG</t>
  </si>
  <si>
    <t>Bezwodny siarczan sodu (Sodium Sulfate Anhydrous), odczynnik ACS, ⩾ 99,0%, bezwodny, granulowany, Numer CAS: 7757-82-6</t>
  </si>
  <si>
    <t>239313-500G</t>
  </si>
  <si>
    <t xml:space="preserve">Biotyna, Numer CAS: 58-85-5 </t>
  </si>
  <si>
    <t>B4639-1G</t>
  </si>
  <si>
    <t xml:space="preserve">Chitozan </t>
  </si>
  <si>
    <t>44031-100MG</t>
  </si>
  <si>
    <t>Chlorek 2,3,5-trifenylotetrazoliowy (2,3,5 triphenyl tetrazolium chloride) TTC, Numer CAS: 298-96-4</t>
  </si>
  <si>
    <t>T8877-5G</t>
  </si>
  <si>
    <t>206911-100G</t>
  </si>
  <si>
    <t>Chlorek glinu (Aluminum chloride), czystość 98%, Numer CAS: 7446-70-0</t>
  </si>
  <si>
    <t>Erlose, czystość 97%, Numer CAS: 13101-54-7</t>
  </si>
  <si>
    <t>E1895-50MG</t>
  </si>
  <si>
    <t>C0143-1G</t>
  </si>
  <si>
    <t>Ethylenediaminetetraacetic acid calcium disodium salt hydrate, 99,8%; Numer CAS: 23411-34-9</t>
  </si>
  <si>
    <t>Glicerol</t>
  </si>
  <si>
    <t>G5516-100ML</t>
  </si>
  <si>
    <t>Karboksymetyloceluloza, Numer CAS: 9004-32-4</t>
  </si>
  <si>
    <t xml:space="preserve">Kwas azotowy 65 % Suprapur; Numer CAS: 7697-37-2 </t>
  </si>
  <si>
    <t>Kwas borowy (Boric acid), Numer CAS: 10043-35-3</t>
  </si>
  <si>
    <t>B6768-1KG</t>
  </si>
  <si>
    <t>48280-5G-F</t>
  </si>
  <si>
    <t>Kwas indolilomasłowy, IBA, C12H13NO2, Numer CAS: 133-32-4</t>
  </si>
  <si>
    <t>Kwas indolilomasłowy (Indole-3-butric-acid); Numer CAS: 133-32-4</t>
  </si>
  <si>
    <t>I5386-5G</t>
  </si>
  <si>
    <t>Kwas indolilooctowy, IAA, C10H9NO2; Numer CAS: 87-51-4</t>
  </si>
  <si>
    <t>A5960-25G</t>
  </si>
  <si>
    <t xml:space="preserve">Kwas margarynowy - heptadecanoic </t>
  </si>
  <si>
    <t>Kwas p-kumarowy (p- Coumaric acid),  czystość 98%, Numer CAS: 501-98-4</t>
  </si>
  <si>
    <t xml:space="preserve">Kwas tiobarbiturowy,   ≥ 98 %; Numer CAS: 504-17-6 </t>
  </si>
  <si>
    <t>T5500-25G</t>
  </si>
  <si>
    <t>Kwas trans-Ferulowy (trans-Ferulic acid), czystość 99%, Numer CAS: 537-98-4</t>
  </si>
  <si>
    <t>Lactalbumin hydrolysate, Numer CAS: 91079-44-6</t>
  </si>
  <si>
    <t>L6641-1G</t>
  </si>
  <si>
    <t xml:space="preserve">Lycopene -  standardabnalityczny, Numer CAS: 81863-45-8 </t>
  </si>
  <si>
    <t>75051-10MG</t>
  </si>
  <si>
    <t>134805-100MG</t>
  </si>
  <si>
    <t>32012-100MG</t>
  </si>
  <si>
    <t xml:space="preserve">Meta-Phosphoric acid purum,  ~65% HPO3 basis, Numer CAS: 37267-86-0  </t>
  </si>
  <si>
    <t>79615-500G</t>
  </si>
  <si>
    <t>Methylglyoxal (MGO), 40% roztwór w wodzie, Numer CAS: 78-98-8</t>
  </si>
  <si>
    <t>Myristic acid, standard for GC (Standard analityczny kwasu linolowego), Numer CAS: 544-63-8</t>
  </si>
  <si>
    <t xml:space="preserve">Nadtlenek wodoru 30% (Perhydrol), Suprapur, do analizy śladowej, Numer CAS: 7722-84-1                                                                                     </t>
  </si>
  <si>
    <t>Ninhydryna, ACS reagen; Numer CAS: 485-47-2</t>
  </si>
  <si>
    <t>151173-25G</t>
  </si>
  <si>
    <t>F9252-1L</t>
  </si>
  <si>
    <t>Oleic acid analytical standard (Standard analityczny kwasu oleinowego), Numer CAS: 112-80-1</t>
  </si>
  <si>
    <t>75090-5ML</t>
  </si>
  <si>
    <t>Pinocembryna (Pinocembrin) standard analityczny (95%), Numer CAS: 480-39-7</t>
  </si>
  <si>
    <t>p-Phenylenediamine, Numer CAS: 106-50-3</t>
  </si>
  <si>
    <t>P6001-100G</t>
  </si>
  <si>
    <t>81845-25MG</t>
  </si>
  <si>
    <t>Rutyna trójwodna (Rutin trihydrate), standard analityczny, Numer CAS: 250249-75-3</t>
  </si>
  <si>
    <t>Sacharoza, Numer CAS: 57-50-1</t>
  </si>
  <si>
    <t>S7903-1KG</t>
  </si>
  <si>
    <t>Salicylic acid, ACS reagent, ≥99.0% (Kwas salicylowy, odczynnik ACS), Numer CAS: 69-72-7</t>
  </si>
  <si>
    <t>247588-100G</t>
  </si>
  <si>
    <t>Siarczan cynku siedmiowodny; ZnSO4 · 7H2O, Numer CAS: 7446-20-0</t>
  </si>
  <si>
    <t>Sodium methoxide (0.5 M, 5 mL) - do metylacji glicerydów przy oznaczaniu tłuczczów na chromarografie gazowym</t>
  </si>
  <si>
    <t>92446-5ML</t>
  </si>
  <si>
    <t>S9638-1KG</t>
  </si>
  <si>
    <t xml:space="preserve">Sodu tiosiarczan, Numer CAS: 7772-98-7 </t>
  </si>
  <si>
    <t>Stearic acid (⩾ 98,5%), Numer CAS: 57-11-4</t>
  </si>
  <si>
    <t>S4751-1G</t>
  </si>
  <si>
    <t>46408-100MG</t>
  </si>
  <si>
    <t>P1379-500ML</t>
  </si>
  <si>
    <t>V1104-100G</t>
  </si>
  <si>
    <t>Witamina C (L-Ascorbic Acid), czystość 99 %, Numer CAS: 50-81-7</t>
  </si>
  <si>
    <t>A92902-25G</t>
  </si>
  <si>
    <t>96454-250G</t>
  </si>
  <si>
    <t>β-carotene,  Pharmaceutical Secondary Standard; Certified Reference Material; Numer CAS: 7235-40-7</t>
  </si>
  <si>
    <t>N4876-25G</t>
  </si>
  <si>
    <t xml:space="preserve">Thiamine hydrochloride, Numer CAS: 67-03-8 </t>
  </si>
  <si>
    <t>T4625-25G</t>
  </si>
  <si>
    <t>Tween 20 (kwas laurynowy  ≥40% kwasy: mirystynowy, palmitynowy i stearynowy, Polyethylene glycol sorbitan monolaurate), Numer CAS: 9005-64-5</t>
  </si>
  <si>
    <t>Ammonium sulfate (NH4)2SO4, czystość – min. 99% , Numer CAS: 7783-20-2</t>
  </si>
  <si>
    <t>46278-1G-F</t>
  </si>
  <si>
    <t xml:space="preserve">Metalaxyl, standard analityczny, Numer CAS: 57837-19-1 </t>
  </si>
  <si>
    <t>Pentadecanoic acid (kwas pentadekanowy), Numer CAS: 91446-5G</t>
  </si>
  <si>
    <t>Podchloryn sodowy (6-14% active chlorine) EMPLURA</t>
  </si>
  <si>
    <t>Potas K roztwór wzorcowy do ICP w odniesieniu do SRM z NIST KNO3 wHNO3 2-3% (10 000mg/l). z określoną niepewnością. ISO 17034. w odniesieniu do 17025</t>
  </si>
  <si>
    <t>Propidium iodide (Jodek propidyny), Numer CAS: 25535-16-4</t>
  </si>
  <si>
    <t xml:space="preserve">Sodium phosphate monobasic monohydrate, ACS reagent, ≥98%, Numer CAS: 10049-21-5 </t>
  </si>
  <si>
    <t>Stearyl stearate analytical standard, Numer CAS: 2778-96-3</t>
  </si>
  <si>
    <t>Wanilina, (Vanillin), ReagentPlus, 99%, Numer CAS: 121-33-5</t>
  </si>
  <si>
    <t>Wapń  ICP (10 000 mg/l) w 2-3 %HNO3 do ICP Wzorzec do ICP-OES, z określoną niepewnością. (produkt wyprodukowany wg normy 17034 lub /i 17025 lub równoważnymi)</t>
  </si>
  <si>
    <t>Wzorzec do NO2- 1000 ml/l w  wodzie. Roztwór wzorcowy w odniesieniu do SRM z NIST (ISO 17034 lub równoważna)</t>
  </si>
  <si>
    <t>Wzorzec do NO3-  1000 ml/l w wodzie, z określoną niepewnością w odniesieniu do ISO 17034 lub równoważna</t>
  </si>
  <si>
    <t>Wzorzec ICP multi-element standard solution IV (23 elementowy). Wyprodukowany wg normy 17034 lub równoważnej</t>
  </si>
  <si>
    <t>Zinc powder (250 g) - pył cynkowy - poziom jakości 200; Numer CAS: 7440-66-6</t>
  </si>
  <si>
    <t>H5254-25G</t>
  </si>
  <si>
    <t>Fosfor ICP (1000mg/l) w 2-3% HNO3 do ICP Wzorzec do ICP-OES. z określoną niepewnością; ISO 17034 lub równoważny, w odniesieniu do 17025</t>
  </si>
  <si>
    <t>Magnez ICP (1000mg/l) w 2-3 %HNO3 do ICP wzorzec do ICP-OES, z określoną niepewnością; ISO 17034 lub równoważny, w odniesieniu do 17025</t>
  </si>
  <si>
    <t>SUPELCO 37 Component FAME MIX, certyfikowany materiał odniesienia, 10MG/ML</t>
  </si>
  <si>
    <t>2,2- Diphenyl- 1- picrylhydrazyl (90%) , nr CAS: 1898-66-4</t>
  </si>
  <si>
    <t>1-Aminocyclopropane-1-carborylic acid; nr CAS: 22059-21-8</t>
  </si>
  <si>
    <t>Akacetyna (Acacetin), czystość 97%, standard analityczny, nr CAS: 480-44-4</t>
  </si>
  <si>
    <t>H2O2 - Hydrogen Peroxide Solution (Nadtlenek wodoru, roztwór)</t>
  </si>
  <si>
    <t>Kwas azotowy 60% Ultrapur; Numer CAS: 7697-37-2</t>
  </si>
  <si>
    <t>Kwas L-askorbinowy standard, &gt; 99.0% krystaliczny, Numer CAS: 50-81-7</t>
  </si>
  <si>
    <t>Kwas wanililinowy (Vanillic acid), 97,0% HPLC, Numer CAS: 121-34-6</t>
  </si>
  <si>
    <t>Lignoceric acid (⩾ 99% GC), Numer CAS: 557-59-5</t>
  </si>
  <si>
    <t xml:space="preserve">Toluene (anhydrous, 99.8%) (toluen bezwodny), Numer CAS: 108-88-3 </t>
  </si>
  <si>
    <t>D-(+) Galactose, Numer CAS: 59-23-4</t>
  </si>
  <si>
    <t xml:space="preserve">Hesperydyna (Hesperidin) ≥80%, standard analityczny, Numer CAS: 520-26-3 </t>
  </si>
  <si>
    <r>
      <t>β-Galactosidas</t>
    </r>
    <r>
      <rPr>
        <sz val="9"/>
        <color theme="1"/>
        <rFont val="Calibri"/>
        <family val="2"/>
        <charset val="238"/>
        <scheme val="minor"/>
      </rPr>
      <t>e from Aspergillus oryzae (ca. 3 g) - ≥8.0 units/mg solid</t>
    </r>
  </si>
  <si>
    <t>Ammonium nitrate (NH4NO3) czystość – min. 98 %; M. 80,04g/mol, Numer CAS:  6484-52-2</t>
  </si>
  <si>
    <t>Razem</t>
  </si>
  <si>
    <t>Pakiet nr 3 - Odczynniki firmy Merck lub równoważne</t>
  </si>
  <si>
    <t>Przedmiot zamówienia</t>
  </si>
  <si>
    <t>Formularz asortmentowo-cenowy</t>
  </si>
  <si>
    <t xml:space="preserve"> Planowana liczba opakowaniań </t>
  </si>
  <si>
    <t xml:space="preserve">Niniejszy plik należy opatrzyć kwalifikowanym podpisem elektronicznym lub podpisem zaufanym </t>
  </si>
  <si>
    <t>lub podpisem osobistym przez osobę uprawnioną do występowania w imieniu Wykonawcy</t>
  </si>
  <si>
    <t>Numer katalogowy</t>
  </si>
  <si>
    <t>Nazwa producenta</t>
  </si>
  <si>
    <t>Produkt oferowany</t>
  </si>
  <si>
    <t xml:space="preserve">Trifluorek boru-metanol, kompleks (roztwór 20% w metanolu) do syntezy </t>
  </si>
  <si>
    <t>500ml</t>
  </si>
  <si>
    <t xml:space="preserve">Przykładowy 
nr katalogowy produktu </t>
  </si>
  <si>
    <r>
      <rPr>
        <b/>
        <u/>
        <sz val="9"/>
        <color indexed="8"/>
        <rFont val="Calibri"/>
        <family val="2"/>
        <charset val="238"/>
      </rPr>
      <t>Uwaga:</t>
    </r>
    <r>
      <rPr>
        <sz val="9"/>
        <color indexed="8"/>
        <rFont val="Calibri"/>
        <family val="2"/>
        <charset val="238"/>
      </rPr>
      <t xml:space="preserve"> 
Wykonawca zobowiązany jest do wypełnienia kolumn nr 5, 6, 8-11 </t>
    </r>
  </si>
  <si>
    <t>Pakiet nr 1 - Odczynniki firmy Hamilton lub równoważne</t>
  </si>
  <si>
    <t>Pakiet nr 2 - Odczynniki firmy Carl Roth lub równoważne</t>
  </si>
  <si>
    <t>Roztwór buforowy Hamilton, pH 3,06 , poj. 500 ml, posiadający certyfikat ISO 17034 lub równoważny</t>
  </si>
  <si>
    <t>617-238274</t>
  </si>
  <si>
    <t>Roztwór buforowy Hamilton, pH 4,01 , poj. 500 ml, posiadające certyfikat ISO 17034 lub rwnoważny</t>
  </si>
  <si>
    <t>617-238917*500ML</t>
  </si>
  <si>
    <t>Roztwór buforowy Hamilton, pH 6,00 , poj. 500 ml, posiadający certyfikat ISO 17034 lub równoważny</t>
  </si>
  <si>
    <t>617-238276</t>
  </si>
  <si>
    <t>Roztwór buforowy Hamilton, pH 7,00 , poj. 500 ml, posiadający certyfikat ISO 17034 lub równoważny</t>
  </si>
  <si>
    <t>617-238918*500ML</t>
  </si>
  <si>
    <t>Roztwór buforowy Hamilton, pH 8,00 , poj. 500 ml, posiadający certyfikat ISO 17034 lub równoważny</t>
  </si>
  <si>
    <t>617-238277</t>
  </si>
  <si>
    <t xml:space="preserve">500 ml </t>
  </si>
  <si>
    <t>Glikol polietylenowy 8000, (PEG 8000)</t>
  </si>
  <si>
    <t>0263.2</t>
  </si>
  <si>
    <t>Drying Pearls Orange, Silikażel pomarańczowy 2-5 mm, ze wskaźnikiem wilgotności zmieniający barwę z pomarańczowej na bezbarwną; Numer CAS:
1327-36-2</t>
  </si>
  <si>
    <t>P077.3</t>
  </si>
  <si>
    <t>H3500-25G</t>
  </si>
  <si>
    <t>62230-5ML-F</t>
  </si>
  <si>
    <t>Tween 80, Numer CAS: 9005-65-6</t>
  </si>
  <si>
    <t>Octacosanoic acid analytical standard (Standard analityczny kwasu oktakozanowego), Numer CAS: 506-48-9</t>
  </si>
  <si>
    <t>90480-100MG</t>
  </si>
  <si>
    <t>Pentadecanoic acid (Kwas pentadekanowy)</t>
  </si>
  <si>
    <t>p-hydroxybenzoic acid, analytical standard (kwas-hydroksybenzoesowy), 
Numer CAS: 99-96-7</t>
  </si>
  <si>
    <t>240141-50G</t>
  </si>
  <si>
    <t>Isovanillic acid, analytical standard (kwas izowanilowy), Numer CAS: 78061-96-8</t>
  </si>
  <si>
    <t>SMB00914-10MG</t>
  </si>
  <si>
    <t>Syringic acid, analytical standard (kwas syryngowy), Numer CAS: 530-57-4</t>
  </si>
  <si>
    <t>S6881-5G</t>
  </si>
  <si>
    <t>Isoferulic  acid, analytical standard (kwas izoferulowy), Numer CAS: 25522-33-2</t>
  </si>
  <si>
    <t>05407-10MG</t>
  </si>
  <si>
    <t>Sinapic acid, analytical standard (kwas synapowy), Numer CAS: 53059-6</t>
  </si>
  <si>
    <t>D7927-5G</t>
  </si>
  <si>
    <t>Paski testowe do analizy zawartości jonów PO4 w roztworach, zakres pomiarowy 5 - 120 mg/l do systemu pomiarowego RQflex </t>
  </si>
  <si>
    <t>6-BAP, BA, N6-Benzyladenine, C12H11N5; Numer CAS: 1214-39-7</t>
  </si>
  <si>
    <r>
      <t>dot. postępowania pn. Sukcesywne dostawy podstawowych związków chemicznych do zastoswań laboratoryjnych</t>
    </r>
    <r>
      <rPr>
        <b/>
        <sz val="11"/>
        <rFont val="Calibri"/>
        <family val="2"/>
        <charset val="238"/>
      </rPr>
      <t>, nr 48/ZP/2023</t>
    </r>
  </si>
  <si>
    <t>Paski testowe do analizy zawartości jonów Mg w roztworach, zakres pomiarowy 
5 - 100 mg/l do systemu pomiarowego RQflex </t>
  </si>
  <si>
    <t>1 kg</t>
  </si>
  <si>
    <t xml:space="preserve">10 kg </t>
  </si>
  <si>
    <t>1 g</t>
  </si>
  <si>
    <t>5 g</t>
  </si>
  <si>
    <t>25 mg</t>
  </si>
  <si>
    <t xml:space="preserve">500 g </t>
  </si>
  <si>
    <t>500 g</t>
  </si>
  <si>
    <t xml:space="preserve">100 mg </t>
  </si>
  <si>
    <t>100 g</t>
  </si>
  <si>
    <t>50 mg</t>
  </si>
  <si>
    <t>100 ml</t>
  </si>
  <si>
    <t>25 ml</t>
  </si>
  <si>
    <t>25 g</t>
  </si>
  <si>
    <t>500g</t>
  </si>
  <si>
    <t>250 ml</t>
  </si>
  <si>
    <t xml:space="preserve">1 kg </t>
  </si>
  <si>
    <t xml:space="preserve">5 g </t>
  </si>
  <si>
    <t>10 g</t>
  </si>
  <si>
    <t>5 ml</t>
  </si>
  <si>
    <t xml:space="preserve">10 mg </t>
  </si>
  <si>
    <t>100 mg</t>
  </si>
  <si>
    <t>szt.</t>
  </si>
  <si>
    <t>50 pasków</t>
  </si>
  <si>
    <t>2,5 l</t>
  </si>
  <si>
    <t xml:space="preserve">25 mg </t>
  </si>
  <si>
    <t>250 g</t>
  </si>
  <si>
    <t>10 mg/ml</t>
  </si>
  <si>
    <t xml:space="preserve">100 ml </t>
  </si>
  <si>
    <t>litr</t>
  </si>
  <si>
    <t>3 g (25000 UNITS)</t>
  </si>
  <si>
    <t>50 g</t>
  </si>
  <si>
    <t>10 mg</t>
  </si>
  <si>
    <t xml:space="preserve">litr </t>
  </si>
  <si>
    <r>
      <rPr>
        <strike/>
        <sz val="9"/>
        <color theme="1"/>
        <rFont val="Calibri"/>
        <family val="2"/>
        <charset val="238"/>
        <scheme val="minor"/>
      </rPr>
      <t>244511-100ML</t>
    </r>
    <r>
      <rPr>
        <sz val="9"/>
        <color theme="1"/>
        <rFont val="Calibri"/>
        <family val="2"/>
        <scheme val="minor"/>
      </rPr>
      <t xml:space="preserve">
5895780100</t>
    </r>
  </si>
  <si>
    <t>Załącznik nr 2 do SWZ ze zmianami z dn. 27.10.2023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</si>
</sst>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#,##0.00\ &quot;zł&quot;;\-#,##0.00\ &quot;zł&quot;"/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0.0"/>
    <numFmt numFmtId="167" formatCode="[$-415]0.000"/>
  </numFmts>
  <fonts count="4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Times New Roman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rgb="FF000000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zcionka tekstu podstawowego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u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theme="1"/>
      <name val="Czcionka tekstu podstawowego"/>
      <family val="2"/>
      <charset val="238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Calibri"/>
      <family val="2"/>
    </font>
    <font>
      <strike/>
      <sz val="9"/>
      <color theme="1"/>
      <name val="Calibri"/>
      <family val="2"/>
      <scheme val="minor"/>
    </font>
    <font>
      <strike/>
      <sz val="9"/>
      <name val="Calibri"/>
      <family val="2"/>
      <scheme val="minor"/>
    </font>
    <font>
      <strike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9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165" fontId="7" fillId="0" borderId="0" applyBorder="0" applyProtection="0"/>
    <xf numFmtId="0" fontId="8" fillId="0" borderId="0"/>
    <xf numFmtId="165" fontId="7" fillId="0" borderId="0" applyBorder="0" applyProtection="0"/>
    <xf numFmtId="165" fontId="7" fillId="0" borderId="0" applyBorder="0" applyProtection="0"/>
    <xf numFmtId="0" fontId="8" fillId="0" borderId="0"/>
    <xf numFmtId="164" fontId="9" fillId="0" borderId="0" applyFont="0" applyFill="0" applyBorder="0" applyAlignment="0" applyProtection="0"/>
    <xf numFmtId="165" fontId="10" fillId="0" borderId="0" applyBorder="0" applyProtection="0"/>
    <xf numFmtId="0" fontId="4" fillId="4" borderId="0" applyNumberFormat="0" applyBorder="0" applyAlignment="0" applyProtection="0"/>
    <xf numFmtId="0" fontId="8" fillId="0" borderId="0"/>
    <xf numFmtId="166" fontId="10" fillId="0" borderId="0" applyBorder="0" applyProtection="0"/>
    <xf numFmtId="164" fontId="9" fillId="0" borderId="0" applyFont="0" applyFill="0" applyBorder="0" applyAlignment="0" applyProtection="0"/>
    <xf numFmtId="0" fontId="8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7" fontId="1" fillId="0" borderId="0"/>
    <xf numFmtId="9" fontId="3" fillId="0" borderId="0" applyFont="0" applyFill="0" applyBorder="0" applyAlignment="0" applyProtection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0" fontId="12" fillId="0" borderId="0"/>
    <xf numFmtId="0" fontId="11" fillId="0" borderId="0"/>
    <xf numFmtId="9" fontId="11" fillId="0" borderId="0" applyFont="0" applyFill="0" applyBorder="0" applyAlignment="0" applyProtection="0"/>
    <xf numFmtId="0" fontId="8" fillId="0" borderId="0"/>
    <xf numFmtId="0" fontId="1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0" fontId="11" fillId="0" borderId="0"/>
    <xf numFmtId="9" fontId="3" fillId="0" borderId="0" applyFont="0" applyFill="0" applyBorder="0" applyAlignment="0" applyProtection="0"/>
    <xf numFmtId="0" fontId="3" fillId="0" borderId="0"/>
    <xf numFmtId="44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165" fontId="10" fillId="0" borderId="0" applyBorder="0" applyProtection="0"/>
    <xf numFmtId="0" fontId="8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0" fontId="12" fillId="0" borderId="0"/>
    <xf numFmtId="0" fontId="11" fillId="0" borderId="0"/>
    <xf numFmtId="0" fontId="8" fillId="0" borderId="0"/>
    <xf numFmtId="0" fontId="1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0" fontId="11" fillId="0" borderId="0"/>
    <xf numFmtId="9" fontId="3" fillId="0" borderId="0" applyFont="0" applyFill="0" applyBorder="0" applyAlignment="0" applyProtection="0"/>
    <xf numFmtId="0" fontId="3" fillId="0" borderId="0"/>
    <xf numFmtId="44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Border="0" applyProtection="0"/>
    <xf numFmtId="165" fontId="7" fillId="0" borderId="0" applyBorder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1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11" fillId="0" borderId="0"/>
    <xf numFmtId="0" fontId="3" fillId="0" borderId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78">
    <xf numFmtId="0" fontId="0" fillId="0" borderId="0" xfId="0"/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right" vertical="center"/>
    </xf>
    <xf numFmtId="9" fontId="19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Fill="1" applyBorder="1" applyAlignment="1">
      <alignment horizontal="right" vertical="center"/>
    </xf>
    <xf numFmtId="9" fontId="19" fillId="0" borderId="1" xfId="0" applyNumberFormat="1" applyFont="1" applyFill="1" applyBorder="1" applyAlignment="1">
      <alignment horizontal="center" vertical="center"/>
    </xf>
    <xf numFmtId="165" fontId="14" fillId="0" borderId="1" xfId="0" applyNumberFormat="1" applyFont="1" applyFill="1" applyBorder="1" applyAlignment="1">
      <alignment horizontal="right" vertical="center"/>
    </xf>
    <xf numFmtId="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/>
    <xf numFmtId="0" fontId="19" fillId="0" borderId="0" xfId="0" applyFont="1" applyAlignment="1">
      <alignment vertical="center"/>
    </xf>
    <xf numFmtId="7" fontId="21" fillId="0" borderId="5" xfId="1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65" fontId="21" fillId="0" borderId="1" xfId="0" applyNumberFormat="1" applyFont="1" applyFill="1" applyBorder="1" applyAlignment="1">
      <alignment horizontal="right" vertical="center"/>
    </xf>
    <xf numFmtId="9" fontId="21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Border="1" applyAlignment="1">
      <alignment horizontal="right" vertical="center"/>
    </xf>
    <xf numFmtId="9" fontId="21" fillId="0" borderId="1" xfId="0" applyNumberFormat="1" applyFont="1" applyBorder="1" applyAlignment="1">
      <alignment horizontal="center" vertical="center"/>
    </xf>
    <xf numFmtId="9" fontId="22" fillId="0" borderId="1" xfId="0" applyNumberFormat="1" applyFont="1" applyFill="1" applyBorder="1" applyAlignment="1">
      <alignment horizontal="center" vertical="center"/>
    </xf>
    <xf numFmtId="9" fontId="22" fillId="3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65" fontId="22" fillId="0" borderId="1" xfId="0" applyNumberFormat="1" applyFont="1" applyFill="1" applyBorder="1" applyAlignment="1">
      <alignment horizontal="right" vertical="center"/>
    </xf>
    <xf numFmtId="0" fontId="22" fillId="3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 wrapText="1"/>
    </xf>
    <xf numFmtId="165" fontId="22" fillId="3" borderId="1" xfId="0" applyNumberFormat="1" applyFont="1" applyFill="1" applyBorder="1" applyAlignment="1">
      <alignment horizontal="right" vertical="center"/>
    </xf>
    <xf numFmtId="0" fontId="22" fillId="0" borderId="1" xfId="0" applyFont="1" applyBorder="1" applyAlignment="1">
      <alignment horizontal="left" vertical="center" wrapText="1"/>
    </xf>
    <xf numFmtId="165" fontId="22" fillId="0" borderId="1" xfId="0" applyNumberFormat="1" applyFont="1" applyBorder="1" applyAlignment="1">
      <alignment horizontal="right" vertical="center"/>
    </xf>
    <xf numFmtId="9" fontId="22" fillId="0" borderId="1" xfId="0" applyNumberFormat="1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9" fontId="22" fillId="0" borderId="0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44" fontId="21" fillId="0" borderId="0" xfId="0" applyNumberFormat="1" applyFont="1" applyAlignment="1">
      <alignment horizontal="right" vertical="center"/>
    </xf>
    <xf numFmtId="44" fontId="22" fillId="0" borderId="1" xfId="849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right" vertical="center"/>
    </xf>
    <xf numFmtId="0" fontId="22" fillId="0" borderId="1" xfId="0" applyFont="1" applyFill="1" applyBorder="1" applyAlignment="1">
      <alignment horizontal="right" vertical="center"/>
    </xf>
    <xf numFmtId="0" fontId="21" fillId="0" borderId="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165" fontId="21" fillId="0" borderId="5" xfId="0" applyNumberFormat="1" applyFont="1" applyFill="1" applyBorder="1" applyAlignment="1">
      <alignment horizontal="right" vertical="center"/>
    </xf>
    <xf numFmtId="0" fontId="21" fillId="0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5" fillId="0" borderId="0" xfId="0" applyFont="1" applyFill="1" applyAlignment="1">
      <alignment wrapText="1"/>
    </xf>
    <xf numFmtId="0" fontId="19" fillId="0" borderId="3" xfId="0" applyFont="1" applyBorder="1" applyAlignment="1">
      <alignment horizontal="center" vertical="center"/>
    </xf>
    <xf numFmtId="7" fontId="21" fillId="0" borderId="1" xfId="1" applyNumberFormat="1" applyFont="1" applyBorder="1" applyAlignment="1">
      <alignment horizontal="right" vertical="center"/>
    </xf>
    <xf numFmtId="7" fontId="20" fillId="0" borderId="0" xfId="1" applyNumberFormat="1" applyFont="1" applyBorder="1" applyAlignment="1">
      <alignment horizontal="right" vertical="center"/>
    </xf>
    <xf numFmtId="165" fontId="20" fillId="0" borderId="0" xfId="0" applyNumberFormat="1" applyFont="1" applyFill="1" applyBorder="1" applyAlignment="1">
      <alignment horizontal="right" vertical="center"/>
    </xf>
    <xf numFmtId="0" fontId="22" fillId="0" borderId="3" xfId="849" applyFont="1" applyFill="1" applyBorder="1" applyAlignment="1">
      <alignment horizontal="center" vertical="center" wrapText="1"/>
    </xf>
    <xf numFmtId="165" fontId="22" fillId="0" borderId="1" xfId="1" applyNumberFormat="1" applyFont="1" applyFill="1" applyBorder="1" applyAlignment="1" applyProtection="1">
      <alignment horizontal="right"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165" fontId="22" fillId="0" borderId="2" xfId="0" applyNumberFormat="1" applyFont="1" applyFill="1" applyBorder="1" applyAlignment="1">
      <alignment horizontal="right" vertical="center"/>
    </xf>
    <xf numFmtId="165" fontId="21" fillId="0" borderId="2" xfId="0" applyNumberFormat="1" applyFont="1" applyFill="1" applyBorder="1" applyAlignment="1">
      <alignment horizontal="right" vertical="center"/>
    </xf>
    <xf numFmtId="9" fontId="22" fillId="0" borderId="2" xfId="0" applyNumberFormat="1" applyFont="1" applyFill="1" applyBorder="1" applyAlignment="1">
      <alignment horizontal="center" vertical="center"/>
    </xf>
    <xf numFmtId="7" fontId="21" fillId="0" borderId="2" xfId="1" applyNumberFormat="1" applyFont="1" applyBorder="1" applyAlignment="1">
      <alignment horizontal="right" vertical="center"/>
    </xf>
    <xf numFmtId="0" fontId="22" fillId="0" borderId="10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165" fontId="19" fillId="0" borderId="5" xfId="0" applyNumberFormat="1" applyFont="1" applyBorder="1" applyAlignment="1">
      <alignment horizontal="right"/>
    </xf>
    <xf numFmtId="9" fontId="19" fillId="0" borderId="5" xfId="0" applyNumberFormat="1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165" fontId="29" fillId="0" borderId="0" xfId="0" applyNumberFormat="1" applyFont="1" applyAlignment="1">
      <alignment horizontal="right" vertical="center"/>
    </xf>
    <xf numFmtId="44" fontId="29" fillId="0" borderId="0" xfId="0" applyNumberFormat="1" applyFont="1" applyAlignment="1">
      <alignment horizontal="right" vertical="center"/>
    </xf>
    <xf numFmtId="165" fontId="24" fillId="0" borderId="0" xfId="0" applyNumberFormat="1" applyFont="1" applyFill="1" applyBorder="1" applyAlignment="1">
      <alignment horizontal="right" vertical="center"/>
    </xf>
    <xf numFmtId="9" fontId="24" fillId="0" borderId="0" xfId="0" applyNumberFormat="1" applyFont="1" applyFill="1" applyBorder="1" applyAlignment="1">
      <alignment horizontal="center" vertical="center"/>
    </xf>
    <xf numFmtId="165" fontId="24" fillId="0" borderId="1" xfId="0" applyNumberFormat="1" applyFont="1" applyFill="1" applyBorder="1" applyAlignment="1">
      <alignment horizontal="right" vertical="center"/>
    </xf>
    <xf numFmtId="7" fontId="20" fillId="0" borderId="1" xfId="1" applyNumberFormat="1" applyFont="1" applyBorder="1" applyAlignment="1">
      <alignment horizontal="right" vertical="center"/>
    </xf>
    <xf numFmtId="165" fontId="20" fillId="0" borderId="1" xfId="0" applyNumberFormat="1" applyFont="1" applyFill="1" applyBorder="1" applyAlignment="1">
      <alignment horizontal="right" vertical="center"/>
    </xf>
    <xf numFmtId="9" fontId="24" fillId="0" borderId="1" xfId="0" applyNumberFormat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30" fillId="0" borderId="0" xfId="0" applyFont="1"/>
    <xf numFmtId="0" fontId="35" fillId="0" borderId="0" xfId="0" applyFont="1" applyAlignment="1">
      <alignment horizontal="center"/>
    </xf>
    <xf numFmtId="0" fontId="35" fillId="0" borderId="0" xfId="0" applyFont="1"/>
    <xf numFmtId="165" fontId="36" fillId="0" borderId="1" xfId="0" applyNumberFormat="1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 wrapText="1"/>
    </xf>
    <xf numFmtId="0" fontId="40" fillId="0" borderId="0" xfId="0" applyFont="1" applyFill="1"/>
    <xf numFmtId="0" fontId="41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1" fillId="0" borderId="6" xfId="0" applyFont="1" applyFill="1" applyBorder="1" applyAlignment="1">
      <alignment horizontal="center" vertical="center"/>
    </xf>
    <xf numFmtId="7" fontId="21" fillId="0" borderId="1" xfId="1" applyNumberFormat="1" applyFont="1" applyFill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1" xfId="849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wrapText="1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9" fillId="0" borderId="4" xfId="0" quotePrefix="1" applyFont="1" applyBorder="1" applyAlignment="1">
      <alignment horizontal="center" vertical="center"/>
    </xf>
    <xf numFmtId="0" fontId="19" fillId="0" borderId="1" xfId="849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 applyAlignment="1"/>
    <xf numFmtId="0" fontId="0" fillId="0" borderId="0" xfId="0" applyFont="1" applyBorder="1"/>
    <xf numFmtId="0" fontId="19" fillId="0" borderId="5" xfId="0" applyFont="1" applyBorder="1" applyAlignment="1">
      <alignment horizontal="left" vertical="center" wrapText="1"/>
    </xf>
    <xf numFmtId="0" fontId="22" fillId="0" borderId="3" xfId="849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165" fontId="42" fillId="0" borderId="1" xfId="0" applyNumberFormat="1" applyFont="1" applyFill="1" applyBorder="1" applyAlignment="1">
      <alignment horizontal="right" vertical="center"/>
    </xf>
    <xf numFmtId="9" fontId="42" fillId="0" borderId="1" xfId="0" applyNumberFormat="1" applyFont="1" applyFill="1" applyBorder="1" applyAlignment="1">
      <alignment horizontal="center" vertical="center"/>
    </xf>
    <xf numFmtId="7" fontId="42" fillId="0" borderId="1" xfId="1" applyNumberFormat="1" applyFont="1" applyBorder="1" applyAlignment="1">
      <alignment horizontal="right" vertical="center"/>
    </xf>
    <xf numFmtId="0" fontId="26" fillId="2" borderId="11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/>
    </xf>
    <xf numFmtId="0" fontId="31" fillId="2" borderId="4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44" fontId="23" fillId="2" borderId="2" xfId="0" applyNumberFormat="1" applyFont="1" applyFill="1" applyBorder="1" applyAlignment="1">
      <alignment horizontal="center" vertical="center" wrapText="1"/>
    </xf>
    <xf numFmtId="44" fontId="23" fillId="2" borderId="5" xfId="0" applyNumberFormat="1" applyFont="1" applyFill="1" applyBorder="1" applyAlignment="1">
      <alignment horizontal="center" vertical="center" wrapText="1"/>
    </xf>
    <xf numFmtId="9" fontId="23" fillId="2" borderId="2" xfId="0" applyNumberFormat="1" applyFont="1" applyFill="1" applyBorder="1" applyAlignment="1">
      <alignment horizontal="center" vertical="center" wrapText="1"/>
    </xf>
    <xf numFmtId="9" fontId="23" fillId="2" borderId="5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4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164" fontId="23" fillId="2" borderId="2" xfId="0" applyNumberFormat="1" applyFont="1" applyFill="1" applyBorder="1" applyAlignment="1">
      <alignment horizontal="center" vertical="center" wrapText="1"/>
    </xf>
    <xf numFmtId="164" fontId="23" fillId="2" borderId="5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 wrapText="1"/>
    </xf>
    <xf numFmtId="165" fontId="42" fillId="0" borderId="5" xfId="0" applyNumberFormat="1" applyFont="1" applyFill="1" applyBorder="1" applyAlignment="1">
      <alignment horizontal="right" vertical="center"/>
    </xf>
  </cellXfs>
  <cellStyles count="1094">
    <cellStyle name="Dziesiętny 16" xfId="115" xr:uid="{00000000-0005-0000-0000-000000000000}"/>
    <cellStyle name="Dziesiętny 16 2" xfId="231" xr:uid="{00000000-0005-0000-0000-000001000000}"/>
    <cellStyle name="Dziesiętny 16 2 2" xfId="435" xr:uid="{00000000-0005-0000-0000-000002000000}"/>
    <cellStyle name="Dziesiętny 16 2 3" xfId="638" xr:uid="{00000000-0005-0000-0000-000003000000}"/>
    <cellStyle name="Dziesiętny 16 3" xfId="334" xr:uid="{00000000-0005-0000-0000-000004000000}"/>
    <cellStyle name="Dziesiętny 16 4" xfId="537" xr:uid="{00000000-0005-0000-0000-000005000000}"/>
    <cellStyle name="Dziesiętny 2" xfId="18" xr:uid="{00000000-0005-0000-0000-000006000000}"/>
    <cellStyle name="Dziesiętny 2 10" xfId="676" xr:uid="{00000000-0005-0000-0000-000007000000}"/>
    <cellStyle name="Dziesiętny 2 10 2" xfId="785" xr:uid="{00000000-0005-0000-0000-000008000000}"/>
    <cellStyle name="Dziesiętny 2 10 2 2" xfId="1033" xr:uid="{00000000-0005-0000-0000-000009000000}"/>
    <cellStyle name="Dziesiętny 2 10 3" xfId="972" xr:uid="{00000000-0005-0000-0000-00000A000000}"/>
    <cellStyle name="Dziesiętny 2 11" xfId="15" xr:uid="{00000000-0005-0000-0000-00000B000000}"/>
    <cellStyle name="Dziesiętny 2 11 2" xfId="158" xr:uid="{00000000-0005-0000-0000-00000C000000}"/>
    <cellStyle name="Dziesiętny 2 11 2 2" xfId="673" xr:uid="{00000000-0005-0000-0000-00000D000000}"/>
    <cellStyle name="Dziesiętny 2 11 2 2 2" xfId="970" xr:uid="{00000000-0005-0000-0000-00000E000000}"/>
    <cellStyle name="Dziesiętny 2 11 2 3" xfId="873" xr:uid="{00000000-0005-0000-0000-00000F000000}"/>
    <cellStyle name="Dziesiętny 2 11 3" xfId="263" xr:uid="{00000000-0005-0000-0000-000010000000}"/>
    <cellStyle name="Dziesiętny 2 11 3 2" xfId="670" xr:uid="{00000000-0005-0000-0000-000011000000}"/>
    <cellStyle name="Dziesiętny 2 11 3 2 2" xfId="967" xr:uid="{00000000-0005-0000-0000-000012000000}"/>
    <cellStyle name="Dziesiętny 2 11 3 3" xfId="895" xr:uid="{00000000-0005-0000-0000-000013000000}"/>
    <cellStyle name="Dziesiętny 2 11 4" xfId="677" xr:uid="{00000000-0005-0000-0000-000014000000}"/>
    <cellStyle name="Dziesiętny 2 11 4 2" xfId="973" xr:uid="{00000000-0005-0000-0000-000015000000}"/>
    <cellStyle name="Dziesiętny 2 11 5" xfId="852" xr:uid="{00000000-0005-0000-0000-000016000000}"/>
    <cellStyle name="Dziesiętny 2 12" xfId="678" xr:uid="{00000000-0005-0000-0000-000017000000}"/>
    <cellStyle name="Dziesiętny 2 12 2" xfId="974" xr:uid="{00000000-0005-0000-0000-000018000000}"/>
    <cellStyle name="Dziesiętny 2 13" xfId="10" xr:uid="{00000000-0005-0000-0000-000019000000}"/>
    <cellStyle name="Dziesiętny 2 13 2" xfId="262" xr:uid="{00000000-0005-0000-0000-00001A000000}"/>
    <cellStyle name="Dziesiętny 2 13 2 2" xfId="672" xr:uid="{00000000-0005-0000-0000-00001B000000}"/>
    <cellStyle name="Dziesiętny 2 13 2 2 2" xfId="969" xr:uid="{00000000-0005-0000-0000-00001C000000}"/>
    <cellStyle name="Dziesiętny 2 13 2 3" xfId="894" xr:uid="{00000000-0005-0000-0000-00001D000000}"/>
    <cellStyle name="Dziesiętny 2 13 3" xfId="679" xr:uid="{00000000-0005-0000-0000-00001E000000}"/>
    <cellStyle name="Dziesiętny 2 13 3 2" xfId="975" xr:uid="{00000000-0005-0000-0000-00001F000000}"/>
    <cellStyle name="Dziesiętny 2 13 4" xfId="851" xr:uid="{00000000-0005-0000-0000-000020000000}"/>
    <cellStyle name="Dziesiętny 2 14" xfId="680" xr:uid="{00000000-0005-0000-0000-000021000000}"/>
    <cellStyle name="Dziesiętny 2 14 2" xfId="976" xr:uid="{00000000-0005-0000-0000-000022000000}"/>
    <cellStyle name="Dziesiętny 2 15" xfId="681" xr:uid="{00000000-0005-0000-0000-000023000000}"/>
    <cellStyle name="Dziesiętny 2 15 2" xfId="977" xr:uid="{00000000-0005-0000-0000-000024000000}"/>
    <cellStyle name="Dziesiętny 2 16" xfId="675" xr:uid="{00000000-0005-0000-0000-000025000000}"/>
    <cellStyle name="Dziesiętny 2 17" xfId="853" xr:uid="{00000000-0005-0000-0000-000026000000}"/>
    <cellStyle name="Dziesiętny 2 2" xfId="160" xr:uid="{00000000-0005-0000-0000-000027000000}"/>
    <cellStyle name="Dziesiętny 2 2 2" xfId="683" xr:uid="{00000000-0005-0000-0000-000028000000}"/>
    <cellStyle name="Dziesiętny 2 2 2 2" xfId="786" xr:uid="{00000000-0005-0000-0000-000029000000}"/>
    <cellStyle name="Dziesiętny 2 2 2 2 2" xfId="1034" xr:uid="{00000000-0005-0000-0000-00002A000000}"/>
    <cellStyle name="Dziesiętny 2 2 2 3" xfId="979" xr:uid="{00000000-0005-0000-0000-00002B000000}"/>
    <cellStyle name="Dziesiętny 2 2 3" xfId="684" xr:uid="{00000000-0005-0000-0000-00002C000000}"/>
    <cellStyle name="Dziesiętny 2 2 3 2" xfId="787" xr:uid="{00000000-0005-0000-0000-00002D000000}"/>
    <cellStyle name="Dziesiętny 2 2 3 2 2" xfId="1035" xr:uid="{00000000-0005-0000-0000-00002E000000}"/>
    <cellStyle name="Dziesiętny 2 2 3 3" xfId="980" xr:uid="{00000000-0005-0000-0000-00002F000000}"/>
    <cellStyle name="Dziesiętny 2 2 4" xfId="685" xr:uid="{00000000-0005-0000-0000-000030000000}"/>
    <cellStyle name="Dziesiętny 2 2 4 2" xfId="788" xr:uid="{00000000-0005-0000-0000-000031000000}"/>
    <cellStyle name="Dziesiętny 2 2 4 2 2" xfId="1036" xr:uid="{00000000-0005-0000-0000-000032000000}"/>
    <cellStyle name="Dziesiętny 2 2 4 3" xfId="981" xr:uid="{00000000-0005-0000-0000-000033000000}"/>
    <cellStyle name="Dziesiętny 2 2 5" xfId="686" xr:uid="{00000000-0005-0000-0000-000034000000}"/>
    <cellStyle name="Dziesiętny 2 2 5 2" xfId="789" xr:uid="{00000000-0005-0000-0000-000035000000}"/>
    <cellStyle name="Dziesiętny 2 2 5 2 2" xfId="1037" xr:uid="{00000000-0005-0000-0000-000036000000}"/>
    <cellStyle name="Dziesiętny 2 2 5 3" xfId="982" xr:uid="{00000000-0005-0000-0000-000037000000}"/>
    <cellStyle name="Dziesiętny 2 2 6" xfId="790" xr:uid="{00000000-0005-0000-0000-000038000000}"/>
    <cellStyle name="Dziesiętny 2 2 6 2" xfId="1038" xr:uid="{00000000-0005-0000-0000-000039000000}"/>
    <cellStyle name="Dziesiętny 2 2 7" xfId="682" xr:uid="{00000000-0005-0000-0000-00003A000000}"/>
    <cellStyle name="Dziesiętny 2 2 7 2" xfId="978" xr:uid="{00000000-0005-0000-0000-00003B000000}"/>
    <cellStyle name="Dziesiętny 2 2 8" xfId="875" xr:uid="{00000000-0005-0000-0000-00003C000000}"/>
    <cellStyle name="Dziesiętny 2 3" xfId="687" xr:uid="{00000000-0005-0000-0000-00003D000000}"/>
    <cellStyle name="Dziesiętny 2 3 2" xfId="688" xr:uid="{00000000-0005-0000-0000-00003E000000}"/>
    <cellStyle name="Dziesiętny 2 3 2 2" xfId="791" xr:uid="{00000000-0005-0000-0000-00003F000000}"/>
    <cellStyle name="Dziesiętny 2 3 2 2 2" xfId="1039" xr:uid="{00000000-0005-0000-0000-000040000000}"/>
    <cellStyle name="Dziesiętny 2 3 2 3" xfId="984" xr:uid="{00000000-0005-0000-0000-000041000000}"/>
    <cellStyle name="Dziesiętny 2 3 3" xfId="792" xr:uid="{00000000-0005-0000-0000-000042000000}"/>
    <cellStyle name="Dziesiętny 2 3 3 2" xfId="1040" xr:uid="{00000000-0005-0000-0000-000043000000}"/>
    <cellStyle name="Dziesiętny 2 3 4" xfId="983" xr:uid="{00000000-0005-0000-0000-000044000000}"/>
    <cellStyle name="Dziesiętny 2 4" xfId="689" xr:uid="{00000000-0005-0000-0000-000045000000}"/>
    <cellStyle name="Dziesiętny 2 4 2" xfId="793" xr:uid="{00000000-0005-0000-0000-000046000000}"/>
    <cellStyle name="Dziesiętny 2 4 2 2" xfId="1041" xr:uid="{00000000-0005-0000-0000-000047000000}"/>
    <cellStyle name="Dziesiętny 2 4 3" xfId="985" xr:uid="{00000000-0005-0000-0000-000048000000}"/>
    <cellStyle name="Dziesiętny 2 5" xfId="690" xr:uid="{00000000-0005-0000-0000-000049000000}"/>
    <cellStyle name="Dziesiętny 2 5 2" xfId="794" xr:uid="{00000000-0005-0000-0000-00004A000000}"/>
    <cellStyle name="Dziesiętny 2 5 2 2" xfId="1042" xr:uid="{00000000-0005-0000-0000-00004B000000}"/>
    <cellStyle name="Dziesiętny 2 5 3" xfId="986" xr:uid="{00000000-0005-0000-0000-00004C000000}"/>
    <cellStyle name="Dziesiętny 2 6" xfId="691" xr:uid="{00000000-0005-0000-0000-00004D000000}"/>
    <cellStyle name="Dziesiętny 2 6 2" xfId="795" xr:uid="{00000000-0005-0000-0000-00004E000000}"/>
    <cellStyle name="Dziesiętny 2 6 2 2" xfId="1043" xr:uid="{00000000-0005-0000-0000-00004F000000}"/>
    <cellStyle name="Dziesiętny 2 6 3" xfId="987" xr:uid="{00000000-0005-0000-0000-000050000000}"/>
    <cellStyle name="Dziesiętny 2 7" xfId="692" xr:uid="{00000000-0005-0000-0000-000051000000}"/>
    <cellStyle name="Dziesiętny 2 7 2" xfId="796" xr:uid="{00000000-0005-0000-0000-000052000000}"/>
    <cellStyle name="Dziesiętny 2 7 2 2" xfId="1044" xr:uid="{00000000-0005-0000-0000-000053000000}"/>
    <cellStyle name="Dziesiętny 2 7 3" xfId="988" xr:uid="{00000000-0005-0000-0000-000054000000}"/>
    <cellStyle name="Dziesiętny 2 8" xfId="693" xr:uid="{00000000-0005-0000-0000-000055000000}"/>
    <cellStyle name="Dziesiętny 2 8 2" xfId="797" xr:uid="{00000000-0005-0000-0000-000056000000}"/>
    <cellStyle name="Dziesiętny 2 8 2 2" xfId="1045" xr:uid="{00000000-0005-0000-0000-000057000000}"/>
    <cellStyle name="Dziesiętny 2 8 3" xfId="989" xr:uid="{00000000-0005-0000-0000-000058000000}"/>
    <cellStyle name="Dziesiętny 2 9" xfId="694" xr:uid="{00000000-0005-0000-0000-000059000000}"/>
    <cellStyle name="Dziesiętny 2 9 2" xfId="798" xr:uid="{00000000-0005-0000-0000-00005A000000}"/>
    <cellStyle name="Dziesiętny 2 9 2 2" xfId="1046" xr:uid="{00000000-0005-0000-0000-00005B000000}"/>
    <cellStyle name="Dziesiętny 2 9 3" xfId="990" xr:uid="{00000000-0005-0000-0000-00005C000000}"/>
    <cellStyle name="Dziesiętny 3" xfId="19" xr:uid="{00000000-0005-0000-0000-00005D000000}"/>
    <cellStyle name="Dziesiętny 3 2" xfId="161" xr:uid="{00000000-0005-0000-0000-00005E000000}"/>
    <cellStyle name="Dziesiętny 3 2 2" xfId="876" xr:uid="{00000000-0005-0000-0000-00005F000000}"/>
    <cellStyle name="Dziesiętny 3 3" xfId="695" xr:uid="{00000000-0005-0000-0000-000060000000}"/>
    <cellStyle name="Dziesiętny 3 4" xfId="854" xr:uid="{00000000-0005-0000-0000-000061000000}"/>
    <cellStyle name="Dziesiętny 4" xfId="154" xr:uid="{00000000-0005-0000-0000-000062000000}"/>
    <cellStyle name="Dziesiętny 4 2" xfId="159" xr:uid="{00000000-0005-0000-0000-000063000000}"/>
    <cellStyle name="Dziesiętny 4 2 2" xfId="874" xr:uid="{00000000-0005-0000-0000-000064000000}"/>
    <cellStyle name="Dziesiętny 4 3" xfId="696" xr:uid="{00000000-0005-0000-0000-000065000000}"/>
    <cellStyle name="Dziesiętny 4 4" xfId="871" xr:uid="{00000000-0005-0000-0000-000066000000}"/>
    <cellStyle name="Dziesiętny 5" xfId="671" xr:uid="{00000000-0005-0000-0000-000067000000}"/>
    <cellStyle name="Dziesiętny 5 2" xfId="697" xr:uid="{00000000-0005-0000-0000-000068000000}"/>
    <cellStyle name="Dziesiętny 5 3" xfId="968" xr:uid="{00000000-0005-0000-0000-000069000000}"/>
    <cellStyle name="Dziesiętny 6" xfId="698" xr:uid="{00000000-0005-0000-0000-00006A000000}"/>
    <cellStyle name="Dziesiętny 7" xfId="699" xr:uid="{00000000-0005-0000-0000-00006B000000}"/>
    <cellStyle name="Dziesiętny 8" xfId="700" xr:uid="{00000000-0005-0000-0000-00006C000000}"/>
    <cellStyle name="Dziesiętny 9" xfId="799" xr:uid="{00000000-0005-0000-0000-00006D000000}"/>
    <cellStyle name="Dziesiętny 9 2" xfId="1047" xr:uid="{00000000-0005-0000-0000-00006E000000}"/>
    <cellStyle name="Excel Built-in Normal" xfId="11" xr:uid="{00000000-0005-0000-0000-00006F000000}"/>
    <cellStyle name="Excel Built-in Normal 1" xfId="24" xr:uid="{00000000-0005-0000-0000-000070000000}"/>
    <cellStyle name="Excel Built-in Normal 2" xfId="46" xr:uid="{00000000-0005-0000-0000-000071000000}"/>
    <cellStyle name="Excel Built-in Normal 3" xfId="126" xr:uid="{00000000-0005-0000-0000-000072000000}"/>
    <cellStyle name="Excel Built-in Normal 4" xfId="51" xr:uid="{00000000-0005-0000-0000-000073000000}"/>
    <cellStyle name="Excel Built-in Normal 5" xfId="5" xr:uid="{00000000-0005-0000-0000-000074000000}"/>
    <cellStyle name="Excel Built-in Normal 5 2" xfId="71" xr:uid="{00000000-0005-0000-0000-000075000000}"/>
    <cellStyle name="Excel Built-in Normal 6" xfId="7" xr:uid="{00000000-0005-0000-0000-000076000000}"/>
    <cellStyle name="Excel Built-in Normal 7" xfId="8" xr:uid="{00000000-0005-0000-0000-000077000000}"/>
    <cellStyle name="Excel Built-in Normal 8" xfId="26" xr:uid="{00000000-0005-0000-0000-000078000000}"/>
    <cellStyle name="Excel Built-in Normal 8 2" xfId="701" xr:uid="{00000000-0005-0000-0000-000079000000}"/>
    <cellStyle name="Excel Built-in Normal 9" xfId="702" xr:uid="{00000000-0005-0000-0000-00007A000000}"/>
    <cellStyle name="Excel Built-in Percent" xfId="14" xr:uid="{00000000-0005-0000-0000-00007B000000}"/>
    <cellStyle name="Hiperłącze 2" xfId="148" xr:uid="{00000000-0005-0000-0000-00007D000000}"/>
    <cellStyle name="Hiperłącze 3" xfId="896" xr:uid="{00000000-0005-0000-0000-00007E000000}"/>
    <cellStyle name="Hyperlink 3" xfId="703" xr:uid="{00000000-0005-0000-0000-00007F000000}"/>
    <cellStyle name="Normal 2" xfId="145" xr:uid="{00000000-0005-0000-0000-000080000000}"/>
    <cellStyle name="Normal 3" xfId="157" xr:uid="{00000000-0005-0000-0000-000081000000}"/>
    <cellStyle name="Normal 3 2" xfId="257" xr:uid="{00000000-0005-0000-0000-000082000000}"/>
    <cellStyle name="Normal 3 2 2" xfId="462" xr:uid="{00000000-0005-0000-0000-000083000000}"/>
    <cellStyle name="Normal 3 2 3" xfId="665" xr:uid="{00000000-0005-0000-0000-000084000000}"/>
    <cellStyle name="Normal 3 2 4" xfId="704" xr:uid="{00000000-0005-0000-0000-000085000000}"/>
    <cellStyle name="Normal 3 3" xfId="360" xr:uid="{00000000-0005-0000-0000-000086000000}"/>
    <cellStyle name="Normal 3 3 2" xfId="705" xr:uid="{00000000-0005-0000-0000-000087000000}"/>
    <cellStyle name="Normal 3 4" xfId="563" xr:uid="{00000000-0005-0000-0000-000088000000}"/>
    <cellStyle name="Normal 3 5" xfId="706" xr:uid="{00000000-0005-0000-0000-000089000000}"/>
    <cellStyle name="Normal 3 6" xfId="707" xr:uid="{00000000-0005-0000-0000-00008A000000}"/>
    <cellStyle name="Normal 3 7" xfId="708" xr:uid="{00000000-0005-0000-0000-00008B000000}"/>
    <cellStyle name="Normal 4" xfId="709" xr:uid="{00000000-0005-0000-0000-00008C000000}"/>
    <cellStyle name="Normalny" xfId="0" builtinId="0"/>
    <cellStyle name="Normalny 10" xfId="47" xr:uid="{00000000-0005-0000-0000-00008E000000}"/>
    <cellStyle name="Normalny 10 2" xfId="66" xr:uid="{00000000-0005-0000-0000-00008F000000}"/>
    <cellStyle name="Normalny 10 3" xfId="21" xr:uid="{00000000-0005-0000-0000-000090000000}"/>
    <cellStyle name="Normalny 11" xfId="48" xr:uid="{00000000-0005-0000-0000-000091000000}"/>
    <cellStyle name="Normalny 11 2" xfId="67" xr:uid="{00000000-0005-0000-0000-000092000000}"/>
    <cellStyle name="Normalny 11 2 2" xfId="710" xr:uid="{00000000-0005-0000-0000-000093000000}"/>
    <cellStyle name="Normalny 11 3" xfId="93" xr:uid="{00000000-0005-0000-0000-000094000000}"/>
    <cellStyle name="Normalny 11 3 2" xfId="214" xr:uid="{00000000-0005-0000-0000-000095000000}"/>
    <cellStyle name="Normalny 11 3 2 2" xfId="413" xr:uid="{00000000-0005-0000-0000-000096000000}"/>
    <cellStyle name="Normalny 11 3 2 3" xfId="616" xr:uid="{00000000-0005-0000-0000-000097000000}"/>
    <cellStyle name="Normalny 11 3 3" xfId="312" xr:uid="{00000000-0005-0000-0000-000098000000}"/>
    <cellStyle name="Normalny 11 3 4" xfId="515" xr:uid="{00000000-0005-0000-0000-000099000000}"/>
    <cellStyle name="Normalny 110" xfId="711" xr:uid="{00000000-0005-0000-0000-00009A000000}"/>
    <cellStyle name="Normalny 12" xfId="49" xr:uid="{00000000-0005-0000-0000-00009B000000}"/>
    <cellStyle name="Normalny 12 2" xfId="68" xr:uid="{00000000-0005-0000-0000-00009C000000}"/>
    <cellStyle name="Normalny 12 2 2" xfId="712" xr:uid="{00000000-0005-0000-0000-00009D000000}"/>
    <cellStyle name="Normalny 12 3" xfId="96" xr:uid="{00000000-0005-0000-0000-00009E000000}"/>
    <cellStyle name="Normalny 12 3 2" xfId="217" xr:uid="{00000000-0005-0000-0000-00009F000000}"/>
    <cellStyle name="Normalny 12 3 2 2" xfId="416" xr:uid="{00000000-0005-0000-0000-0000A0000000}"/>
    <cellStyle name="Normalny 12 3 2 3" xfId="619" xr:uid="{00000000-0005-0000-0000-0000A1000000}"/>
    <cellStyle name="Normalny 12 3 3" xfId="315" xr:uid="{00000000-0005-0000-0000-0000A2000000}"/>
    <cellStyle name="Normalny 12 3 4" xfId="518" xr:uid="{00000000-0005-0000-0000-0000A3000000}"/>
    <cellStyle name="Normalny 13" xfId="99" xr:uid="{00000000-0005-0000-0000-0000A4000000}"/>
    <cellStyle name="Normalny 13 2" xfId="219" xr:uid="{00000000-0005-0000-0000-0000A5000000}"/>
    <cellStyle name="Normalny 13 2 2" xfId="419" xr:uid="{00000000-0005-0000-0000-0000A6000000}"/>
    <cellStyle name="Normalny 13 2 3" xfId="622" xr:uid="{00000000-0005-0000-0000-0000A7000000}"/>
    <cellStyle name="Normalny 13 3" xfId="318" xr:uid="{00000000-0005-0000-0000-0000A8000000}"/>
    <cellStyle name="Normalny 13 4" xfId="521" xr:uid="{00000000-0005-0000-0000-0000A9000000}"/>
    <cellStyle name="Normalny 14" xfId="102" xr:uid="{00000000-0005-0000-0000-0000AA000000}"/>
    <cellStyle name="Normalny 14 2" xfId="221" xr:uid="{00000000-0005-0000-0000-0000AB000000}"/>
    <cellStyle name="Normalny 14 2 2" xfId="422" xr:uid="{00000000-0005-0000-0000-0000AC000000}"/>
    <cellStyle name="Normalny 14 2 3" xfId="625" xr:uid="{00000000-0005-0000-0000-0000AD000000}"/>
    <cellStyle name="Normalny 14 3" xfId="321" xr:uid="{00000000-0005-0000-0000-0000AE000000}"/>
    <cellStyle name="Normalny 14 4" xfId="524" xr:uid="{00000000-0005-0000-0000-0000AF000000}"/>
    <cellStyle name="Normalny 15" xfId="105" xr:uid="{00000000-0005-0000-0000-0000B0000000}"/>
    <cellStyle name="Normalny 15 2" xfId="223" xr:uid="{00000000-0005-0000-0000-0000B1000000}"/>
    <cellStyle name="Normalny 15 2 2" xfId="425" xr:uid="{00000000-0005-0000-0000-0000B2000000}"/>
    <cellStyle name="Normalny 15 2 3" xfId="628" xr:uid="{00000000-0005-0000-0000-0000B3000000}"/>
    <cellStyle name="Normalny 15 3" xfId="324" xr:uid="{00000000-0005-0000-0000-0000B4000000}"/>
    <cellStyle name="Normalny 15 4" xfId="527" xr:uid="{00000000-0005-0000-0000-0000B5000000}"/>
    <cellStyle name="Normalny 16" xfId="108" xr:uid="{00000000-0005-0000-0000-0000B6000000}"/>
    <cellStyle name="Normalny 16 2" xfId="226" xr:uid="{00000000-0005-0000-0000-0000B7000000}"/>
    <cellStyle name="Normalny 16 2 2" xfId="428" xr:uid="{00000000-0005-0000-0000-0000B8000000}"/>
    <cellStyle name="Normalny 16 2 3" xfId="631" xr:uid="{00000000-0005-0000-0000-0000B9000000}"/>
    <cellStyle name="Normalny 16 3" xfId="327" xr:uid="{00000000-0005-0000-0000-0000BA000000}"/>
    <cellStyle name="Normalny 16 4" xfId="530" xr:uid="{00000000-0005-0000-0000-0000BB000000}"/>
    <cellStyle name="Normalny 17" xfId="1" xr:uid="{00000000-0005-0000-0000-0000BC000000}"/>
    <cellStyle name="Normalny 17 2" xfId="111" xr:uid="{00000000-0005-0000-0000-0000BD000000}"/>
    <cellStyle name="Normalny 17 2 2" xfId="431" xr:uid="{00000000-0005-0000-0000-0000BE000000}"/>
    <cellStyle name="Normalny 17 2 3" xfId="634" xr:uid="{00000000-0005-0000-0000-0000BF000000}"/>
    <cellStyle name="Normalny 17 3" xfId="330" xr:uid="{00000000-0005-0000-0000-0000C0000000}"/>
    <cellStyle name="Normalny 17 4" xfId="533" xr:uid="{00000000-0005-0000-0000-0000C1000000}"/>
    <cellStyle name="Normalny 18" xfId="114" xr:uid="{00000000-0005-0000-0000-0000C2000000}"/>
    <cellStyle name="Normalny 18 2" xfId="230" xr:uid="{00000000-0005-0000-0000-0000C3000000}"/>
    <cellStyle name="Normalny 18 2 2" xfId="434" xr:uid="{00000000-0005-0000-0000-0000C4000000}"/>
    <cellStyle name="Normalny 18 2 3" xfId="637" xr:uid="{00000000-0005-0000-0000-0000C5000000}"/>
    <cellStyle name="Normalny 18 3" xfId="333" xr:uid="{00000000-0005-0000-0000-0000C6000000}"/>
    <cellStyle name="Normalny 18 4" xfId="536" xr:uid="{00000000-0005-0000-0000-0000C7000000}"/>
    <cellStyle name="Normalny 19" xfId="118" xr:uid="{00000000-0005-0000-0000-0000C8000000}"/>
    <cellStyle name="Normalny 19 2" xfId="234" xr:uid="{00000000-0005-0000-0000-0000C9000000}"/>
    <cellStyle name="Normalny 19 2 2" xfId="438" xr:uid="{00000000-0005-0000-0000-0000CA000000}"/>
    <cellStyle name="Normalny 19 2 3" xfId="641" xr:uid="{00000000-0005-0000-0000-0000CB000000}"/>
    <cellStyle name="Normalny 19 3" xfId="337" xr:uid="{00000000-0005-0000-0000-0000CC000000}"/>
    <cellStyle name="Normalny 19 4" xfId="540" xr:uid="{00000000-0005-0000-0000-0000CD000000}"/>
    <cellStyle name="Normalny 2" xfId="20" xr:uid="{00000000-0005-0000-0000-0000CE000000}"/>
    <cellStyle name="Normalny 2 10" xfId="6" xr:uid="{00000000-0005-0000-0000-0000CF000000}"/>
    <cellStyle name="Normalny 2 10 2" xfId="97" xr:uid="{00000000-0005-0000-0000-0000D0000000}"/>
    <cellStyle name="Normalny 2 10 2 2" xfId="417" xr:uid="{00000000-0005-0000-0000-0000D1000000}"/>
    <cellStyle name="Normalny 2 10 2 3" xfId="620" xr:uid="{00000000-0005-0000-0000-0000D2000000}"/>
    <cellStyle name="Normalny 2 10 3" xfId="316" xr:uid="{00000000-0005-0000-0000-0000D3000000}"/>
    <cellStyle name="Normalny 2 10 4" xfId="519" xr:uid="{00000000-0005-0000-0000-0000D4000000}"/>
    <cellStyle name="Normalny 2 11" xfId="13" xr:uid="{00000000-0005-0000-0000-0000D5000000}"/>
    <cellStyle name="Normalny 2 11 2" xfId="100" xr:uid="{00000000-0005-0000-0000-0000D6000000}"/>
    <cellStyle name="Normalny 2 11 2 2" xfId="420" xr:uid="{00000000-0005-0000-0000-0000D7000000}"/>
    <cellStyle name="Normalny 2 11 2 3" xfId="623" xr:uid="{00000000-0005-0000-0000-0000D8000000}"/>
    <cellStyle name="Normalny 2 11 3" xfId="319" xr:uid="{00000000-0005-0000-0000-0000D9000000}"/>
    <cellStyle name="Normalny 2 11 4" xfId="522" xr:uid="{00000000-0005-0000-0000-0000DA000000}"/>
    <cellStyle name="Normalny 2 12" xfId="9" xr:uid="{00000000-0005-0000-0000-0000DB000000}"/>
    <cellStyle name="Normalny 2 12 2" xfId="103" xr:uid="{00000000-0005-0000-0000-0000DC000000}"/>
    <cellStyle name="Normalny 2 12 2 2" xfId="423" xr:uid="{00000000-0005-0000-0000-0000DD000000}"/>
    <cellStyle name="Normalny 2 12 2 3" xfId="626" xr:uid="{00000000-0005-0000-0000-0000DE000000}"/>
    <cellStyle name="Normalny 2 12 3" xfId="322" xr:uid="{00000000-0005-0000-0000-0000DF000000}"/>
    <cellStyle name="Normalny 2 12 4" xfId="525" xr:uid="{00000000-0005-0000-0000-0000E0000000}"/>
    <cellStyle name="Normalny 2 13" xfId="104" xr:uid="{00000000-0005-0000-0000-0000E1000000}"/>
    <cellStyle name="Normalny 2 13 2" xfId="222" xr:uid="{00000000-0005-0000-0000-0000E2000000}"/>
    <cellStyle name="Normalny 2 13 2 2" xfId="424" xr:uid="{00000000-0005-0000-0000-0000E3000000}"/>
    <cellStyle name="Normalny 2 13 2 3" xfId="627" xr:uid="{00000000-0005-0000-0000-0000E4000000}"/>
    <cellStyle name="Normalny 2 13 3" xfId="323" xr:uid="{00000000-0005-0000-0000-0000E5000000}"/>
    <cellStyle name="Normalny 2 13 4" xfId="526" xr:uid="{00000000-0005-0000-0000-0000E6000000}"/>
    <cellStyle name="Normalny 2 13 5" xfId="713" xr:uid="{00000000-0005-0000-0000-0000E7000000}"/>
    <cellStyle name="Normalny 2 14" xfId="107" xr:uid="{00000000-0005-0000-0000-0000E8000000}"/>
    <cellStyle name="Normalny 2 14 2" xfId="225" xr:uid="{00000000-0005-0000-0000-0000E9000000}"/>
    <cellStyle name="Normalny 2 14 2 2" xfId="427" xr:uid="{00000000-0005-0000-0000-0000EA000000}"/>
    <cellStyle name="Normalny 2 14 2 3" xfId="630" xr:uid="{00000000-0005-0000-0000-0000EB000000}"/>
    <cellStyle name="Normalny 2 14 3" xfId="326" xr:uid="{00000000-0005-0000-0000-0000EC000000}"/>
    <cellStyle name="Normalny 2 14 4" xfId="529" xr:uid="{00000000-0005-0000-0000-0000ED000000}"/>
    <cellStyle name="Normalny 2 14 5" xfId="714" xr:uid="{00000000-0005-0000-0000-0000EE000000}"/>
    <cellStyle name="Normalny 2 15" xfId="3" xr:uid="{00000000-0005-0000-0000-0000EF000000}"/>
    <cellStyle name="Normalny 2 15 2" xfId="110" xr:uid="{00000000-0005-0000-0000-0000F0000000}"/>
    <cellStyle name="Normalny 2 15 2 2" xfId="430" xr:uid="{00000000-0005-0000-0000-0000F1000000}"/>
    <cellStyle name="Normalny 2 15 2 3" xfId="633" xr:uid="{00000000-0005-0000-0000-0000F2000000}"/>
    <cellStyle name="Normalny 2 15 3" xfId="329" xr:uid="{00000000-0005-0000-0000-0000F3000000}"/>
    <cellStyle name="Normalny 2 15 4" xfId="532" xr:uid="{00000000-0005-0000-0000-0000F4000000}"/>
    <cellStyle name="Normalny 2 16" xfId="116" xr:uid="{00000000-0005-0000-0000-0000F5000000}"/>
    <cellStyle name="Normalny 2 16 2" xfId="232" xr:uid="{00000000-0005-0000-0000-0000F6000000}"/>
    <cellStyle name="Normalny 2 16 2 2" xfId="436" xr:uid="{00000000-0005-0000-0000-0000F7000000}"/>
    <cellStyle name="Normalny 2 16 2 3" xfId="639" xr:uid="{00000000-0005-0000-0000-0000F8000000}"/>
    <cellStyle name="Normalny 2 16 3" xfId="335" xr:uid="{00000000-0005-0000-0000-0000F9000000}"/>
    <cellStyle name="Normalny 2 16 4" xfId="538" xr:uid="{00000000-0005-0000-0000-0000FA000000}"/>
    <cellStyle name="Normalny 2 17" xfId="117" xr:uid="{00000000-0005-0000-0000-0000FB000000}"/>
    <cellStyle name="Normalny 2 17 2" xfId="233" xr:uid="{00000000-0005-0000-0000-0000FC000000}"/>
    <cellStyle name="Normalny 2 17 2 2" xfId="437" xr:uid="{00000000-0005-0000-0000-0000FD000000}"/>
    <cellStyle name="Normalny 2 17 2 3" xfId="640" xr:uid="{00000000-0005-0000-0000-0000FE000000}"/>
    <cellStyle name="Normalny 2 17 3" xfId="336" xr:uid="{00000000-0005-0000-0000-0000FF000000}"/>
    <cellStyle name="Normalny 2 17 4" xfId="539" xr:uid="{00000000-0005-0000-0000-000000010000}"/>
    <cellStyle name="Normalny 2 18" xfId="122" xr:uid="{00000000-0005-0000-0000-000001010000}"/>
    <cellStyle name="Normalny 2 18 2" xfId="238" xr:uid="{00000000-0005-0000-0000-000002010000}"/>
    <cellStyle name="Normalny 2 18 2 2" xfId="442" xr:uid="{00000000-0005-0000-0000-000003010000}"/>
    <cellStyle name="Normalny 2 18 2 3" xfId="645" xr:uid="{00000000-0005-0000-0000-000004010000}"/>
    <cellStyle name="Normalny 2 18 3" xfId="341" xr:uid="{00000000-0005-0000-0000-000005010000}"/>
    <cellStyle name="Normalny 2 18 4" xfId="544" xr:uid="{00000000-0005-0000-0000-000006010000}"/>
    <cellStyle name="Normalny 2 19" xfId="69" xr:uid="{00000000-0005-0000-0000-000007010000}"/>
    <cellStyle name="Normalny 2 19 2" xfId="192" xr:uid="{00000000-0005-0000-0000-000008010000}"/>
    <cellStyle name="Normalny 2 19 2 2" xfId="391" xr:uid="{00000000-0005-0000-0000-000009010000}"/>
    <cellStyle name="Normalny 2 19 2 3" xfId="594" xr:uid="{00000000-0005-0000-0000-00000A010000}"/>
    <cellStyle name="Normalny 2 19 3" xfId="290" xr:uid="{00000000-0005-0000-0000-00000B010000}"/>
    <cellStyle name="Normalny 2 19 4" xfId="493" xr:uid="{00000000-0005-0000-0000-00000C010000}"/>
    <cellStyle name="Normalny 2 2" xfId="23" xr:uid="{00000000-0005-0000-0000-00000D010000}"/>
    <cellStyle name="Normalny 2 2 10" xfId="16" xr:uid="{00000000-0005-0000-0000-00000E010000}"/>
    <cellStyle name="Normalny 2 2 11" xfId="715" xr:uid="{00000000-0005-0000-0000-00000F010000}"/>
    <cellStyle name="Normalny 2 2 12" xfId="716" xr:uid="{00000000-0005-0000-0000-000010010000}"/>
    <cellStyle name="Normalny 2 2 13" xfId="717" xr:uid="{00000000-0005-0000-0000-000011010000}"/>
    <cellStyle name="Normalny 2 2 2" xfId="50" xr:uid="{00000000-0005-0000-0000-000012010000}"/>
    <cellStyle name="Normalny 2 2 3" xfId="124" xr:uid="{00000000-0005-0000-0000-000013010000}"/>
    <cellStyle name="Normalny 2 2 3 2" xfId="152" xr:uid="{00000000-0005-0000-0000-000014010000}"/>
    <cellStyle name="Normalny 2 2 3 2 2" xfId="165" xr:uid="{00000000-0005-0000-0000-000015010000}"/>
    <cellStyle name="Normalny 2 2 3 2 2 2" xfId="259" xr:uid="{00000000-0005-0000-0000-000016010000}"/>
    <cellStyle name="Normalny 2 2 3 2 2 2 2" xfId="464" xr:uid="{00000000-0005-0000-0000-000017010000}"/>
    <cellStyle name="Normalny 2 2 3 2 2 2 3" xfId="667" xr:uid="{00000000-0005-0000-0000-000018010000}"/>
    <cellStyle name="Normalny 2 2 3 2 2 3" xfId="364" xr:uid="{00000000-0005-0000-0000-000019010000}"/>
    <cellStyle name="Normalny 2 2 3 2 2 4" xfId="567" xr:uid="{00000000-0005-0000-0000-00001A010000}"/>
    <cellStyle name="Normalny 2 2 3 2 3" xfId="162" xr:uid="{00000000-0005-0000-0000-00001B010000}"/>
    <cellStyle name="Normalny 2 2 3 2 3 2" xfId="362" xr:uid="{00000000-0005-0000-0000-00001C010000}"/>
    <cellStyle name="Normalny 2 2 3 2 3 3" xfId="565" xr:uid="{00000000-0005-0000-0000-00001D010000}"/>
    <cellStyle name="Normalny 2 2 3 2 4" xfId="255" xr:uid="{00000000-0005-0000-0000-00001E010000}"/>
    <cellStyle name="Normalny 2 2 3 2 4 2" xfId="459" xr:uid="{00000000-0005-0000-0000-00001F010000}"/>
    <cellStyle name="Normalny 2 2 3 2 4 3" xfId="662" xr:uid="{00000000-0005-0000-0000-000020010000}"/>
    <cellStyle name="Normalny 2 2 3 2 5" xfId="358" xr:uid="{00000000-0005-0000-0000-000021010000}"/>
    <cellStyle name="Normalny 2 2 3 2 6" xfId="561" xr:uid="{00000000-0005-0000-0000-000022010000}"/>
    <cellStyle name="Normalny 2 2 3 2 7" xfId="260" xr:uid="{00000000-0005-0000-0000-000023010000}"/>
    <cellStyle name="Normalny 2 2 3 2 7 2" xfId="465" xr:uid="{00000000-0005-0000-0000-000024010000}"/>
    <cellStyle name="Normalny 2 2 3 2 7 3" xfId="668" xr:uid="{00000000-0005-0000-0000-000025010000}"/>
    <cellStyle name="Normalny 2 2 3 3" xfId="163" xr:uid="{00000000-0005-0000-0000-000026010000}"/>
    <cellStyle name="Normalny 2 2 3 3 2" xfId="363" xr:uid="{00000000-0005-0000-0000-000027010000}"/>
    <cellStyle name="Normalny 2 2 3 3 3" xfId="566" xr:uid="{00000000-0005-0000-0000-000028010000}"/>
    <cellStyle name="Normalny 2 2 3 4" xfId="718" xr:uid="{00000000-0005-0000-0000-000029010000}"/>
    <cellStyle name="Normalny 2 2 4" xfId="70" xr:uid="{00000000-0005-0000-0000-00002A010000}"/>
    <cellStyle name="Normalny 2 2 4 2" xfId="193" xr:uid="{00000000-0005-0000-0000-00002B010000}"/>
    <cellStyle name="Normalny 2 2 4 2 2" xfId="392" xr:uid="{00000000-0005-0000-0000-00002C010000}"/>
    <cellStyle name="Normalny 2 2 4 2 3" xfId="595" xr:uid="{00000000-0005-0000-0000-00002D010000}"/>
    <cellStyle name="Normalny 2 2 4 3" xfId="291" xr:uid="{00000000-0005-0000-0000-00002E010000}"/>
    <cellStyle name="Normalny 2 2 4 4" xfId="494" xr:uid="{00000000-0005-0000-0000-00002F010000}"/>
    <cellStyle name="Normalny 2 2 5" xfId="719" xr:uid="{00000000-0005-0000-0000-000030010000}"/>
    <cellStyle name="Normalny 2 2 6" xfId="720" xr:uid="{00000000-0005-0000-0000-000031010000}"/>
    <cellStyle name="Normalny 2 2 7" xfId="721" xr:uid="{00000000-0005-0000-0000-000032010000}"/>
    <cellStyle name="Normalny 2 2 8" xfId="146" xr:uid="{00000000-0005-0000-0000-000033010000}"/>
    <cellStyle name="Normalny 2 2 8 2" xfId="251" xr:uid="{00000000-0005-0000-0000-000034010000}"/>
    <cellStyle name="Normalny 2 2 8 2 2" xfId="455" xr:uid="{00000000-0005-0000-0000-000035010000}"/>
    <cellStyle name="Normalny 2 2 8 2 3" xfId="658" xr:uid="{00000000-0005-0000-0000-000036010000}"/>
    <cellStyle name="Normalny 2 2 8 3" xfId="354" xr:uid="{00000000-0005-0000-0000-000037010000}"/>
    <cellStyle name="Normalny 2 2 8 4" xfId="557" xr:uid="{00000000-0005-0000-0000-000038010000}"/>
    <cellStyle name="Normalny 2 2 9" xfId="722" xr:uid="{00000000-0005-0000-0000-000039010000}"/>
    <cellStyle name="Normalny 2 20" xfId="149" xr:uid="{00000000-0005-0000-0000-00003A010000}"/>
    <cellStyle name="Normalny 2 20 2" xfId="253" xr:uid="{00000000-0005-0000-0000-00003B010000}"/>
    <cellStyle name="Normalny 2 20 2 2" xfId="457" xr:uid="{00000000-0005-0000-0000-00003C010000}"/>
    <cellStyle name="Normalny 2 20 2 3" xfId="660" xr:uid="{00000000-0005-0000-0000-00003D010000}"/>
    <cellStyle name="Normalny 2 20 3" xfId="356" xr:uid="{00000000-0005-0000-0000-00003E010000}"/>
    <cellStyle name="Normalny 2 20 4" xfId="559" xr:uid="{00000000-0005-0000-0000-00003F010000}"/>
    <cellStyle name="Normalny 2 21" xfId="166" xr:uid="{00000000-0005-0000-0000-000040010000}"/>
    <cellStyle name="Normalny 2 21 2" xfId="365" xr:uid="{00000000-0005-0000-0000-000041010000}"/>
    <cellStyle name="Normalny 2 21 3" xfId="568" xr:uid="{00000000-0005-0000-0000-000042010000}"/>
    <cellStyle name="Normalny 2 22" xfId="264" xr:uid="{00000000-0005-0000-0000-000043010000}"/>
    <cellStyle name="Normalny 2 23" xfId="467" xr:uid="{00000000-0005-0000-0000-000044010000}"/>
    <cellStyle name="Normalny 2 3" xfId="34" xr:uid="{00000000-0005-0000-0000-000045010000}"/>
    <cellStyle name="Normalny 2 3 2" xfId="133" xr:uid="{00000000-0005-0000-0000-000046010000}"/>
    <cellStyle name="Normalny 2 3 2 2" xfId="723" xr:uid="{00000000-0005-0000-0000-000047010000}"/>
    <cellStyle name="Normalny 2 3 3" xfId="76" xr:uid="{00000000-0005-0000-0000-000048010000}"/>
    <cellStyle name="Normalny 2 3 3 2" xfId="197" xr:uid="{00000000-0005-0000-0000-000049010000}"/>
    <cellStyle name="Normalny 2 3 3 2 2" xfId="396" xr:uid="{00000000-0005-0000-0000-00004A010000}"/>
    <cellStyle name="Normalny 2 3 3 2 3" xfId="599" xr:uid="{00000000-0005-0000-0000-00004B010000}"/>
    <cellStyle name="Normalny 2 3 3 3" xfId="295" xr:uid="{00000000-0005-0000-0000-00004C010000}"/>
    <cellStyle name="Normalny 2 3 3 4" xfId="498" xr:uid="{00000000-0005-0000-0000-00004D010000}"/>
    <cellStyle name="Normalny 2 4" xfId="38" xr:uid="{00000000-0005-0000-0000-00004E010000}"/>
    <cellStyle name="Normalny 2 4 2" xfId="137" xr:uid="{00000000-0005-0000-0000-00004F010000}"/>
    <cellStyle name="Normalny 2 4 3" xfId="79" xr:uid="{00000000-0005-0000-0000-000050010000}"/>
    <cellStyle name="Normalny 2 4 3 2" xfId="200" xr:uid="{00000000-0005-0000-0000-000051010000}"/>
    <cellStyle name="Normalny 2 4 3 2 2" xfId="399" xr:uid="{00000000-0005-0000-0000-000052010000}"/>
    <cellStyle name="Normalny 2 4 3 2 3" xfId="602" xr:uid="{00000000-0005-0000-0000-000053010000}"/>
    <cellStyle name="Normalny 2 4 3 3" xfId="298" xr:uid="{00000000-0005-0000-0000-000054010000}"/>
    <cellStyle name="Normalny 2 4 3 4" xfId="501" xr:uid="{00000000-0005-0000-0000-000055010000}"/>
    <cellStyle name="Normalny 2 5" xfId="42" xr:uid="{00000000-0005-0000-0000-000056010000}"/>
    <cellStyle name="Normalny 2 5 2" xfId="141" xr:uid="{00000000-0005-0000-0000-000057010000}"/>
    <cellStyle name="Normalny 2 5 3" xfId="82" xr:uid="{00000000-0005-0000-0000-000058010000}"/>
    <cellStyle name="Normalny 2 5 3 2" xfId="203" xr:uid="{00000000-0005-0000-0000-000059010000}"/>
    <cellStyle name="Normalny 2 5 3 2 2" xfId="402" xr:uid="{00000000-0005-0000-0000-00005A010000}"/>
    <cellStyle name="Normalny 2 5 3 2 3" xfId="605" xr:uid="{00000000-0005-0000-0000-00005B010000}"/>
    <cellStyle name="Normalny 2 5 3 3" xfId="301" xr:uid="{00000000-0005-0000-0000-00005C010000}"/>
    <cellStyle name="Normalny 2 5 3 4" xfId="504" xr:uid="{00000000-0005-0000-0000-00005D010000}"/>
    <cellStyle name="Normalny 2 6" xfId="53" xr:uid="{00000000-0005-0000-0000-00005E010000}"/>
    <cellStyle name="Normalny 2 6 2" xfId="85" xr:uid="{00000000-0005-0000-0000-00005F010000}"/>
    <cellStyle name="Normalny 2 6 2 2" xfId="206" xr:uid="{00000000-0005-0000-0000-000060010000}"/>
    <cellStyle name="Normalny 2 6 2 2 2" xfId="405" xr:uid="{00000000-0005-0000-0000-000061010000}"/>
    <cellStyle name="Normalny 2 6 2 2 3" xfId="608" xr:uid="{00000000-0005-0000-0000-000062010000}"/>
    <cellStyle name="Normalny 2 6 2 3" xfId="304" xr:uid="{00000000-0005-0000-0000-000063010000}"/>
    <cellStyle name="Normalny 2 6 2 4" xfId="507" xr:uid="{00000000-0005-0000-0000-000064010000}"/>
    <cellStyle name="Normalny 2 6 3" xfId="151" xr:uid="{00000000-0005-0000-0000-000065010000}"/>
    <cellStyle name="Normalny 2 6 3 2" xfId="254" xr:uid="{00000000-0005-0000-0000-000066010000}"/>
    <cellStyle name="Normalny 2 6 3 2 2" xfId="458" xr:uid="{00000000-0005-0000-0000-000067010000}"/>
    <cellStyle name="Normalny 2 6 3 2 3" xfId="661" xr:uid="{00000000-0005-0000-0000-000068010000}"/>
    <cellStyle name="Normalny 2 6 3 3" xfId="357" xr:uid="{00000000-0005-0000-0000-000069010000}"/>
    <cellStyle name="Normalny 2 6 3 4" xfId="560" xr:uid="{00000000-0005-0000-0000-00006A010000}"/>
    <cellStyle name="Normalny 2 6 4" xfId="179" xr:uid="{00000000-0005-0000-0000-00006B010000}"/>
    <cellStyle name="Normalny 2 6 4 2" xfId="378" xr:uid="{00000000-0005-0000-0000-00006C010000}"/>
    <cellStyle name="Normalny 2 6 4 3" xfId="581" xr:uid="{00000000-0005-0000-0000-00006D010000}"/>
    <cellStyle name="Normalny 2 6 5" xfId="277" xr:uid="{00000000-0005-0000-0000-00006E010000}"/>
    <cellStyle name="Normalny 2 6 6" xfId="480" xr:uid="{00000000-0005-0000-0000-00006F010000}"/>
    <cellStyle name="Normalny 2 7" xfId="88" xr:uid="{00000000-0005-0000-0000-000070010000}"/>
    <cellStyle name="Normalny 2 7 2" xfId="209" xr:uid="{00000000-0005-0000-0000-000071010000}"/>
    <cellStyle name="Normalny 2 7 2 2" xfId="408" xr:uid="{00000000-0005-0000-0000-000072010000}"/>
    <cellStyle name="Normalny 2 7 2 3" xfId="611" xr:uid="{00000000-0005-0000-0000-000073010000}"/>
    <cellStyle name="Normalny 2 7 3" xfId="307" xr:uid="{00000000-0005-0000-0000-000074010000}"/>
    <cellStyle name="Normalny 2 7 4" xfId="510" xr:uid="{00000000-0005-0000-0000-000075010000}"/>
    <cellStyle name="Normalny 2 8" xfId="91" xr:uid="{00000000-0005-0000-0000-000076010000}"/>
    <cellStyle name="Normalny 2 8 2" xfId="212" xr:uid="{00000000-0005-0000-0000-000077010000}"/>
    <cellStyle name="Normalny 2 8 2 2" xfId="411" xr:uid="{00000000-0005-0000-0000-000078010000}"/>
    <cellStyle name="Normalny 2 8 2 3" xfId="614" xr:uid="{00000000-0005-0000-0000-000079010000}"/>
    <cellStyle name="Normalny 2 8 3" xfId="310" xr:uid="{00000000-0005-0000-0000-00007A010000}"/>
    <cellStyle name="Normalny 2 8 4" xfId="513" xr:uid="{00000000-0005-0000-0000-00007B010000}"/>
    <cellStyle name="Normalny 2 9" xfId="94" xr:uid="{00000000-0005-0000-0000-00007C010000}"/>
    <cellStyle name="Normalny 2 9 2" xfId="215" xr:uid="{00000000-0005-0000-0000-00007D010000}"/>
    <cellStyle name="Normalny 2 9 2 2" xfId="414" xr:uid="{00000000-0005-0000-0000-00007E010000}"/>
    <cellStyle name="Normalny 2 9 2 3" xfId="617" xr:uid="{00000000-0005-0000-0000-00007F010000}"/>
    <cellStyle name="Normalny 2 9 3" xfId="313" xr:uid="{00000000-0005-0000-0000-000080010000}"/>
    <cellStyle name="Normalny 2 9 4" xfId="516" xr:uid="{00000000-0005-0000-0000-000081010000}"/>
    <cellStyle name="Normalny 20" xfId="147" xr:uid="{00000000-0005-0000-0000-000082010000}"/>
    <cellStyle name="Normalny 20 2" xfId="252" xr:uid="{00000000-0005-0000-0000-000083010000}"/>
    <cellStyle name="Normalny 20 2 2" xfId="456" xr:uid="{00000000-0005-0000-0000-000084010000}"/>
    <cellStyle name="Normalny 20 2 3" xfId="659" xr:uid="{00000000-0005-0000-0000-000085010000}"/>
    <cellStyle name="Normalny 20 3" xfId="355" xr:uid="{00000000-0005-0000-0000-000086010000}"/>
    <cellStyle name="Normalny 20 4" xfId="558" xr:uid="{00000000-0005-0000-0000-000087010000}"/>
    <cellStyle name="Normalny 21" xfId="17" xr:uid="{00000000-0005-0000-0000-000088010000}"/>
    <cellStyle name="Normalny 21 2" xfId="164" xr:uid="{00000000-0005-0000-0000-000089010000}"/>
    <cellStyle name="Normalny 21 3" xfId="724" xr:uid="{00000000-0005-0000-0000-00008A010000}"/>
    <cellStyle name="Normalny 22" xfId="849" xr:uid="{00000000-0005-0000-0000-00008B010000}"/>
    <cellStyle name="Normalny 3" xfId="29" xr:uid="{00000000-0005-0000-0000-00008C010000}"/>
    <cellStyle name="Normalny 3 2" xfId="30" xr:uid="{00000000-0005-0000-0000-00008D010000}"/>
    <cellStyle name="Normalny 3 2 2" xfId="129" xr:uid="{00000000-0005-0000-0000-00008E010000}"/>
    <cellStyle name="Normalny 3 2 3" xfId="128" xr:uid="{00000000-0005-0000-0000-00008F010000}"/>
    <cellStyle name="Normalny 3 3" xfId="75" xr:uid="{00000000-0005-0000-0000-000090010000}"/>
    <cellStyle name="Normalny 3 3 2" xfId="196" xr:uid="{00000000-0005-0000-0000-000091010000}"/>
    <cellStyle name="Normalny 3 3 2 2" xfId="395" xr:uid="{00000000-0005-0000-0000-000092010000}"/>
    <cellStyle name="Normalny 3 3 2 3" xfId="598" xr:uid="{00000000-0005-0000-0000-000093010000}"/>
    <cellStyle name="Normalny 3 3 3" xfId="294" xr:uid="{00000000-0005-0000-0000-000094010000}"/>
    <cellStyle name="Normalny 3 3 4" xfId="497" xr:uid="{00000000-0005-0000-0000-000095010000}"/>
    <cellStyle name="Normalny 4" xfId="27" xr:uid="{00000000-0005-0000-0000-000096010000}"/>
    <cellStyle name="Normalny 4 2" xfId="127" xr:uid="{00000000-0005-0000-0000-000097010000}"/>
    <cellStyle name="Normalny 4 3" xfId="72" xr:uid="{00000000-0005-0000-0000-000098010000}"/>
    <cellStyle name="Normalny 5" xfId="31" xr:uid="{00000000-0005-0000-0000-000099010000}"/>
    <cellStyle name="Normalny 5 2" xfId="130" xr:uid="{00000000-0005-0000-0000-00009A010000}"/>
    <cellStyle name="Normalny 5 3" xfId="78" xr:uid="{00000000-0005-0000-0000-00009B010000}"/>
    <cellStyle name="Normalny 5 3 2" xfId="199" xr:uid="{00000000-0005-0000-0000-00009C010000}"/>
    <cellStyle name="Normalny 5 3 2 2" xfId="398" xr:uid="{00000000-0005-0000-0000-00009D010000}"/>
    <cellStyle name="Normalny 5 3 2 3" xfId="601" xr:uid="{00000000-0005-0000-0000-00009E010000}"/>
    <cellStyle name="Normalny 5 3 3" xfId="297" xr:uid="{00000000-0005-0000-0000-00009F010000}"/>
    <cellStyle name="Normalny 5 3 4" xfId="500" xr:uid="{00000000-0005-0000-0000-0000A0010000}"/>
    <cellStyle name="Normalny 6" xfId="32" xr:uid="{00000000-0005-0000-0000-0000A1010000}"/>
    <cellStyle name="Normalny 6 2" xfId="56" xr:uid="{00000000-0005-0000-0000-0000A2010000}"/>
    <cellStyle name="Normalny 6 2 2" xfId="131" xr:uid="{00000000-0005-0000-0000-0000A3010000}"/>
    <cellStyle name="Normalny 6 2 2 2" xfId="241" xr:uid="{00000000-0005-0000-0000-0000A4010000}"/>
    <cellStyle name="Normalny 6 2 2 2 2" xfId="445" xr:uid="{00000000-0005-0000-0000-0000A5010000}"/>
    <cellStyle name="Normalny 6 2 2 2 3" xfId="648" xr:uid="{00000000-0005-0000-0000-0000A6010000}"/>
    <cellStyle name="Normalny 6 2 2 3" xfId="344" xr:uid="{00000000-0005-0000-0000-0000A7010000}"/>
    <cellStyle name="Normalny 6 2 2 4" xfId="547" xr:uid="{00000000-0005-0000-0000-0000A8010000}"/>
    <cellStyle name="Normalny 6 2 3" xfId="182" xr:uid="{00000000-0005-0000-0000-0000A9010000}"/>
    <cellStyle name="Normalny 6 2 3 2" xfId="381" xr:uid="{00000000-0005-0000-0000-0000AA010000}"/>
    <cellStyle name="Normalny 6 2 3 3" xfId="584" xr:uid="{00000000-0005-0000-0000-0000AB010000}"/>
    <cellStyle name="Normalny 6 2 4" xfId="280" xr:uid="{00000000-0005-0000-0000-0000AC010000}"/>
    <cellStyle name="Normalny 6 2 5" xfId="483" xr:uid="{00000000-0005-0000-0000-0000AD010000}"/>
    <cellStyle name="Normalny 6 3" xfId="81" xr:uid="{00000000-0005-0000-0000-0000AE010000}"/>
    <cellStyle name="Normalny 6 3 2" xfId="202" xr:uid="{00000000-0005-0000-0000-0000AF010000}"/>
    <cellStyle name="Normalny 6 3 2 2" xfId="401" xr:uid="{00000000-0005-0000-0000-0000B0010000}"/>
    <cellStyle name="Normalny 6 3 2 3" xfId="604" xr:uid="{00000000-0005-0000-0000-0000B1010000}"/>
    <cellStyle name="Normalny 6 3 3" xfId="300" xr:uid="{00000000-0005-0000-0000-0000B2010000}"/>
    <cellStyle name="Normalny 6 3 4" xfId="503" xr:uid="{00000000-0005-0000-0000-0000B3010000}"/>
    <cellStyle name="Normalny 6 4" xfId="169" xr:uid="{00000000-0005-0000-0000-0000B4010000}"/>
    <cellStyle name="Normalny 6 4 2" xfId="368" xr:uid="{00000000-0005-0000-0000-0000B5010000}"/>
    <cellStyle name="Normalny 6 4 3" xfId="571" xr:uid="{00000000-0005-0000-0000-0000B6010000}"/>
    <cellStyle name="Normalny 6 5" xfId="267" xr:uid="{00000000-0005-0000-0000-0000B7010000}"/>
    <cellStyle name="Normalny 6 6" xfId="470" xr:uid="{00000000-0005-0000-0000-0000B8010000}"/>
    <cellStyle name="Normalny 7" xfId="36" xr:uid="{00000000-0005-0000-0000-0000B9010000}"/>
    <cellStyle name="Normalny 7 2" xfId="59" xr:uid="{00000000-0005-0000-0000-0000BA010000}"/>
    <cellStyle name="Normalny 7 2 2" xfId="135" xr:uid="{00000000-0005-0000-0000-0000BB010000}"/>
    <cellStyle name="Normalny 7 2 2 2" xfId="244" xr:uid="{00000000-0005-0000-0000-0000BC010000}"/>
    <cellStyle name="Normalny 7 2 2 2 2" xfId="448" xr:uid="{00000000-0005-0000-0000-0000BD010000}"/>
    <cellStyle name="Normalny 7 2 2 2 3" xfId="651" xr:uid="{00000000-0005-0000-0000-0000BE010000}"/>
    <cellStyle name="Normalny 7 2 2 3" xfId="347" xr:uid="{00000000-0005-0000-0000-0000BF010000}"/>
    <cellStyle name="Normalny 7 2 2 4" xfId="550" xr:uid="{00000000-0005-0000-0000-0000C0010000}"/>
    <cellStyle name="Normalny 7 2 3" xfId="185" xr:uid="{00000000-0005-0000-0000-0000C1010000}"/>
    <cellStyle name="Normalny 7 2 3 2" xfId="384" xr:uid="{00000000-0005-0000-0000-0000C2010000}"/>
    <cellStyle name="Normalny 7 2 3 3" xfId="587" xr:uid="{00000000-0005-0000-0000-0000C3010000}"/>
    <cellStyle name="Normalny 7 2 4" xfId="283" xr:uid="{00000000-0005-0000-0000-0000C4010000}"/>
    <cellStyle name="Normalny 7 2 5" xfId="486" xr:uid="{00000000-0005-0000-0000-0000C5010000}"/>
    <cellStyle name="Normalny 7 3" xfId="84" xr:uid="{00000000-0005-0000-0000-0000C6010000}"/>
    <cellStyle name="Normalny 7 3 2" xfId="205" xr:uid="{00000000-0005-0000-0000-0000C7010000}"/>
    <cellStyle name="Normalny 7 3 2 2" xfId="404" xr:uid="{00000000-0005-0000-0000-0000C8010000}"/>
    <cellStyle name="Normalny 7 3 2 3" xfId="607" xr:uid="{00000000-0005-0000-0000-0000C9010000}"/>
    <cellStyle name="Normalny 7 3 3" xfId="303" xr:uid="{00000000-0005-0000-0000-0000CA010000}"/>
    <cellStyle name="Normalny 7 3 4" xfId="506" xr:uid="{00000000-0005-0000-0000-0000CB010000}"/>
    <cellStyle name="Normalny 7 4" xfId="153" xr:uid="{00000000-0005-0000-0000-0000CC010000}"/>
    <cellStyle name="Normalny 7 4 2" xfId="256" xr:uid="{00000000-0005-0000-0000-0000CD010000}"/>
    <cellStyle name="Normalny 7 4 2 2" xfId="460" xr:uid="{00000000-0005-0000-0000-0000CE010000}"/>
    <cellStyle name="Normalny 7 4 2 3" xfId="663" xr:uid="{00000000-0005-0000-0000-0000CF010000}"/>
    <cellStyle name="Normalny 7 4 3" xfId="261" xr:uid="{00000000-0005-0000-0000-0000D0010000}"/>
    <cellStyle name="Normalny 7 4 3 2" xfId="466" xr:uid="{00000000-0005-0000-0000-0000D1010000}"/>
    <cellStyle name="Normalny 7 4 3 3" xfId="669" xr:uid="{00000000-0005-0000-0000-0000D2010000}"/>
    <cellStyle name="Normalny 7 4 4" xfId="359" xr:uid="{00000000-0005-0000-0000-0000D3010000}"/>
    <cellStyle name="Normalny 7 4 5" xfId="562" xr:uid="{00000000-0005-0000-0000-0000D4010000}"/>
    <cellStyle name="Normalny 7 5" xfId="172" xr:uid="{00000000-0005-0000-0000-0000D5010000}"/>
    <cellStyle name="Normalny 7 5 2" xfId="371" xr:uid="{00000000-0005-0000-0000-0000D6010000}"/>
    <cellStyle name="Normalny 7 5 3" xfId="574" xr:uid="{00000000-0005-0000-0000-0000D7010000}"/>
    <cellStyle name="Normalny 7 6" xfId="270" xr:uid="{00000000-0005-0000-0000-0000D8010000}"/>
    <cellStyle name="Normalny 7 7" xfId="473" xr:uid="{00000000-0005-0000-0000-0000D9010000}"/>
    <cellStyle name="Normalny 70" xfId="725" xr:uid="{00000000-0005-0000-0000-0000DA010000}"/>
    <cellStyle name="Normalny 8" xfId="40" xr:uid="{00000000-0005-0000-0000-0000DB010000}"/>
    <cellStyle name="Normalny 8 2" xfId="62" xr:uid="{00000000-0005-0000-0000-0000DC010000}"/>
    <cellStyle name="Normalny 8 2 2" xfId="139" xr:uid="{00000000-0005-0000-0000-0000DD010000}"/>
    <cellStyle name="Normalny 8 2 2 2" xfId="247" xr:uid="{00000000-0005-0000-0000-0000DE010000}"/>
    <cellStyle name="Normalny 8 2 2 2 2" xfId="451" xr:uid="{00000000-0005-0000-0000-0000DF010000}"/>
    <cellStyle name="Normalny 8 2 2 2 3" xfId="654" xr:uid="{00000000-0005-0000-0000-0000E0010000}"/>
    <cellStyle name="Normalny 8 2 2 3" xfId="350" xr:uid="{00000000-0005-0000-0000-0000E1010000}"/>
    <cellStyle name="Normalny 8 2 2 4" xfId="553" xr:uid="{00000000-0005-0000-0000-0000E2010000}"/>
    <cellStyle name="Normalny 8 2 3" xfId="188" xr:uid="{00000000-0005-0000-0000-0000E3010000}"/>
    <cellStyle name="Normalny 8 2 3 2" xfId="387" xr:uid="{00000000-0005-0000-0000-0000E4010000}"/>
    <cellStyle name="Normalny 8 2 3 3" xfId="590" xr:uid="{00000000-0005-0000-0000-0000E5010000}"/>
    <cellStyle name="Normalny 8 2 4" xfId="286" xr:uid="{00000000-0005-0000-0000-0000E6010000}"/>
    <cellStyle name="Normalny 8 2 5" xfId="489" xr:uid="{00000000-0005-0000-0000-0000E7010000}"/>
    <cellStyle name="Normalny 8 3" xfId="87" xr:uid="{00000000-0005-0000-0000-0000E8010000}"/>
    <cellStyle name="Normalny 8 3 2" xfId="208" xr:uid="{00000000-0005-0000-0000-0000E9010000}"/>
    <cellStyle name="Normalny 8 3 2 2" xfId="407" xr:uid="{00000000-0005-0000-0000-0000EA010000}"/>
    <cellStyle name="Normalny 8 3 2 3" xfId="610" xr:uid="{00000000-0005-0000-0000-0000EB010000}"/>
    <cellStyle name="Normalny 8 3 3" xfId="306" xr:uid="{00000000-0005-0000-0000-0000EC010000}"/>
    <cellStyle name="Normalny 8 3 4" xfId="509" xr:uid="{00000000-0005-0000-0000-0000ED010000}"/>
    <cellStyle name="Normalny 8 4" xfId="175" xr:uid="{00000000-0005-0000-0000-0000EE010000}"/>
    <cellStyle name="Normalny 8 4 2" xfId="374" xr:uid="{00000000-0005-0000-0000-0000EF010000}"/>
    <cellStyle name="Normalny 8 4 3" xfId="577" xr:uid="{00000000-0005-0000-0000-0000F0010000}"/>
    <cellStyle name="Normalny 8 5" xfId="273" xr:uid="{00000000-0005-0000-0000-0000F1010000}"/>
    <cellStyle name="Normalny 8 6" xfId="476" xr:uid="{00000000-0005-0000-0000-0000F2010000}"/>
    <cellStyle name="Normalny 8 7" xfId="726" xr:uid="{00000000-0005-0000-0000-0000F3010000}"/>
    <cellStyle name="Normalny 9" xfId="90" xr:uid="{00000000-0005-0000-0000-0000F4010000}"/>
    <cellStyle name="Normalny 9 2" xfId="150" xr:uid="{00000000-0005-0000-0000-0000F5010000}"/>
    <cellStyle name="Normalny 9 3" xfId="211" xr:uid="{00000000-0005-0000-0000-0000F6010000}"/>
    <cellStyle name="Normalny 9 3 2" xfId="410" xr:uid="{00000000-0005-0000-0000-0000F7010000}"/>
    <cellStyle name="Normalny 9 3 3" xfId="613" xr:uid="{00000000-0005-0000-0000-0000F8010000}"/>
    <cellStyle name="Normalny 9 4" xfId="309" xr:uid="{00000000-0005-0000-0000-0000F9010000}"/>
    <cellStyle name="Normalny 9 5" xfId="512" xr:uid="{00000000-0005-0000-0000-0000FA010000}"/>
    <cellStyle name="Procentowy 18" xfId="120" xr:uid="{00000000-0005-0000-0000-0000FB010000}"/>
    <cellStyle name="Procentowy 18 2" xfId="236" xr:uid="{00000000-0005-0000-0000-0000FC010000}"/>
    <cellStyle name="Procentowy 18 2 2" xfId="440" xr:uid="{00000000-0005-0000-0000-0000FD010000}"/>
    <cellStyle name="Procentowy 18 2 3" xfId="643" xr:uid="{00000000-0005-0000-0000-0000FE010000}"/>
    <cellStyle name="Procentowy 18 3" xfId="339" xr:uid="{00000000-0005-0000-0000-0000FF010000}"/>
    <cellStyle name="Procentowy 18 4" xfId="542" xr:uid="{00000000-0005-0000-0000-000000020000}"/>
    <cellStyle name="Procentowy 2" xfId="22" xr:uid="{00000000-0005-0000-0000-000001020000}"/>
    <cellStyle name="Procentowy 2 10" xfId="98" xr:uid="{00000000-0005-0000-0000-000002020000}"/>
    <cellStyle name="Procentowy 2 10 2" xfId="218" xr:uid="{00000000-0005-0000-0000-000003020000}"/>
    <cellStyle name="Procentowy 2 10 2 2" xfId="418" xr:uid="{00000000-0005-0000-0000-000004020000}"/>
    <cellStyle name="Procentowy 2 10 2 3" xfId="621" xr:uid="{00000000-0005-0000-0000-000005020000}"/>
    <cellStyle name="Procentowy 2 10 3" xfId="317" xr:uid="{00000000-0005-0000-0000-000006020000}"/>
    <cellStyle name="Procentowy 2 10 4" xfId="520" xr:uid="{00000000-0005-0000-0000-000007020000}"/>
    <cellStyle name="Procentowy 2 11" xfId="101" xr:uid="{00000000-0005-0000-0000-000008020000}"/>
    <cellStyle name="Procentowy 2 11 2" xfId="220" xr:uid="{00000000-0005-0000-0000-000009020000}"/>
    <cellStyle name="Procentowy 2 11 2 2" xfId="421" xr:uid="{00000000-0005-0000-0000-00000A020000}"/>
    <cellStyle name="Procentowy 2 11 2 3" xfId="624" xr:uid="{00000000-0005-0000-0000-00000B020000}"/>
    <cellStyle name="Procentowy 2 11 3" xfId="320" xr:uid="{00000000-0005-0000-0000-00000C020000}"/>
    <cellStyle name="Procentowy 2 11 4" xfId="523" xr:uid="{00000000-0005-0000-0000-00000D020000}"/>
    <cellStyle name="Procentowy 2 12" xfId="106" xr:uid="{00000000-0005-0000-0000-00000E020000}"/>
    <cellStyle name="Procentowy 2 12 2" xfId="224" xr:uid="{00000000-0005-0000-0000-00000F020000}"/>
    <cellStyle name="Procentowy 2 12 2 2" xfId="426" xr:uid="{00000000-0005-0000-0000-000010020000}"/>
    <cellStyle name="Procentowy 2 12 2 3" xfId="629" xr:uid="{00000000-0005-0000-0000-000011020000}"/>
    <cellStyle name="Procentowy 2 12 3" xfId="325" xr:uid="{00000000-0005-0000-0000-000012020000}"/>
    <cellStyle name="Procentowy 2 12 4" xfId="528" xr:uid="{00000000-0005-0000-0000-000013020000}"/>
    <cellStyle name="Procentowy 2 13" xfId="109" xr:uid="{00000000-0005-0000-0000-000014020000}"/>
    <cellStyle name="Procentowy 2 13 2" xfId="227" xr:uid="{00000000-0005-0000-0000-000015020000}"/>
    <cellStyle name="Procentowy 2 13 2 2" xfId="429" xr:uid="{00000000-0005-0000-0000-000016020000}"/>
    <cellStyle name="Procentowy 2 13 2 3" xfId="632" xr:uid="{00000000-0005-0000-0000-000017020000}"/>
    <cellStyle name="Procentowy 2 13 3" xfId="328" xr:uid="{00000000-0005-0000-0000-000018020000}"/>
    <cellStyle name="Procentowy 2 13 4" xfId="531" xr:uid="{00000000-0005-0000-0000-000019020000}"/>
    <cellStyle name="Procentowy 2 14" xfId="112" xr:uid="{00000000-0005-0000-0000-00001A020000}"/>
    <cellStyle name="Procentowy 2 14 2" xfId="228" xr:uid="{00000000-0005-0000-0000-00001B020000}"/>
    <cellStyle name="Procentowy 2 14 2 2" xfId="432" xr:uid="{00000000-0005-0000-0000-00001C020000}"/>
    <cellStyle name="Procentowy 2 14 2 3" xfId="635" xr:uid="{00000000-0005-0000-0000-00001D020000}"/>
    <cellStyle name="Procentowy 2 14 3" xfId="331" xr:uid="{00000000-0005-0000-0000-00001E020000}"/>
    <cellStyle name="Procentowy 2 14 4" xfId="534" xr:uid="{00000000-0005-0000-0000-00001F020000}"/>
    <cellStyle name="Procentowy 2 15" xfId="113" xr:uid="{00000000-0005-0000-0000-000020020000}"/>
    <cellStyle name="Procentowy 2 15 2" xfId="229" xr:uid="{00000000-0005-0000-0000-000021020000}"/>
    <cellStyle name="Procentowy 2 15 2 2" xfId="433" xr:uid="{00000000-0005-0000-0000-000022020000}"/>
    <cellStyle name="Procentowy 2 15 2 3" xfId="636" xr:uid="{00000000-0005-0000-0000-000023020000}"/>
    <cellStyle name="Procentowy 2 15 3" xfId="332" xr:uid="{00000000-0005-0000-0000-000024020000}"/>
    <cellStyle name="Procentowy 2 15 4" xfId="535" xr:uid="{00000000-0005-0000-0000-000025020000}"/>
    <cellStyle name="Procentowy 2 16" xfId="119" xr:uid="{00000000-0005-0000-0000-000026020000}"/>
    <cellStyle name="Procentowy 2 16 2" xfId="235" xr:uid="{00000000-0005-0000-0000-000027020000}"/>
    <cellStyle name="Procentowy 2 16 2 2" xfId="439" xr:uid="{00000000-0005-0000-0000-000028020000}"/>
    <cellStyle name="Procentowy 2 16 2 3" xfId="642" xr:uid="{00000000-0005-0000-0000-000029020000}"/>
    <cellStyle name="Procentowy 2 16 3" xfId="338" xr:uid="{00000000-0005-0000-0000-00002A020000}"/>
    <cellStyle name="Procentowy 2 16 4" xfId="541" xr:uid="{00000000-0005-0000-0000-00002B020000}"/>
    <cellStyle name="Procentowy 2 17" xfId="121" xr:uid="{00000000-0005-0000-0000-00002C020000}"/>
    <cellStyle name="Procentowy 2 17 2" xfId="237" xr:uid="{00000000-0005-0000-0000-00002D020000}"/>
    <cellStyle name="Procentowy 2 17 2 2" xfId="441" xr:uid="{00000000-0005-0000-0000-00002E020000}"/>
    <cellStyle name="Procentowy 2 17 2 3" xfId="644" xr:uid="{00000000-0005-0000-0000-00002F020000}"/>
    <cellStyle name="Procentowy 2 17 3" xfId="340" xr:uid="{00000000-0005-0000-0000-000030020000}"/>
    <cellStyle name="Procentowy 2 17 4" xfId="543" xr:uid="{00000000-0005-0000-0000-000031020000}"/>
    <cellStyle name="Procentowy 2 18" xfId="123" xr:uid="{00000000-0005-0000-0000-000032020000}"/>
    <cellStyle name="Procentowy 2 18 2" xfId="239" xr:uid="{00000000-0005-0000-0000-000033020000}"/>
    <cellStyle name="Procentowy 2 18 2 2" xfId="443" xr:uid="{00000000-0005-0000-0000-000034020000}"/>
    <cellStyle name="Procentowy 2 18 2 3" xfId="646" xr:uid="{00000000-0005-0000-0000-000035020000}"/>
    <cellStyle name="Procentowy 2 18 3" xfId="342" xr:uid="{00000000-0005-0000-0000-000036020000}"/>
    <cellStyle name="Procentowy 2 18 4" xfId="545" xr:uid="{00000000-0005-0000-0000-000037020000}"/>
    <cellStyle name="Procentowy 2 19" xfId="167" xr:uid="{00000000-0005-0000-0000-000038020000}"/>
    <cellStyle name="Procentowy 2 19 2" xfId="366" xr:uid="{00000000-0005-0000-0000-000039020000}"/>
    <cellStyle name="Procentowy 2 19 3" xfId="569" xr:uid="{00000000-0005-0000-0000-00003A020000}"/>
    <cellStyle name="Procentowy 2 2" xfId="44" xr:uid="{00000000-0005-0000-0000-00003B020000}"/>
    <cellStyle name="Procentowy 2 2 2" xfId="143" xr:uid="{00000000-0005-0000-0000-00003C020000}"/>
    <cellStyle name="Procentowy 2 2 3" xfId="73" xr:uid="{00000000-0005-0000-0000-00003D020000}"/>
    <cellStyle name="Procentowy 2 2 3 2" xfId="194" xr:uid="{00000000-0005-0000-0000-00003E020000}"/>
    <cellStyle name="Procentowy 2 2 3 2 2" xfId="393" xr:uid="{00000000-0005-0000-0000-00003F020000}"/>
    <cellStyle name="Procentowy 2 2 3 2 3" xfId="596" xr:uid="{00000000-0005-0000-0000-000040020000}"/>
    <cellStyle name="Procentowy 2 2 3 2 4" xfId="800" xr:uid="{00000000-0005-0000-0000-000041020000}"/>
    <cellStyle name="Procentowy 2 2 3 3" xfId="292" xr:uid="{00000000-0005-0000-0000-000042020000}"/>
    <cellStyle name="Procentowy 2 2 3 4" xfId="495" xr:uid="{00000000-0005-0000-0000-000043020000}"/>
    <cellStyle name="Procentowy 2 2 3 5" xfId="727" xr:uid="{00000000-0005-0000-0000-000044020000}"/>
    <cellStyle name="Procentowy 2 2 4" xfId="728" xr:uid="{00000000-0005-0000-0000-000045020000}"/>
    <cellStyle name="Procentowy 2 2 4 2" xfId="729" xr:uid="{00000000-0005-0000-0000-000046020000}"/>
    <cellStyle name="Procentowy 2 2 5" xfId="730" xr:uid="{00000000-0005-0000-0000-000047020000}"/>
    <cellStyle name="Procentowy 2 2 6" xfId="731" xr:uid="{00000000-0005-0000-0000-000048020000}"/>
    <cellStyle name="Procentowy 2 2 7" xfId="732" xr:uid="{00000000-0005-0000-0000-000049020000}"/>
    <cellStyle name="Procentowy 2 2 8" xfId="733" xr:uid="{00000000-0005-0000-0000-00004A020000}"/>
    <cellStyle name="Procentowy 2 20" xfId="265" xr:uid="{00000000-0005-0000-0000-00004B020000}"/>
    <cellStyle name="Procentowy 2 21" xfId="468" xr:uid="{00000000-0005-0000-0000-00004C020000}"/>
    <cellStyle name="Procentowy 2 3" xfId="54" xr:uid="{00000000-0005-0000-0000-00004D020000}"/>
    <cellStyle name="Procentowy 2 3 2" xfId="77" xr:uid="{00000000-0005-0000-0000-00004E020000}"/>
    <cellStyle name="Procentowy 2 3 2 2" xfId="198" xr:uid="{00000000-0005-0000-0000-00004F020000}"/>
    <cellStyle name="Procentowy 2 3 2 2 2" xfId="397" xr:uid="{00000000-0005-0000-0000-000050020000}"/>
    <cellStyle name="Procentowy 2 3 2 2 3" xfId="600" xr:uid="{00000000-0005-0000-0000-000051020000}"/>
    <cellStyle name="Procentowy 2 3 2 3" xfId="296" xr:uid="{00000000-0005-0000-0000-000052020000}"/>
    <cellStyle name="Procentowy 2 3 2 4" xfId="499" xr:uid="{00000000-0005-0000-0000-000053020000}"/>
    <cellStyle name="Procentowy 2 3 3" xfId="180" xr:uid="{00000000-0005-0000-0000-000054020000}"/>
    <cellStyle name="Procentowy 2 3 3 2" xfId="379" xr:uid="{00000000-0005-0000-0000-000055020000}"/>
    <cellStyle name="Procentowy 2 3 3 3" xfId="582" xr:uid="{00000000-0005-0000-0000-000056020000}"/>
    <cellStyle name="Procentowy 2 3 4" xfId="278" xr:uid="{00000000-0005-0000-0000-000057020000}"/>
    <cellStyle name="Procentowy 2 3 5" xfId="481" xr:uid="{00000000-0005-0000-0000-000058020000}"/>
    <cellStyle name="Procentowy 2 4" xfId="80" xr:uid="{00000000-0005-0000-0000-000059020000}"/>
    <cellStyle name="Procentowy 2 4 2" xfId="201" xr:uid="{00000000-0005-0000-0000-00005A020000}"/>
    <cellStyle name="Procentowy 2 4 2 2" xfId="400" xr:uid="{00000000-0005-0000-0000-00005B020000}"/>
    <cellStyle name="Procentowy 2 4 2 3" xfId="603" xr:uid="{00000000-0005-0000-0000-00005C020000}"/>
    <cellStyle name="Procentowy 2 4 3" xfId="299" xr:uid="{00000000-0005-0000-0000-00005D020000}"/>
    <cellStyle name="Procentowy 2 4 4" xfId="502" xr:uid="{00000000-0005-0000-0000-00005E020000}"/>
    <cellStyle name="Procentowy 2 5" xfId="83" xr:uid="{00000000-0005-0000-0000-00005F020000}"/>
    <cellStyle name="Procentowy 2 5 2" xfId="204" xr:uid="{00000000-0005-0000-0000-000060020000}"/>
    <cellStyle name="Procentowy 2 5 2 2" xfId="403" xr:uid="{00000000-0005-0000-0000-000061020000}"/>
    <cellStyle name="Procentowy 2 5 2 3" xfId="606" xr:uid="{00000000-0005-0000-0000-000062020000}"/>
    <cellStyle name="Procentowy 2 5 3" xfId="302" xr:uid="{00000000-0005-0000-0000-000063020000}"/>
    <cellStyle name="Procentowy 2 5 4" xfId="505" xr:uid="{00000000-0005-0000-0000-000064020000}"/>
    <cellStyle name="Procentowy 2 6" xfId="86" xr:uid="{00000000-0005-0000-0000-000065020000}"/>
    <cellStyle name="Procentowy 2 6 2" xfId="207" xr:uid="{00000000-0005-0000-0000-000066020000}"/>
    <cellStyle name="Procentowy 2 6 2 2" xfId="406" xr:uid="{00000000-0005-0000-0000-000067020000}"/>
    <cellStyle name="Procentowy 2 6 2 3" xfId="609" xr:uid="{00000000-0005-0000-0000-000068020000}"/>
    <cellStyle name="Procentowy 2 6 3" xfId="305" xr:uid="{00000000-0005-0000-0000-000069020000}"/>
    <cellStyle name="Procentowy 2 6 4" xfId="508" xr:uid="{00000000-0005-0000-0000-00006A020000}"/>
    <cellStyle name="Procentowy 2 7" xfId="89" xr:uid="{00000000-0005-0000-0000-00006B020000}"/>
    <cellStyle name="Procentowy 2 7 2" xfId="210" xr:uid="{00000000-0005-0000-0000-00006C020000}"/>
    <cellStyle name="Procentowy 2 7 2 2" xfId="409" xr:uid="{00000000-0005-0000-0000-00006D020000}"/>
    <cellStyle name="Procentowy 2 7 2 3" xfId="612" xr:uid="{00000000-0005-0000-0000-00006E020000}"/>
    <cellStyle name="Procentowy 2 7 3" xfId="308" xr:uid="{00000000-0005-0000-0000-00006F020000}"/>
    <cellStyle name="Procentowy 2 7 4" xfId="511" xr:uid="{00000000-0005-0000-0000-000070020000}"/>
    <cellStyle name="Procentowy 2 8" xfId="92" xr:uid="{00000000-0005-0000-0000-000071020000}"/>
    <cellStyle name="Procentowy 2 8 2" xfId="213" xr:uid="{00000000-0005-0000-0000-000072020000}"/>
    <cellStyle name="Procentowy 2 8 2 2" xfId="412" xr:uid="{00000000-0005-0000-0000-000073020000}"/>
    <cellStyle name="Procentowy 2 8 2 3" xfId="615" xr:uid="{00000000-0005-0000-0000-000074020000}"/>
    <cellStyle name="Procentowy 2 8 3" xfId="311" xr:uid="{00000000-0005-0000-0000-000075020000}"/>
    <cellStyle name="Procentowy 2 8 4" xfId="514" xr:uid="{00000000-0005-0000-0000-000076020000}"/>
    <cellStyle name="Procentowy 2 9" xfId="95" xr:uid="{00000000-0005-0000-0000-000077020000}"/>
    <cellStyle name="Procentowy 2 9 2" xfId="216" xr:uid="{00000000-0005-0000-0000-000078020000}"/>
    <cellStyle name="Procentowy 2 9 2 2" xfId="415" xr:uid="{00000000-0005-0000-0000-000079020000}"/>
    <cellStyle name="Procentowy 2 9 2 3" xfId="618" xr:uid="{00000000-0005-0000-0000-00007A020000}"/>
    <cellStyle name="Procentowy 2 9 3" xfId="314" xr:uid="{00000000-0005-0000-0000-00007B020000}"/>
    <cellStyle name="Procentowy 2 9 4" xfId="517" xr:uid="{00000000-0005-0000-0000-00007C020000}"/>
    <cellStyle name="Procentowy 3" xfId="28" xr:uid="{00000000-0005-0000-0000-00007D020000}"/>
    <cellStyle name="Procentowy 4" xfId="33" xr:uid="{00000000-0005-0000-0000-00007E020000}"/>
    <cellStyle name="Procentowy 4 2" xfId="57" xr:uid="{00000000-0005-0000-0000-00007F020000}"/>
    <cellStyle name="Procentowy 4 2 2" xfId="132" xr:uid="{00000000-0005-0000-0000-000080020000}"/>
    <cellStyle name="Procentowy 4 2 2 2" xfId="242" xr:uid="{00000000-0005-0000-0000-000081020000}"/>
    <cellStyle name="Procentowy 4 2 2 2 2" xfId="446" xr:uid="{00000000-0005-0000-0000-000082020000}"/>
    <cellStyle name="Procentowy 4 2 2 2 3" xfId="649" xr:uid="{00000000-0005-0000-0000-000083020000}"/>
    <cellStyle name="Procentowy 4 2 2 3" xfId="345" xr:uid="{00000000-0005-0000-0000-000084020000}"/>
    <cellStyle name="Procentowy 4 2 2 4" xfId="548" xr:uid="{00000000-0005-0000-0000-000085020000}"/>
    <cellStyle name="Procentowy 4 2 2 5" xfId="801" xr:uid="{00000000-0005-0000-0000-000086020000}"/>
    <cellStyle name="Procentowy 4 2 3" xfId="183" xr:uid="{00000000-0005-0000-0000-000087020000}"/>
    <cellStyle name="Procentowy 4 2 3 2" xfId="382" xr:uid="{00000000-0005-0000-0000-000088020000}"/>
    <cellStyle name="Procentowy 4 2 3 3" xfId="585" xr:uid="{00000000-0005-0000-0000-000089020000}"/>
    <cellStyle name="Procentowy 4 2 4" xfId="281" xr:uid="{00000000-0005-0000-0000-00008A020000}"/>
    <cellStyle name="Procentowy 4 2 5" xfId="484" xr:uid="{00000000-0005-0000-0000-00008B020000}"/>
    <cellStyle name="Procentowy 4 2 6" xfId="734" xr:uid="{00000000-0005-0000-0000-00008C020000}"/>
    <cellStyle name="Procentowy 4 3" xfId="170" xr:uid="{00000000-0005-0000-0000-00008D020000}"/>
    <cellStyle name="Procentowy 4 3 2" xfId="369" xr:uid="{00000000-0005-0000-0000-00008E020000}"/>
    <cellStyle name="Procentowy 4 3 3" xfId="572" xr:uid="{00000000-0005-0000-0000-00008F020000}"/>
    <cellStyle name="Procentowy 4 4" xfId="268" xr:uid="{00000000-0005-0000-0000-000090020000}"/>
    <cellStyle name="Procentowy 4 5" xfId="471" xr:uid="{00000000-0005-0000-0000-000091020000}"/>
    <cellStyle name="Procentowy 4 6" xfId="735" xr:uid="{00000000-0005-0000-0000-000092020000}"/>
    <cellStyle name="Procentowy 4 7" xfId="736" xr:uid="{00000000-0005-0000-0000-000093020000}"/>
    <cellStyle name="Procentowy 5" xfId="35" xr:uid="{00000000-0005-0000-0000-000094020000}"/>
    <cellStyle name="Procentowy 5 2" xfId="58" xr:uid="{00000000-0005-0000-0000-000095020000}"/>
    <cellStyle name="Procentowy 5 2 2" xfId="134" xr:uid="{00000000-0005-0000-0000-000096020000}"/>
    <cellStyle name="Procentowy 5 2 2 2" xfId="243" xr:uid="{00000000-0005-0000-0000-000097020000}"/>
    <cellStyle name="Procentowy 5 2 2 2 2" xfId="447" xr:uid="{00000000-0005-0000-0000-000098020000}"/>
    <cellStyle name="Procentowy 5 2 2 2 3" xfId="650" xr:uid="{00000000-0005-0000-0000-000099020000}"/>
    <cellStyle name="Procentowy 5 2 2 3" xfId="346" xr:uid="{00000000-0005-0000-0000-00009A020000}"/>
    <cellStyle name="Procentowy 5 2 2 4" xfId="549" xr:uid="{00000000-0005-0000-0000-00009B020000}"/>
    <cellStyle name="Procentowy 5 2 3" xfId="184" xr:uid="{00000000-0005-0000-0000-00009C020000}"/>
    <cellStyle name="Procentowy 5 2 3 2" xfId="383" xr:uid="{00000000-0005-0000-0000-00009D020000}"/>
    <cellStyle name="Procentowy 5 2 3 3" xfId="586" xr:uid="{00000000-0005-0000-0000-00009E020000}"/>
    <cellStyle name="Procentowy 5 2 4" xfId="282" xr:uid="{00000000-0005-0000-0000-00009F020000}"/>
    <cellStyle name="Procentowy 5 2 5" xfId="485" xr:uid="{00000000-0005-0000-0000-0000A0020000}"/>
    <cellStyle name="Procentowy 5 3" xfId="171" xr:uid="{00000000-0005-0000-0000-0000A1020000}"/>
    <cellStyle name="Procentowy 5 3 2" xfId="370" xr:uid="{00000000-0005-0000-0000-0000A2020000}"/>
    <cellStyle name="Procentowy 5 3 3" xfId="573" xr:uid="{00000000-0005-0000-0000-0000A3020000}"/>
    <cellStyle name="Procentowy 5 4" xfId="269" xr:uid="{00000000-0005-0000-0000-0000A4020000}"/>
    <cellStyle name="Procentowy 5 5" xfId="472" xr:uid="{00000000-0005-0000-0000-0000A5020000}"/>
    <cellStyle name="Procentowy 5 6" xfId="737" xr:uid="{00000000-0005-0000-0000-0000A6020000}"/>
    <cellStyle name="Procentowy 6" xfId="2" xr:uid="{00000000-0005-0000-0000-0000A7020000}"/>
    <cellStyle name="Procentowy 6 2" xfId="738" xr:uid="{00000000-0005-0000-0000-0000A8020000}"/>
    <cellStyle name="Procentowy 7" xfId="41" xr:uid="{00000000-0005-0000-0000-0000A9020000}"/>
    <cellStyle name="Procentowy 7 2" xfId="63" xr:uid="{00000000-0005-0000-0000-0000AA020000}"/>
    <cellStyle name="Procentowy 7 2 2" xfId="140" xr:uid="{00000000-0005-0000-0000-0000AB020000}"/>
    <cellStyle name="Procentowy 7 2 2 2" xfId="248" xr:uid="{00000000-0005-0000-0000-0000AC020000}"/>
    <cellStyle name="Procentowy 7 2 2 2 2" xfId="452" xr:uid="{00000000-0005-0000-0000-0000AD020000}"/>
    <cellStyle name="Procentowy 7 2 2 2 3" xfId="655" xr:uid="{00000000-0005-0000-0000-0000AE020000}"/>
    <cellStyle name="Procentowy 7 2 2 3" xfId="351" xr:uid="{00000000-0005-0000-0000-0000AF020000}"/>
    <cellStyle name="Procentowy 7 2 2 4" xfId="554" xr:uid="{00000000-0005-0000-0000-0000B0020000}"/>
    <cellStyle name="Procentowy 7 2 2 5" xfId="802" xr:uid="{00000000-0005-0000-0000-0000B1020000}"/>
    <cellStyle name="Procentowy 7 2 3" xfId="189" xr:uid="{00000000-0005-0000-0000-0000B2020000}"/>
    <cellStyle name="Procentowy 7 2 3 2" xfId="388" xr:uid="{00000000-0005-0000-0000-0000B3020000}"/>
    <cellStyle name="Procentowy 7 2 3 3" xfId="591" xr:uid="{00000000-0005-0000-0000-0000B4020000}"/>
    <cellStyle name="Procentowy 7 2 4" xfId="287" xr:uid="{00000000-0005-0000-0000-0000B5020000}"/>
    <cellStyle name="Procentowy 7 2 5" xfId="490" xr:uid="{00000000-0005-0000-0000-0000B6020000}"/>
    <cellStyle name="Procentowy 7 2 6" xfId="739" xr:uid="{00000000-0005-0000-0000-0000B7020000}"/>
    <cellStyle name="Procentowy 7 3" xfId="176" xr:uid="{00000000-0005-0000-0000-0000B8020000}"/>
    <cellStyle name="Procentowy 7 3 2" xfId="375" xr:uid="{00000000-0005-0000-0000-0000B9020000}"/>
    <cellStyle name="Procentowy 7 3 3" xfId="578" xr:uid="{00000000-0005-0000-0000-0000BA020000}"/>
    <cellStyle name="Procentowy 7 4" xfId="274" xr:uid="{00000000-0005-0000-0000-0000BB020000}"/>
    <cellStyle name="Procentowy 7 5" xfId="477" xr:uid="{00000000-0005-0000-0000-0000BC020000}"/>
    <cellStyle name="Procentowy 7 6" xfId="740" xr:uid="{00000000-0005-0000-0000-0000BD020000}"/>
    <cellStyle name="Procentowy 7 7" xfId="741" xr:uid="{00000000-0005-0000-0000-0000BE020000}"/>
    <cellStyle name="Procentowy 8" xfId="52" xr:uid="{00000000-0005-0000-0000-0000BF020000}"/>
    <cellStyle name="Tekst objaśnienia 2" xfId="156" xr:uid="{00000000-0005-0000-0000-0000C0020000}"/>
    <cellStyle name="Tekst objaśnienia 3" xfId="742" xr:uid="{00000000-0005-0000-0000-0000C1020000}"/>
    <cellStyle name="Walutowy 2" xfId="4" xr:uid="{00000000-0005-0000-0000-0000C2020000}"/>
    <cellStyle name="Walutowy 2 10" xfId="850" xr:uid="{00000000-0005-0000-0000-0000C3020000}"/>
    <cellStyle name="Walutowy 2 2" xfId="25" xr:uid="{00000000-0005-0000-0000-0000C4020000}"/>
    <cellStyle name="Walutowy 2 2 10" xfId="744" xr:uid="{00000000-0005-0000-0000-0000C5020000}"/>
    <cellStyle name="Walutowy 2 2 10 2" xfId="992" xr:uid="{00000000-0005-0000-0000-0000C6020000}"/>
    <cellStyle name="Walutowy 2 2 11" xfId="855" xr:uid="{00000000-0005-0000-0000-0000C7020000}"/>
    <cellStyle name="Walutowy 2 2 2" xfId="55" xr:uid="{00000000-0005-0000-0000-0000C8020000}"/>
    <cellStyle name="Walutowy 2 2 2 2" xfId="74" xr:uid="{00000000-0005-0000-0000-0000C9020000}"/>
    <cellStyle name="Walutowy 2 2 2 2 2" xfId="195" xr:uid="{00000000-0005-0000-0000-0000CA020000}"/>
    <cellStyle name="Walutowy 2 2 2 2 2 2" xfId="394" xr:uid="{00000000-0005-0000-0000-0000CB020000}"/>
    <cellStyle name="Walutowy 2 2 2 2 2 2 2" xfId="803" xr:uid="{00000000-0005-0000-0000-0000CC020000}"/>
    <cellStyle name="Walutowy 2 2 2 2 2 2 2 2" xfId="1048" xr:uid="{00000000-0005-0000-0000-0000CD020000}"/>
    <cellStyle name="Walutowy 2 2 2 2 2 2 3" xfId="924" xr:uid="{00000000-0005-0000-0000-0000CE020000}"/>
    <cellStyle name="Walutowy 2 2 2 2 2 3" xfId="597" xr:uid="{00000000-0005-0000-0000-0000CF020000}"/>
    <cellStyle name="Walutowy 2 2 2 2 2 3 2" xfId="959" xr:uid="{00000000-0005-0000-0000-0000D0020000}"/>
    <cellStyle name="Walutowy 2 2 2 2 2 4" xfId="746" xr:uid="{00000000-0005-0000-0000-0000D1020000}"/>
    <cellStyle name="Walutowy 2 2 2 2 2 4 2" xfId="994" xr:uid="{00000000-0005-0000-0000-0000D2020000}"/>
    <cellStyle name="Walutowy 2 2 2 2 2 5" xfId="887" xr:uid="{00000000-0005-0000-0000-0000D3020000}"/>
    <cellStyle name="Walutowy 2 2 2 2 3" xfId="293" xr:uid="{00000000-0005-0000-0000-0000D4020000}"/>
    <cellStyle name="Walutowy 2 2 2 2 3 2" xfId="804" xr:uid="{00000000-0005-0000-0000-0000D5020000}"/>
    <cellStyle name="Walutowy 2 2 2 2 3 2 2" xfId="1049" xr:uid="{00000000-0005-0000-0000-0000D6020000}"/>
    <cellStyle name="Walutowy 2 2 2 2 3 3" xfId="907" xr:uid="{00000000-0005-0000-0000-0000D7020000}"/>
    <cellStyle name="Walutowy 2 2 2 2 4" xfId="496" xr:uid="{00000000-0005-0000-0000-0000D8020000}"/>
    <cellStyle name="Walutowy 2 2 2 2 4 2" xfId="942" xr:uid="{00000000-0005-0000-0000-0000D9020000}"/>
    <cellStyle name="Walutowy 2 2 2 2 5" xfId="745" xr:uid="{00000000-0005-0000-0000-0000DA020000}"/>
    <cellStyle name="Walutowy 2 2 2 2 5 2" xfId="993" xr:uid="{00000000-0005-0000-0000-0000DB020000}"/>
    <cellStyle name="Walutowy 2 2 2 2 6" xfId="865" xr:uid="{00000000-0005-0000-0000-0000DC020000}"/>
    <cellStyle name="Walutowy 2 2 2 3" xfId="181" xr:uid="{00000000-0005-0000-0000-0000DD020000}"/>
    <cellStyle name="Walutowy 2 2 2 3 2" xfId="380" xr:uid="{00000000-0005-0000-0000-0000DE020000}"/>
    <cellStyle name="Walutowy 2 2 2 3 2 2" xfId="805" xr:uid="{00000000-0005-0000-0000-0000DF020000}"/>
    <cellStyle name="Walutowy 2 2 2 3 2 2 2" xfId="1050" xr:uid="{00000000-0005-0000-0000-0000E0020000}"/>
    <cellStyle name="Walutowy 2 2 2 3 2 3" xfId="919" xr:uid="{00000000-0005-0000-0000-0000E1020000}"/>
    <cellStyle name="Walutowy 2 2 2 3 3" xfId="583" xr:uid="{00000000-0005-0000-0000-0000E2020000}"/>
    <cellStyle name="Walutowy 2 2 2 3 3 2" xfId="954" xr:uid="{00000000-0005-0000-0000-0000E3020000}"/>
    <cellStyle name="Walutowy 2 2 2 3 4" xfId="747" xr:uid="{00000000-0005-0000-0000-0000E4020000}"/>
    <cellStyle name="Walutowy 2 2 2 3 4 2" xfId="995" xr:uid="{00000000-0005-0000-0000-0000E5020000}"/>
    <cellStyle name="Walutowy 2 2 2 3 5" xfId="882" xr:uid="{00000000-0005-0000-0000-0000E6020000}"/>
    <cellStyle name="Walutowy 2 2 2 4" xfId="279" xr:uid="{00000000-0005-0000-0000-0000E7020000}"/>
    <cellStyle name="Walutowy 2 2 2 4 2" xfId="806" xr:uid="{00000000-0005-0000-0000-0000E8020000}"/>
    <cellStyle name="Walutowy 2 2 2 4 2 2" xfId="1051" xr:uid="{00000000-0005-0000-0000-0000E9020000}"/>
    <cellStyle name="Walutowy 2 2 2 4 3" xfId="748" xr:uid="{00000000-0005-0000-0000-0000EA020000}"/>
    <cellStyle name="Walutowy 2 2 2 4 3 2" xfId="996" xr:uid="{00000000-0005-0000-0000-0000EB020000}"/>
    <cellStyle name="Walutowy 2 2 2 4 4" xfId="902" xr:uid="{00000000-0005-0000-0000-0000EC020000}"/>
    <cellStyle name="Walutowy 2 2 2 5" xfId="482" xr:uid="{00000000-0005-0000-0000-0000ED020000}"/>
    <cellStyle name="Walutowy 2 2 2 5 2" xfId="807" xr:uid="{00000000-0005-0000-0000-0000EE020000}"/>
    <cellStyle name="Walutowy 2 2 2 5 2 2" xfId="1052" xr:uid="{00000000-0005-0000-0000-0000EF020000}"/>
    <cellStyle name="Walutowy 2 2 2 5 3" xfId="749" xr:uid="{00000000-0005-0000-0000-0000F0020000}"/>
    <cellStyle name="Walutowy 2 2 2 5 3 2" xfId="997" xr:uid="{00000000-0005-0000-0000-0000F1020000}"/>
    <cellStyle name="Walutowy 2 2 2 5 4" xfId="937" xr:uid="{00000000-0005-0000-0000-0000F2020000}"/>
    <cellStyle name="Walutowy 2 2 2 6" xfId="674" xr:uid="{00000000-0005-0000-0000-0000F3020000}"/>
    <cellStyle name="Walutowy 2 2 2 6 2" xfId="808" xr:uid="{00000000-0005-0000-0000-0000F4020000}"/>
    <cellStyle name="Walutowy 2 2 2 6 2 2" xfId="1053" xr:uid="{00000000-0005-0000-0000-0000F5020000}"/>
    <cellStyle name="Walutowy 2 2 2 6 3" xfId="971" xr:uid="{00000000-0005-0000-0000-0000F6020000}"/>
    <cellStyle name="Walutowy 2 2 2 7" xfId="809" xr:uid="{00000000-0005-0000-0000-0000F7020000}"/>
    <cellStyle name="Walutowy 2 2 2 7 2" xfId="1054" xr:uid="{00000000-0005-0000-0000-0000F8020000}"/>
    <cellStyle name="Walutowy 2 2 2 8" xfId="848" xr:uid="{00000000-0005-0000-0000-0000F9020000}"/>
    <cellStyle name="Walutowy 2 2 2 8 2" xfId="1093" xr:uid="{00000000-0005-0000-0000-0000FA020000}"/>
    <cellStyle name="Walutowy 2 2 2 9" xfId="860" xr:uid="{00000000-0005-0000-0000-0000FB020000}"/>
    <cellStyle name="Walutowy 2 2 3" xfId="125" xr:uid="{00000000-0005-0000-0000-0000FC020000}"/>
    <cellStyle name="Walutowy 2 2 3 2" xfId="240" xr:uid="{00000000-0005-0000-0000-0000FD020000}"/>
    <cellStyle name="Walutowy 2 2 3 2 2" xfId="444" xr:uid="{00000000-0005-0000-0000-0000FE020000}"/>
    <cellStyle name="Walutowy 2 2 3 2 2 2" xfId="810" xr:uid="{00000000-0005-0000-0000-0000FF020000}"/>
    <cellStyle name="Walutowy 2 2 3 2 2 2 2" xfId="1055" xr:uid="{00000000-0005-0000-0000-000000030000}"/>
    <cellStyle name="Walutowy 2 2 3 2 2 3" xfId="925" xr:uid="{00000000-0005-0000-0000-000001030000}"/>
    <cellStyle name="Walutowy 2 2 3 2 3" xfId="647" xr:uid="{00000000-0005-0000-0000-000002030000}"/>
    <cellStyle name="Walutowy 2 2 3 2 3 2" xfId="960" xr:uid="{00000000-0005-0000-0000-000003030000}"/>
    <cellStyle name="Walutowy 2 2 3 2 4" xfId="751" xr:uid="{00000000-0005-0000-0000-000004030000}"/>
    <cellStyle name="Walutowy 2 2 3 2 4 2" xfId="999" xr:uid="{00000000-0005-0000-0000-000005030000}"/>
    <cellStyle name="Walutowy 2 2 3 2 5" xfId="888" xr:uid="{00000000-0005-0000-0000-000006030000}"/>
    <cellStyle name="Walutowy 2 2 3 3" xfId="343" xr:uid="{00000000-0005-0000-0000-000007030000}"/>
    <cellStyle name="Walutowy 2 2 3 3 2" xfId="811" xr:uid="{00000000-0005-0000-0000-000008030000}"/>
    <cellStyle name="Walutowy 2 2 3 3 2 2" xfId="1056" xr:uid="{00000000-0005-0000-0000-000009030000}"/>
    <cellStyle name="Walutowy 2 2 3 3 3" xfId="752" xr:uid="{00000000-0005-0000-0000-00000A030000}"/>
    <cellStyle name="Walutowy 2 2 3 3 3 2" xfId="1000" xr:uid="{00000000-0005-0000-0000-00000B030000}"/>
    <cellStyle name="Walutowy 2 2 3 3 4" xfId="908" xr:uid="{00000000-0005-0000-0000-00000C030000}"/>
    <cellStyle name="Walutowy 2 2 3 4" xfId="546" xr:uid="{00000000-0005-0000-0000-00000D030000}"/>
    <cellStyle name="Walutowy 2 2 3 4 2" xfId="812" xr:uid="{00000000-0005-0000-0000-00000E030000}"/>
    <cellStyle name="Walutowy 2 2 3 4 2 2" xfId="1057" xr:uid="{00000000-0005-0000-0000-00000F030000}"/>
    <cellStyle name="Walutowy 2 2 3 4 3" xfId="753" xr:uid="{00000000-0005-0000-0000-000010030000}"/>
    <cellStyle name="Walutowy 2 2 3 4 3 2" xfId="1001" xr:uid="{00000000-0005-0000-0000-000011030000}"/>
    <cellStyle name="Walutowy 2 2 3 4 4" xfId="943" xr:uid="{00000000-0005-0000-0000-000012030000}"/>
    <cellStyle name="Walutowy 2 2 3 5" xfId="813" xr:uid="{00000000-0005-0000-0000-000013030000}"/>
    <cellStyle name="Walutowy 2 2 3 5 2" xfId="1058" xr:uid="{00000000-0005-0000-0000-000014030000}"/>
    <cellStyle name="Walutowy 2 2 3 6" xfId="750" xr:uid="{00000000-0005-0000-0000-000015030000}"/>
    <cellStyle name="Walutowy 2 2 3 6 2" xfId="998" xr:uid="{00000000-0005-0000-0000-000016030000}"/>
    <cellStyle name="Walutowy 2 2 3 7" xfId="866" xr:uid="{00000000-0005-0000-0000-000017030000}"/>
    <cellStyle name="Walutowy 2 2 4" xfId="168" xr:uid="{00000000-0005-0000-0000-000018030000}"/>
    <cellStyle name="Walutowy 2 2 4 2" xfId="367" xr:uid="{00000000-0005-0000-0000-000019030000}"/>
    <cellStyle name="Walutowy 2 2 4 2 2" xfId="814" xr:uid="{00000000-0005-0000-0000-00001A030000}"/>
    <cellStyle name="Walutowy 2 2 4 2 2 2" xfId="1059" xr:uid="{00000000-0005-0000-0000-00001B030000}"/>
    <cellStyle name="Walutowy 2 2 4 2 3" xfId="755" xr:uid="{00000000-0005-0000-0000-00001C030000}"/>
    <cellStyle name="Walutowy 2 2 4 2 3 2" xfId="1003" xr:uid="{00000000-0005-0000-0000-00001D030000}"/>
    <cellStyle name="Walutowy 2 2 4 2 4" xfId="914" xr:uid="{00000000-0005-0000-0000-00001E030000}"/>
    <cellStyle name="Walutowy 2 2 4 3" xfId="570" xr:uid="{00000000-0005-0000-0000-00001F030000}"/>
    <cellStyle name="Walutowy 2 2 4 3 2" xfId="815" xr:uid="{00000000-0005-0000-0000-000020030000}"/>
    <cellStyle name="Walutowy 2 2 4 3 2 2" xfId="1060" xr:uid="{00000000-0005-0000-0000-000021030000}"/>
    <cellStyle name="Walutowy 2 2 4 3 3" xfId="949" xr:uid="{00000000-0005-0000-0000-000022030000}"/>
    <cellStyle name="Walutowy 2 2 4 4" xfId="754" xr:uid="{00000000-0005-0000-0000-000023030000}"/>
    <cellStyle name="Walutowy 2 2 4 4 2" xfId="1002" xr:uid="{00000000-0005-0000-0000-000024030000}"/>
    <cellStyle name="Walutowy 2 2 4 5" xfId="877" xr:uid="{00000000-0005-0000-0000-000025030000}"/>
    <cellStyle name="Walutowy 2 2 5" xfId="266" xr:uid="{00000000-0005-0000-0000-000026030000}"/>
    <cellStyle name="Walutowy 2 2 5 2" xfId="816" xr:uid="{00000000-0005-0000-0000-000027030000}"/>
    <cellStyle name="Walutowy 2 2 5 2 2" xfId="1061" xr:uid="{00000000-0005-0000-0000-000028030000}"/>
    <cellStyle name="Walutowy 2 2 5 3" xfId="756" xr:uid="{00000000-0005-0000-0000-000029030000}"/>
    <cellStyle name="Walutowy 2 2 5 3 2" xfId="1004" xr:uid="{00000000-0005-0000-0000-00002A030000}"/>
    <cellStyle name="Walutowy 2 2 5 4" xfId="897" xr:uid="{00000000-0005-0000-0000-00002B030000}"/>
    <cellStyle name="Walutowy 2 2 6" xfId="469" xr:uid="{00000000-0005-0000-0000-00002C030000}"/>
    <cellStyle name="Walutowy 2 2 6 2" xfId="817" xr:uid="{00000000-0005-0000-0000-00002D030000}"/>
    <cellStyle name="Walutowy 2 2 6 2 2" xfId="1062" xr:uid="{00000000-0005-0000-0000-00002E030000}"/>
    <cellStyle name="Walutowy 2 2 6 3" xfId="757" xr:uid="{00000000-0005-0000-0000-00002F030000}"/>
    <cellStyle name="Walutowy 2 2 6 3 2" xfId="1005" xr:uid="{00000000-0005-0000-0000-000030030000}"/>
    <cellStyle name="Walutowy 2 2 6 4" xfId="932" xr:uid="{00000000-0005-0000-0000-000031030000}"/>
    <cellStyle name="Walutowy 2 2 7" xfId="758" xr:uid="{00000000-0005-0000-0000-000032030000}"/>
    <cellStyle name="Walutowy 2 2 7 2" xfId="818" xr:uid="{00000000-0005-0000-0000-000033030000}"/>
    <cellStyle name="Walutowy 2 2 7 2 2" xfId="1063" xr:uid="{00000000-0005-0000-0000-000034030000}"/>
    <cellStyle name="Walutowy 2 2 7 3" xfId="1006" xr:uid="{00000000-0005-0000-0000-000035030000}"/>
    <cellStyle name="Walutowy 2 2 8" xfId="759" xr:uid="{00000000-0005-0000-0000-000036030000}"/>
    <cellStyle name="Walutowy 2 2 8 2" xfId="819" xr:uid="{00000000-0005-0000-0000-000037030000}"/>
    <cellStyle name="Walutowy 2 2 8 2 2" xfId="1064" xr:uid="{00000000-0005-0000-0000-000038030000}"/>
    <cellStyle name="Walutowy 2 2 8 3" xfId="1007" xr:uid="{00000000-0005-0000-0000-000039030000}"/>
    <cellStyle name="Walutowy 2 2 9" xfId="820" xr:uid="{00000000-0005-0000-0000-00003A030000}"/>
    <cellStyle name="Walutowy 2 2 9 2" xfId="1065" xr:uid="{00000000-0005-0000-0000-00003B030000}"/>
    <cellStyle name="Walutowy 2 3" xfId="37" xr:uid="{00000000-0005-0000-0000-00003C030000}"/>
    <cellStyle name="Walutowy 2 3 2" xfId="60" xr:uid="{00000000-0005-0000-0000-00003D030000}"/>
    <cellStyle name="Walutowy 2 3 2 2" xfId="186" xr:uid="{00000000-0005-0000-0000-00003E030000}"/>
    <cellStyle name="Walutowy 2 3 2 2 2" xfId="385" xr:uid="{00000000-0005-0000-0000-00003F030000}"/>
    <cellStyle name="Walutowy 2 3 2 2 2 2" xfId="920" xr:uid="{00000000-0005-0000-0000-000040030000}"/>
    <cellStyle name="Walutowy 2 3 2 2 3" xfId="588" xr:uid="{00000000-0005-0000-0000-000041030000}"/>
    <cellStyle name="Walutowy 2 3 2 2 3 2" xfId="955" xr:uid="{00000000-0005-0000-0000-000042030000}"/>
    <cellStyle name="Walutowy 2 3 2 2 4" xfId="821" xr:uid="{00000000-0005-0000-0000-000043030000}"/>
    <cellStyle name="Walutowy 2 3 2 2 4 2" xfId="1066" xr:uid="{00000000-0005-0000-0000-000044030000}"/>
    <cellStyle name="Walutowy 2 3 2 2 5" xfId="883" xr:uid="{00000000-0005-0000-0000-000045030000}"/>
    <cellStyle name="Walutowy 2 3 2 3" xfId="284" xr:uid="{00000000-0005-0000-0000-000046030000}"/>
    <cellStyle name="Walutowy 2 3 2 3 2" xfId="903" xr:uid="{00000000-0005-0000-0000-000047030000}"/>
    <cellStyle name="Walutowy 2 3 2 4" xfId="487" xr:uid="{00000000-0005-0000-0000-000048030000}"/>
    <cellStyle name="Walutowy 2 3 2 4 2" xfId="938" xr:uid="{00000000-0005-0000-0000-000049030000}"/>
    <cellStyle name="Walutowy 2 3 2 5" xfId="761" xr:uid="{00000000-0005-0000-0000-00004A030000}"/>
    <cellStyle name="Walutowy 2 3 2 5 2" xfId="1009" xr:uid="{00000000-0005-0000-0000-00004B030000}"/>
    <cellStyle name="Walutowy 2 3 2 6" xfId="861" xr:uid="{00000000-0005-0000-0000-00004C030000}"/>
    <cellStyle name="Walutowy 2 3 3" xfId="136" xr:uid="{00000000-0005-0000-0000-00004D030000}"/>
    <cellStyle name="Walutowy 2 3 3 2" xfId="245" xr:uid="{00000000-0005-0000-0000-00004E030000}"/>
    <cellStyle name="Walutowy 2 3 3 2 2" xfId="449" xr:uid="{00000000-0005-0000-0000-00004F030000}"/>
    <cellStyle name="Walutowy 2 3 3 2 2 2" xfId="926" xr:uid="{00000000-0005-0000-0000-000050030000}"/>
    <cellStyle name="Walutowy 2 3 3 2 3" xfId="652" xr:uid="{00000000-0005-0000-0000-000051030000}"/>
    <cellStyle name="Walutowy 2 3 3 2 3 2" xfId="961" xr:uid="{00000000-0005-0000-0000-000052030000}"/>
    <cellStyle name="Walutowy 2 3 3 2 4" xfId="889" xr:uid="{00000000-0005-0000-0000-000053030000}"/>
    <cellStyle name="Walutowy 2 3 3 3" xfId="348" xr:uid="{00000000-0005-0000-0000-000054030000}"/>
    <cellStyle name="Walutowy 2 3 3 3 2" xfId="909" xr:uid="{00000000-0005-0000-0000-000055030000}"/>
    <cellStyle name="Walutowy 2 3 3 4" xfId="551" xr:uid="{00000000-0005-0000-0000-000056030000}"/>
    <cellStyle name="Walutowy 2 3 3 4 2" xfId="944" xr:uid="{00000000-0005-0000-0000-000057030000}"/>
    <cellStyle name="Walutowy 2 3 3 5" xfId="822" xr:uid="{00000000-0005-0000-0000-000058030000}"/>
    <cellStyle name="Walutowy 2 3 3 5 2" xfId="1067" xr:uid="{00000000-0005-0000-0000-000059030000}"/>
    <cellStyle name="Walutowy 2 3 3 6" xfId="867" xr:uid="{00000000-0005-0000-0000-00005A030000}"/>
    <cellStyle name="Walutowy 2 3 4" xfId="173" xr:uid="{00000000-0005-0000-0000-00005B030000}"/>
    <cellStyle name="Walutowy 2 3 4 2" xfId="372" xr:uid="{00000000-0005-0000-0000-00005C030000}"/>
    <cellStyle name="Walutowy 2 3 4 2 2" xfId="915" xr:uid="{00000000-0005-0000-0000-00005D030000}"/>
    <cellStyle name="Walutowy 2 3 4 3" xfId="575" xr:uid="{00000000-0005-0000-0000-00005E030000}"/>
    <cellStyle name="Walutowy 2 3 4 3 2" xfId="950" xr:uid="{00000000-0005-0000-0000-00005F030000}"/>
    <cellStyle name="Walutowy 2 3 4 4" xfId="878" xr:uid="{00000000-0005-0000-0000-000060030000}"/>
    <cellStyle name="Walutowy 2 3 5" xfId="271" xr:uid="{00000000-0005-0000-0000-000061030000}"/>
    <cellStyle name="Walutowy 2 3 5 2" xfId="898" xr:uid="{00000000-0005-0000-0000-000062030000}"/>
    <cellStyle name="Walutowy 2 3 6" xfId="474" xr:uid="{00000000-0005-0000-0000-000063030000}"/>
    <cellStyle name="Walutowy 2 3 6 2" xfId="933" xr:uid="{00000000-0005-0000-0000-000064030000}"/>
    <cellStyle name="Walutowy 2 3 7" xfId="760" xr:uid="{00000000-0005-0000-0000-000065030000}"/>
    <cellStyle name="Walutowy 2 3 7 2" xfId="1008" xr:uid="{00000000-0005-0000-0000-000066030000}"/>
    <cellStyle name="Walutowy 2 3 8" xfId="856" xr:uid="{00000000-0005-0000-0000-000067030000}"/>
    <cellStyle name="Walutowy 2 4" xfId="39" xr:uid="{00000000-0005-0000-0000-000068030000}"/>
    <cellStyle name="Walutowy 2 4 2" xfId="61" xr:uid="{00000000-0005-0000-0000-000069030000}"/>
    <cellStyle name="Walutowy 2 4 2 2" xfId="187" xr:uid="{00000000-0005-0000-0000-00006A030000}"/>
    <cellStyle name="Walutowy 2 4 2 2 2" xfId="386" xr:uid="{00000000-0005-0000-0000-00006B030000}"/>
    <cellStyle name="Walutowy 2 4 2 2 2 2" xfId="921" xr:uid="{00000000-0005-0000-0000-00006C030000}"/>
    <cellStyle name="Walutowy 2 4 2 2 3" xfId="589" xr:uid="{00000000-0005-0000-0000-00006D030000}"/>
    <cellStyle name="Walutowy 2 4 2 2 3 2" xfId="956" xr:uid="{00000000-0005-0000-0000-00006E030000}"/>
    <cellStyle name="Walutowy 2 4 2 2 4" xfId="884" xr:uid="{00000000-0005-0000-0000-00006F030000}"/>
    <cellStyle name="Walutowy 2 4 2 3" xfId="285" xr:uid="{00000000-0005-0000-0000-000070030000}"/>
    <cellStyle name="Walutowy 2 4 2 3 2" xfId="904" xr:uid="{00000000-0005-0000-0000-000071030000}"/>
    <cellStyle name="Walutowy 2 4 2 4" xfId="488" xr:uid="{00000000-0005-0000-0000-000072030000}"/>
    <cellStyle name="Walutowy 2 4 2 4 2" xfId="939" xr:uid="{00000000-0005-0000-0000-000073030000}"/>
    <cellStyle name="Walutowy 2 4 2 5" xfId="823" xr:uid="{00000000-0005-0000-0000-000074030000}"/>
    <cellStyle name="Walutowy 2 4 2 5 2" xfId="1068" xr:uid="{00000000-0005-0000-0000-000075030000}"/>
    <cellStyle name="Walutowy 2 4 2 6" xfId="862" xr:uid="{00000000-0005-0000-0000-000076030000}"/>
    <cellStyle name="Walutowy 2 4 3" xfId="138" xr:uid="{00000000-0005-0000-0000-000077030000}"/>
    <cellStyle name="Walutowy 2 4 3 2" xfId="246" xr:uid="{00000000-0005-0000-0000-000078030000}"/>
    <cellStyle name="Walutowy 2 4 3 2 2" xfId="450" xr:uid="{00000000-0005-0000-0000-000079030000}"/>
    <cellStyle name="Walutowy 2 4 3 2 2 2" xfId="927" xr:uid="{00000000-0005-0000-0000-00007A030000}"/>
    <cellStyle name="Walutowy 2 4 3 2 3" xfId="653" xr:uid="{00000000-0005-0000-0000-00007B030000}"/>
    <cellStyle name="Walutowy 2 4 3 2 3 2" xfId="962" xr:uid="{00000000-0005-0000-0000-00007C030000}"/>
    <cellStyle name="Walutowy 2 4 3 2 4" xfId="890" xr:uid="{00000000-0005-0000-0000-00007D030000}"/>
    <cellStyle name="Walutowy 2 4 3 3" xfId="349" xr:uid="{00000000-0005-0000-0000-00007E030000}"/>
    <cellStyle name="Walutowy 2 4 3 3 2" xfId="910" xr:uid="{00000000-0005-0000-0000-00007F030000}"/>
    <cellStyle name="Walutowy 2 4 3 4" xfId="552" xr:uid="{00000000-0005-0000-0000-000080030000}"/>
    <cellStyle name="Walutowy 2 4 3 4 2" xfId="945" xr:uid="{00000000-0005-0000-0000-000081030000}"/>
    <cellStyle name="Walutowy 2 4 3 5" xfId="868" xr:uid="{00000000-0005-0000-0000-000082030000}"/>
    <cellStyle name="Walutowy 2 4 4" xfId="174" xr:uid="{00000000-0005-0000-0000-000083030000}"/>
    <cellStyle name="Walutowy 2 4 4 2" xfId="373" xr:uid="{00000000-0005-0000-0000-000084030000}"/>
    <cellStyle name="Walutowy 2 4 4 2 2" xfId="916" xr:uid="{00000000-0005-0000-0000-000085030000}"/>
    <cellStyle name="Walutowy 2 4 4 3" xfId="576" xr:uid="{00000000-0005-0000-0000-000086030000}"/>
    <cellStyle name="Walutowy 2 4 4 3 2" xfId="951" xr:uid="{00000000-0005-0000-0000-000087030000}"/>
    <cellStyle name="Walutowy 2 4 4 4" xfId="879" xr:uid="{00000000-0005-0000-0000-000088030000}"/>
    <cellStyle name="Walutowy 2 4 5" xfId="272" xr:uid="{00000000-0005-0000-0000-000089030000}"/>
    <cellStyle name="Walutowy 2 4 5 2" xfId="899" xr:uid="{00000000-0005-0000-0000-00008A030000}"/>
    <cellStyle name="Walutowy 2 4 6" xfId="475" xr:uid="{00000000-0005-0000-0000-00008B030000}"/>
    <cellStyle name="Walutowy 2 4 6 2" xfId="934" xr:uid="{00000000-0005-0000-0000-00008C030000}"/>
    <cellStyle name="Walutowy 2 4 7" xfId="762" xr:uid="{00000000-0005-0000-0000-00008D030000}"/>
    <cellStyle name="Walutowy 2 4 7 2" xfId="1010" xr:uid="{00000000-0005-0000-0000-00008E030000}"/>
    <cellStyle name="Walutowy 2 4 8" xfId="857" xr:uid="{00000000-0005-0000-0000-00008F030000}"/>
    <cellStyle name="Walutowy 2 5" xfId="43" xr:uid="{00000000-0005-0000-0000-000090030000}"/>
    <cellStyle name="Walutowy 2 5 2" xfId="64" xr:uid="{00000000-0005-0000-0000-000091030000}"/>
    <cellStyle name="Walutowy 2 5 2 2" xfId="190" xr:uid="{00000000-0005-0000-0000-000092030000}"/>
    <cellStyle name="Walutowy 2 5 2 2 2" xfId="389" xr:uid="{00000000-0005-0000-0000-000093030000}"/>
    <cellStyle name="Walutowy 2 5 2 2 2 2" xfId="922" xr:uid="{00000000-0005-0000-0000-000094030000}"/>
    <cellStyle name="Walutowy 2 5 2 2 3" xfId="592" xr:uid="{00000000-0005-0000-0000-000095030000}"/>
    <cellStyle name="Walutowy 2 5 2 2 3 2" xfId="957" xr:uid="{00000000-0005-0000-0000-000096030000}"/>
    <cellStyle name="Walutowy 2 5 2 2 4" xfId="885" xr:uid="{00000000-0005-0000-0000-000097030000}"/>
    <cellStyle name="Walutowy 2 5 2 3" xfId="288" xr:uid="{00000000-0005-0000-0000-000098030000}"/>
    <cellStyle name="Walutowy 2 5 2 3 2" xfId="905" xr:uid="{00000000-0005-0000-0000-000099030000}"/>
    <cellStyle name="Walutowy 2 5 2 4" xfId="491" xr:uid="{00000000-0005-0000-0000-00009A030000}"/>
    <cellStyle name="Walutowy 2 5 2 4 2" xfId="940" xr:uid="{00000000-0005-0000-0000-00009B030000}"/>
    <cellStyle name="Walutowy 2 5 2 5" xfId="824" xr:uid="{00000000-0005-0000-0000-00009C030000}"/>
    <cellStyle name="Walutowy 2 5 2 5 2" xfId="1069" xr:uid="{00000000-0005-0000-0000-00009D030000}"/>
    <cellStyle name="Walutowy 2 5 2 6" xfId="863" xr:uid="{00000000-0005-0000-0000-00009E030000}"/>
    <cellStyle name="Walutowy 2 5 3" xfId="142" xr:uid="{00000000-0005-0000-0000-00009F030000}"/>
    <cellStyle name="Walutowy 2 5 3 2" xfId="249" xr:uid="{00000000-0005-0000-0000-0000A0030000}"/>
    <cellStyle name="Walutowy 2 5 3 2 2" xfId="453" xr:uid="{00000000-0005-0000-0000-0000A1030000}"/>
    <cellStyle name="Walutowy 2 5 3 2 2 2" xfId="928" xr:uid="{00000000-0005-0000-0000-0000A2030000}"/>
    <cellStyle name="Walutowy 2 5 3 2 3" xfId="656" xr:uid="{00000000-0005-0000-0000-0000A3030000}"/>
    <cellStyle name="Walutowy 2 5 3 2 3 2" xfId="963" xr:uid="{00000000-0005-0000-0000-0000A4030000}"/>
    <cellStyle name="Walutowy 2 5 3 2 4" xfId="891" xr:uid="{00000000-0005-0000-0000-0000A5030000}"/>
    <cellStyle name="Walutowy 2 5 3 3" xfId="352" xr:uid="{00000000-0005-0000-0000-0000A6030000}"/>
    <cellStyle name="Walutowy 2 5 3 3 2" xfId="911" xr:uid="{00000000-0005-0000-0000-0000A7030000}"/>
    <cellStyle name="Walutowy 2 5 3 4" xfId="555" xr:uid="{00000000-0005-0000-0000-0000A8030000}"/>
    <cellStyle name="Walutowy 2 5 3 4 2" xfId="946" xr:uid="{00000000-0005-0000-0000-0000A9030000}"/>
    <cellStyle name="Walutowy 2 5 3 5" xfId="869" xr:uid="{00000000-0005-0000-0000-0000AA030000}"/>
    <cellStyle name="Walutowy 2 5 4" xfId="177" xr:uid="{00000000-0005-0000-0000-0000AB030000}"/>
    <cellStyle name="Walutowy 2 5 4 2" xfId="376" xr:uid="{00000000-0005-0000-0000-0000AC030000}"/>
    <cellStyle name="Walutowy 2 5 4 2 2" xfId="917" xr:uid="{00000000-0005-0000-0000-0000AD030000}"/>
    <cellStyle name="Walutowy 2 5 4 3" xfId="579" xr:uid="{00000000-0005-0000-0000-0000AE030000}"/>
    <cellStyle name="Walutowy 2 5 4 3 2" xfId="952" xr:uid="{00000000-0005-0000-0000-0000AF030000}"/>
    <cellStyle name="Walutowy 2 5 4 4" xfId="880" xr:uid="{00000000-0005-0000-0000-0000B0030000}"/>
    <cellStyle name="Walutowy 2 5 5" xfId="275" xr:uid="{00000000-0005-0000-0000-0000B1030000}"/>
    <cellStyle name="Walutowy 2 5 5 2" xfId="900" xr:uid="{00000000-0005-0000-0000-0000B2030000}"/>
    <cellStyle name="Walutowy 2 5 6" xfId="478" xr:uid="{00000000-0005-0000-0000-0000B3030000}"/>
    <cellStyle name="Walutowy 2 5 6 2" xfId="935" xr:uid="{00000000-0005-0000-0000-0000B4030000}"/>
    <cellStyle name="Walutowy 2 5 7" xfId="763" xr:uid="{00000000-0005-0000-0000-0000B5030000}"/>
    <cellStyle name="Walutowy 2 5 7 2" xfId="1011" xr:uid="{00000000-0005-0000-0000-0000B6030000}"/>
    <cellStyle name="Walutowy 2 5 8" xfId="858" xr:uid="{00000000-0005-0000-0000-0000B7030000}"/>
    <cellStyle name="Walutowy 2 6" xfId="258" xr:uid="{00000000-0005-0000-0000-0000B8030000}"/>
    <cellStyle name="Walutowy 2 6 2" xfId="463" xr:uid="{00000000-0005-0000-0000-0000B9030000}"/>
    <cellStyle name="Walutowy 2 6 2 2" xfId="825" xr:uid="{00000000-0005-0000-0000-0000BA030000}"/>
    <cellStyle name="Walutowy 2 6 2 2 2" xfId="1070" xr:uid="{00000000-0005-0000-0000-0000BB030000}"/>
    <cellStyle name="Walutowy 2 6 2 3" xfId="931" xr:uid="{00000000-0005-0000-0000-0000BC030000}"/>
    <cellStyle name="Walutowy 2 6 3" xfId="666" xr:uid="{00000000-0005-0000-0000-0000BD030000}"/>
    <cellStyle name="Walutowy 2 6 3 2" xfId="966" xr:uid="{00000000-0005-0000-0000-0000BE030000}"/>
    <cellStyle name="Walutowy 2 6 4" xfId="764" xr:uid="{00000000-0005-0000-0000-0000BF030000}"/>
    <cellStyle name="Walutowy 2 6 4 2" xfId="1012" xr:uid="{00000000-0005-0000-0000-0000C0030000}"/>
    <cellStyle name="Walutowy 2 6 5" xfId="893" xr:uid="{00000000-0005-0000-0000-0000C1030000}"/>
    <cellStyle name="Walutowy 2 7" xfId="361" xr:uid="{00000000-0005-0000-0000-0000C2030000}"/>
    <cellStyle name="Walutowy 2 7 2" xfId="826" xr:uid="{00000000-0005-0000-0000-0000C3030000}"/>
    <cellStyle name="Walutowy 2 7 2 2" xfId="1071" xr:uid="{00000000-0005-0000-0000-0000C4030000}"/>
    <cellStyle name="Walutowy 2 7 3" xfId="765" xr:uid="{00000000-0005-0000-0000-0000C5030000}"/>
    <cellStyle name="Walutowy 2 7 3 2" xfId="1013" xr:uid="{00000000-0005-0000-0000-0000C6030000}"/>
    <cellStyle name="Walutowy 2 7 4" xfId="913" xr:uid="{00000000-0005-0000-0000-0000C7030000}"/>
    <cellStyle name="Walutowy 2 8" xfId="564" xr:uid="{00000000-0005-0000-0000-0000C8030000}"/>
    <cellStyle name="Walutowy 2 8 2" xfId="827" xr:uid="{00000000-0005-0000-0000-0000C9030000}"/>
    <cellStyle name="Walutowy 2 8 2 2" xfId="1072" xr:uid="{00000000-0005-0000-0000-0000CA030000}"/>
    <cellStyle name="Walutowy 2 8 3" xfId="948" xr:uid="{00000000-0005-0000-0000-0000CB030000}"/>
    <cellStyle name="Walutowy 2 9" xfId="743" xr:uid="{00000000-0005-0000-0000-0000CC030000}"/>
    <cellStyle name="Walutowy 2 9 2" xfId="991" xr:uid="{00000000-0005-0000-0000-0000CD030000}"/>
    <cellStyle name="Walutowy 3" xfId="45" xr:uid="{00000000-0005-0000-0000-0000CE030000}"/>
    <cellStyle name="Walutowy 3 10" xfId="859" xr:uid="{00000000-0005-0000-0000-0000CF030000}"/>
    <cellStyle name="Walutowy 3 2" xfId="65" xr:uid="{00000000-0005-0000-0000-0000D0030000}"/>
    <cellStyle name="Walutowy 3 2 2" xfId="191" xr:uid="{00000000-0005-0000-0000-0000D1030000}"/>
    <cellStyle name="Walutowy 3 2 2 2" xfId="390" xr:uid="{00000000-0005-0000-0000-0000D2030000}"/>
    <cellStyle name="Walutowy 3 2 2 2 2" xfId="828" xr:uid="{00000000-0005-0000-0000-0000D3030000}"/>
    <cellStyle name="Walutowy 3 2 2 2 2 2" xfId="1073" xr:uid="{00000000-0005-0000-0000-0000D4030000}"/>
    <cellStyle name="Walutowy 3 2 2 2 3" xfId="923" xr:uid="{00000000-0005-0000-0000-0000D5030000}"/>
    <cellStyle name="Walutowy 3 2 2 3" xfId="593" xr:uid="{00000000-0005-0000-0000-0000D6030000}"/>
    <cellStyle name="Walutowy 3 2 2 3 2" xfId="958" xr:uid="{00000000-0005-0000-0000-0000D7030000}"/>
    <cellStyle name="Walutowy 3 2 2 4" xfId="768" xr:uid="{00000000-0005-0000-0000-0000D8030000}"/>
    <cellStyle name="Walutowy 3 2 2 4 2" xfId="1016" xr:uid="{00000000-0005-0000-0000-0000D9030000}"/>
    <cellStyle name="Walutowy 3 2 2 5" xfId="886" xr:uid="{00000000-0005-0000-0000-0000DA030000}"/>
    <cellStyle name="Walutowy 3 2 3" xfId="289" xr:uid="{00000000-0005-0000-0000-0000DB030000}"/>
    <cellStyle name="Walutowy 3 2 3 2" xfId="829" xr:uid="{00000000-0005-0000-0000-0000DC030000}"/>
    <cellStyle name="Walutowy 3 2 3 2 2" xfId="1074" xr:uid="{00000000-0005-0000-0000-0000DD030000}"/>
    <cellStyle name="Walutowy 3 2 3 3" xfId="769" xr:uid="{00000000-0005-0000-0000-0000DE030000}"/>
    <cellStyle name="Walutowy 3 2 3 3 2" xfId="1017" xr:uid="{00000000-0005-0000-0000-0000DF030000}"/>
    <cellStyle name="Walutowy 3 2 3 4" xfId="906" xr:uid="{00000000-0005-0000-0000-0000E0030000}"/>
    <cellStyle name="Walutowy 3 2 4" xfId="492" xr:uid="{00000000-0005-0000-0000-0000E1030000}"/>
    <cellStyle name="Walutowy 3 2 4 2" xfId="830" xr:uid="{00000000-0005-0000-0000-0000E2030000}"/>
    <cellStyle name="Walutowy 3 2 4 2 2" xfId="1075" xr:uid="{00000000-0005-0000-0000-0000E3030000}"/>
    <cellStyle name="Walutowy 3 2 4 3" xfId="770" xr:uid="{00000000-0005-0000-0000-0000E4030000}"/>
    <cellStyle name="Walutowy 3 2 4 3 2" xfId="1018" xr:uid="{00000000-0005-0000-0000-0000E5030000}"/>
    <cellStyle name="Walutowy 3 2 4 4" xfId="941" xr:uid="{00000000-0005-0000-0000-0000E6030000}"/>
    <cellStyle name="Walutowy 3 2 5" xfId="831" xr:uid="{00000000-0005-0000-0000-0000E7030000}"/>
    <cellStyle name="Walutowy 3 2 5 2" xfId="1076" xr:uid="{00000000-0005-0000-0000-0000E8030000}"/>
    <cellStyle name="Walutowy 3 2 6" xfId="767" xr:uid="{00000000-0005-0000-0000-0000E9030000}"/>
    <cellStyle name="Walutowy 3 2 6 2" xfId="1015" xr:uid="{00000000-0005-0000-0000-0000EA030000}"/>
    <cellStyle name="Walutowy 3 2 7" xfId="864" xr:uid="{00000000-0005-0000-0000-0000EB030000}"/>
    <cellStyle name="Walutowy 3 3" xfId="144" xr:uid="{00000000-0005-0000-0000-0000EC030000}"/>
    <cellStyle name="Walutowy 3 3 2" xfId="250" xr:uid="{00000000-0005-0000-0000-0000ED030000}"/>
    <cellStyle name="Walutowy 3 3 2 2" xfId="454" xr:uid="{00000000-0005-0000-0000-0000EE030000}"/>
    <cellStyle name="Walutowy 3 3 2 2 2" xfId="832" xr:uid="{00000000-0005-0000-0000-0000EF030000}"/>
    <cellStyle name="Walutowy 3 3 2 2 2 2" xfId="1077" xr:uid="{00000000-0005-0000-0000-0000F0030000}"/>
    <cellStyle name="Walutowy 3 3 2 2 3" xfId="929" xr:uid="{00000000-0005-0000-0000-0000F1030000}"/>
    <cellStyle name="Walutowy 3 3 2 3" xfId="657" xr:uid="{00000000-0005-0000-0000-0000F2030000}"/>
    <cellStyle name="Walutowy 3 3 2 3 2" xfId="964" xr:uid="{00000000-0005-0000-0000-0000F3030000}"/>
    <cellStyle name="Walutowy 3 3 2 4" xfId="772" xr:uid="{00000000-0005-0000-0000-0000F4030000}"/>
    <cellStyle name="Walutowy 3 3 2 4 2" xfId="1020" xr:uid="{00000000-0005-0000-0000-0000F5030000}"/>
    <cellStyle name="Walutowy 3 3 2 5" xfId="892" xr:uid="{00000000-0005-0000-0000-0000F6030000}"/>
    <cellStyle name="Walutowy 3 3 3" xfId="353" xr:uid="{00000000-0005-0000-0000-0000F7030000}"/>
    <cellStyle name="Walutowy 3 3 3 2" xfId="833" xr:uid="{00000000-0005-0000-0000-0000F8030000}"/>
    <cellStyle name="Walutowy 3 3 3 2 2" xfId="1078" xr:uid="{00000000-0005-0000-0000-0000F9030000}"/>
    <cellStyle name="Walutowy 3 3 3 3" xfId="912" xr:uid="{00000000-0005-0000-0000-0000FA030000}"/>
    <cellStyle name="Walutowy 3 3 4" xfId="556" xr:uid="{00000000-0005-0000-0000-0000FB030000}"/>
    <cellStyle name="Walutowy 3 3 4 2" xfId="947" xr:uid="{00000000-0005-0000-0000-0000FC030000}"/>
    <cellStyle name="Walutowy 3 3 5" xfId="771" xr:uid="{00000000-0005-0000-0000-0000FD030000}"/>
    <cellStyle name="Walutowy 3 3 5 2" xfId="1019" xr:uid="{00000000-0005-0000-0000-0000FE030000}"/>
    <cellStyle name="Walutowy 3 3 6" xfId="870" xr:uid="{00000000-0005-0000-0000-0000FF030000}"/>
    <cellStyle name="Walutowy 3 4" xfId="178" xr:uid="{00000000-0005-0000-0000-000000040000}"/>
    <cellStyle name="Walutowy 3 4 2" xfId="377" xr:uid="{00000000-0005-0000-0000-000001040000}"/>
    <cellStyle name="Walutowy 3 4 2 2" xfId="834" xr:uid="{00000000-0005-0000-0000-000002040000}"/>
    <cellStyle name="Walutowy 3 4 2 2 2" xfId="1079" xr:uid="{00000000-0005-0000-0000-000003040000}"/>
    <cellStyle name="Walutowy 3 4 2 3" xfId="918" xr:uid="{00000000-0005-0000-0000-000004040000}"/>
    <cellStyle name="Walutowy 3 4 3" xfId="580" xr:uid="{00000000-0005-0000-0000-000005040000}"/>
    <cellStyle name="Walutowy 3 4 3 2" xfId="953" xr:uid="{00000000-0005-0000-0000-000006040000}"/>
    <cellStyle name="Walutowy 3 4 4" xfId="773" xr:uid="{00000000-0005-0000-0000-000007040000}"/>
    <cellStyle name="Walutowy 3 4 4 2" xfId="1021" xr:uid="{00000000-0005-0000-0000-000008040000}"/>
    <cellStyle name="Walutowy 3 4 5" xfId="881" xr:uid="{00000000-0005-0000-0000-000009040000}"/>
    <cellStyle name="Walutowy 3 5" xfId="276" xr:uid="{00000000-0005-0000-0000-00000A040000}"/>
    <cellStyle name="Walutowy 3 5 2" xfId="835" xr:uid="{00000000-0005-0000-0000-00000B040000}"/>
    <cellStyle name="Walutowy 3 5 2 2" xfId="1080" xr:uid="{00000000-0005-0000-0000-00000C040000}"/>
    <cellStyle name="Walutowy 3 5 3" xfId="774" xr:uid="{00000000-0005-0000-0000-00000D040000}"/>
    <cellStyle name="Walutowy 3 5 3 2" xfId="1022" xr:uid="{00000000-0005-0000-0000-00000E040000}"/>
    <cellStyle name="Walutowy 3 5 4" xfId="901" xr:uid="{00000000-0005-0000-0000-00000F040000}"/>
    <cellStyle name="Walutowy 3 6" xfId="479" xr:uid="{00000000-0005-0000-0000-000010040000}"/>
    <cellStyle name="Walutowy 3 6 2" xfId="836" xr:uid="{00000000-0005-0000-0000-000011040000}"/>
    <cellStyle name="Walutowy 3 6 2 2" xfId="1081" xr:uid="{00000000-0005-0000-0000-000012040000}"/>
    <cellStyle name="Walutowy 3 6 3" xfId="775" xr:uid="{00000000-0005-0000-0000-000013040000}"/>
    <cellStyle name="Walutowy 3 6 3 2" xfId="1023" xr:uid="{00000000-0005-0000-0000-000014040000}"/>
    <cellStyle name="Walutowy 3 6 4" xfId="936" xr:uid="{00000000-0005-0000-0000-000015040000}"/>
    <cellStyle name="Walutowy 3 7" xfId="776" xr:uid="{00000000-0005-0000-0000-000016040000}"/>
    <cellStyle name="Walutowy 3 7 2" xfId="837" xr:uid="{00000000-0005-0000-0000-000017040000}"/>
    <cellStyle name="Walutowy 3 7 2 2" xfId="1082" xr:uid="{00000000-0005-0000-0000-000018040000}"/>
    <cellStyle name="Walutowy 3 7 3" xfId="1024" xr:uid="{00000000-0005-0000-0000-000019040000}"/>
    <cellStyle name="Walutowy 3 8" xfId="838" xr:uid="{00000000-0005-0000-0000-00001A040000}"/>
    <cellStyle name="Walutowy 3 8 2" xfId="1083" xr:uid="{00000000-0005-0000-0000-00001B040000}"/>
    <cellStyle name="Walutowy 3 9" xfId="766" xr:uid="{00000000-0005-0000-0000-00001C040000}"/>
    <cellStyle name="Walutowy 3 9 2" xfId="1014" xr:uid="{00000000-0005-0000-0000-00001D040000}"/>
    <cellStyle name="Walutowy 4" xfId="155" xr:uid="{00000000-0005-0000-0000-00001E040000}"/>
    <cellStyle name="Walutowy 4 2" xfId="461" xr:uid="{00000000-0005-0000-0000-00001F040000}"/>
    <cellStyle name="Walutowy 4 2 2" xfId="839" xr:uid="{00000000-0005-0000-0000-000020040000}"/>
    <cellStyle name="Walutowy 4 2 2 2" xfId="1084" xr:uid="{00000000-0005-0000-0000-000021040000}"/>
    <cellStyle name="Walutowy 4 2 3" xfId="778" xr:uid="{00000000-0005-0000-0000-000022040000}"/>
    <cellStyle name="Walutowy 4 2 3 2" xfId="1026" xr:uid="{00000000-0005-0000-0000-000023040000}"/>
    <cellStyle name="Walutowy 4 2 4" xfId="930" xr:uid="{00000000-0005-0000-0000-000024040000}"/>
    <cellStyle name="Walutowy 4 3" xfId="664" xr:uid="{00000000-0005-0000-0000-000025040000}"/>
    <cellStyle name="Walutowy 4 3 2" xfId="840" xr:uid="{00000000-0005-0000-0000-000026040000}"/>
    <cellStyle name="Walutowy 4 3 2 2" xfId="1085" xr:uid="{00000000-0005-0000-0000-000027040000}"/>
    <cellStyle name="Walutowy 4 3 3" xfId="779" xr:uid="{00000000-0005-0000-0000-000028040000}"/>
    <cellStyle name="Walutowy 4 3 3 2" xfId="1027" xr:uid="{00000000-0005-0000-0000-000029040000}"/>
    <cellStyle name="Walutowy 4 3 4" xfId="965" xr:uid="{00000000-0005-0000-0000-00002A040000}"/>
    <cellStyle name="Walutowy 4 4" xfId="780" xr:uid="{00000000-0005-0000-0000-00002B040000}"/>
    <cellStyle name="Walutowy 4 4 2" xfId="841" xr:uid="{00000000-0005-0000-0000-00002C040000}"/>
    <cellStyle name="Walutowy 4 4 2 2" xfId="1086" xr:uid="{00000000-0005-0000-0000-00002D040000}"/>
    <cellStyle name="Walutowy 4 4 3" xfId="1028" xr:uid="{00000000-0005-0000-0000-00002E040000}"/>
    <cellStyle name="Walutowy 4 5" xfId="842" xr:uid="{00000000-0005-0000-0000-00002F040000}"/>
    <cellStyle name="Walutowy 4 5 2" xfId="1087" xr:uid="{00000000-0005-0000-0000-000030040000}"/>
    <cellStyle name="Walutowy 4 6" xfId="777" xr:uid="{00000000-0005-0000-0000-000031040000}"/>
    <cellStyle name="Walutowy 4 6 2" xfId="1025" xr:uid="{00000000-0005-0000-0000-000032040000}"/>
    <cellStyle name="Walutowy 4 7" xfId="872" xr:uid="{00000000-0005-0000-0000-000033040000}"/>
    <cellStyle name="Walutowy 5" xfId="781" xr:uid="{00000000-0005-0000-0000-000034040000}"/>
    <cellStyle name="Walutowy 5 2" xfId="782" xr:uid="{00000000-0005-0000-0000-000035040000}"/>
    <cellStyle name="Walutowy 5 2 2" xfId="843" xr:uid="{00000000-0005-0000-0000-000036040000}"/>
    <cellStyle name="Walutowy 5 2 2 2" xfId="1088" xr:uid="{00000000-0005-0000-0000-000037040000}"/>
    <cellStyle name="Walutowy 5 2 3" xfId="1030" xr:uid="{00000000-0005-0000-0000-000038040000}"/>
    <cellStyle name="Walutowy 5 3" xfId="844" xr:uid="{00000000-0005-0000-0000-000039040000}"/>
    <cellStyle name="Walutowy 5 3 2" xfId="1089" xr:uid="{00000000-0005-0000-0000-00003A040000}"/>
    <cellStyle name="Walutowy 5 4" xfId="1029" xr:uid="{00000000-0005-0000-0000-00003B040000}"/>
    <cellStyle name="Walutowy 6" xfId="783" xr:uid="{00000000-0005-0000-0000-00003C040000}"/>
    <cellStyle name="Walutowy 6 2" xfId="845" xr:uid="{00000000-0005-0000-0000-00003D040000}"/>
    <cellStyle name="Walutowy 6 2 2" xfId="1090" xr:uid="{00000000-0005-0000-0000-00003E040000}"/>
    <cellStyle name="Walutowy 6 3" xfId="1031" xr:uid="{00000000-0005-0000-0000-00003F040000}"/>
    <cellStyle name="Walutowy 7" xfId="784" xr:uid="{00000000-0005-0000-0000-000040040000}"/>
    <cellStyle name="Walutowy 7 2" xfId="846" xr:uid="{00000000-0005-0000-0000-000041040000}"/>
    <cellStyle name="Walutowy 7 2 2" xfId="1091" xr:uid="{00000000-0005-0000-0000-000042040000}"/>
    <cellStyle name="Walutowy 7 3" xfId="1032" xr:uid="{00000000-0005-0000-0000-000043040000}"/>
    <cellStyle name="Walutowy 8" xfId="847" xr:uid="{00000000-0005-0000-0000-000044040000}"/>
    <cellStyle name="Walutowy 8 2" xfId="1092" xr:uid="{00000000-0005-0000-0000-000045040000}"/>
    <cellStyle name="Złe 2" xfId="12" xr:uid="{00000000-0005-0000-0000-000046040000}"/>
  </cellStyles>
  <dxfs count="0"/>
  <tableStyles count="0" defaultTableStyle="TableStyleMedium2" defaultPivotStyle="PivotStyleLight16"/>
  <colors>
    <mruColors>
      <color rgb="FFFFFFCC"/>
      <color rgb="FFFF00FF"/>
      <color rgb="FFF4FAD2"/>
      <color rgb="FF00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CFE63-DF1D-47AA-8DDF-E90566A4C049}">
  <sheetPr>
    <pageSetUpPr fitToPage="1"/>
  </sheetPr>
  <dimension ref="A1:L135"/>
  <sheetViews>
    <sheetView tabSelected="1" workbookViewId="0">
      <selection activeCell="E10" sqref="E10"/>
    </sheetView>
  </sheetViews>
  <sheetFormatPr defaultRowHeight="15"/>
  <cols>
    <col min="1" max="1" width="4.42578125" style="34" customWidth="1"/>
    <col min="2" max="2" width="63.7109375" style="35" customWidth="1"/>
    <col min="3" max="3" width="15.28515625" style="40" customWidth="1"/>
    <col min="4" max="4" width="11.7109375" style="96" customWidth="1"/>
    <col min="5" max="6" width="19.7109375" style="40" customWidth="1"/>
    <col min="7" max="7" width="11.28515625" style="34" customWidth="1"/>
    <col min="8" max="8" width="12.42578125" style="43" customWidth="1"/>
    <col min="9" max="9" width="11.42578125" style="41" bestFit="1" customWidth="1"/>
    <col min="10" max="10" width="10.28515625" style="54" bestFit="1" customWidth="1"/>
    <col min="11" max="11" width="11.42578125" style="41" bestFit="1" customWidth="1"/>
    <col min="12" max="16384" width="9.140625" style="126"/>
  </cols>
  <sheetData>
    <row r="1" spans="1:12">
      <c r="A1" s="125"/>
      <c r="B1" s="126"/>
      <c r="C1" s="126"/>
      <c r="D1" s="92"/>
      <c r="E1" s="126"/>
      <c r="F1" s="85"/>
      <c r="G1" s="126"/>
      <c r="H1" s="152" t="s">
        <v>249</v>
      </c>
      <c r="I1" s="152"/>
      <c r="J1" s="152"/>
      <c r="K1" s="152"/>
      <c r="L1" s="125"/>
    </row>
    <row r="2" spans="1:12" s="127" customFormat="1" ht="18" customHeight="1">
      <c r="A2" s="125"/>
      <c r="B2" s="147" t="s">
        <v>167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s="127" customFormat="1" ht="18" customHeight="1">
      <c r="A3" s="125"/>
      <c r="B3" s="147" t="s">
        <v>213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12" s="127" customFormat="1" ht="18" customHeight="1">
      <c r="A4" s="125"/>
      <c r="B4" s="101"/>
      <c r="C4" s="101"/>
      <c r="D4" s="93"/>
      <c r="E4" s="101"/>
      <c r="F4" s="101"/>
      <c r="G4" s="101"/>
      <c r="H4" s="101"/>
      <c r="I4" s="101"/>
      <c r="J4" s="101"/>
      <c r="K4" s="101"/>
      <c r="L4" s="101"/>
    </row>
    <row r="5" spans="1:12" s="127" customFormat="1" ht="15" customHeight="1">
      <c r="A5" s="167" t="s">
        <v>0</v>
      </c>
      <c r="B5" s="169" t="s">
        <v>166</v>
      </c>
      <c r="C5" s="171" t="s">
        <v>176</v>
      </c>
      <c r="D5" s="169" t="s">
        <v>1</v>
      </c>
      <c r="E5" s="145" t="s">
        <v>173</v>
      </c>
      <c r="F5" s="146"/>
      <c r="G5" s="143" t="s">
        <v>168</v>
      </c>
      <c r="H5" s="173" t="s">
        <v>2</v>
      </c>
      <c r="I5" s="148" t="s">
        <v>51</v>
      </c>
      <c r="J5" s="150" t="s">
        <v>3</v>
      </c>
      <c r="K5" s="148" t="s">
        <v>4</v>
      </c>
    </row>
    <row r="6" spans="1:12" ht="21.75" customHeight="1">
      <c r="A6" s="168"/>
      <c r="B6" s="170"/>
      <c r="C6" s="172"/>
      <c r="D6" s="170"/>
      <c r="E6" s="89" t="s">
        <v>171</v>
      </c>
      <c r="F6" s="90" t="s">
        <v>172</v>
      </c>
      <c r="G6" s="144"/>
      <c r="H6" s="174"/>
      <c r="I6" s="149"/>
      <c r="J6" s="151"/>
      <c r="K6" s="149"/>
    </row>
    <row r="7" spans="1:12" s="99" customFormat="1" ht="11.25">
      <c r="A7" s="97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98">
        <v>7</v>
      </c>
      <c r="H7" s="97">
        <v>8</v>
      </c>
      <c r="I7" s="97">
        <v>9</v>
      </c>
      <c r="J7" s="97">
        <v>10</v>
      </c>
      <c r="K7" s="98">
        <v>11</v>
      </c>
    </row>
    <row r="8" spans="1:12">
      <c r="A8" s="16"/>
      <c r="B8" s="155" t="s">
        <v>178</v>
      </c>
      <c r="C8" s="156"/>
      <c r="D8" s="156"/>
      <c r="E8" s="156"/>
      <c r="F8" s="156"/>
      <c r="G8" s="156"/>
      <c r="H8" s="156"/>
      <c r="I8" s="156"/>
      <c r="J8" s="156"/>
      <c r="K8" s="157"/>
    </row>
    <row r="9" spans="1:12" s="128" customFormat="1" ht="24">
      <c r="A9" s="16">
        <v>1</v>
      </c>
      <c r="B9" s="30" t="s">
        <v>180</v>
      </c>
      <c r="C9" s="14" t="s">
        <v>181</v>
      </c>
      <c r="D9" s="25" t="s">
        <v>190</v>
      </c>
      <c r="E9" s="18"/>
      <c r="F9" s="18"/>
      <c r="G9" s="104">
        <v>1</v>
      </c>
      <c r="H9" s="26"/>
      <c r="I9" s="19">
        <f>G9*H9</f>
        <v>0</v>
      </c>
      <c r="J9" s="23"/>
      <c r="K9" s="57">
        <f>(I9*J9)+I9</f>
        <v>0</v>
      </c>
    </row>
    <row r="10" spans="1:12" s="128" customFormat="1" ht="24">
      <c r="A10" s="16">
        <v>2</v>
      </c>
      <c r="B10" s="30" t="s">
        <v>182</v>
      </c>
      <c r="C10" s="14" t="s">
        <v>183</v>
      </c>
      <c r="D10" s="25" t="s">
        <v>190</v>
      </c>
      <c r="E10" s="18"/>
      <c r="F10" s="18"/>
      <c r="G10" s="104">
        <v>1</v>
      </c>
      <c r="H10" s="26"/>
      <c r="I10" s="19">
        <f t="shared" ref="I10:I12" si="0">G10*H10</f>
        <v>0</v>
      </c>
      <c r="J10" s="23"/>
      <c r="K10" s="57">
        <f t="shared" ref="K10:K12" si="1">(I10*J10)+I10</f>
        <v>0</v>
      </c>
    </row>
    <row r="11" spans="1:12" s="128" customFormat="1" ht="24">
      <c r="A11" s="16">
        <v>3</v>
      </c>
      <c r="B11" s="30" t="s">
        <v>184</v>
      </c>
      <c r="C11" s="14" t="s">
        <v>185</v>
      </c>
      <c r="D11" s="25" t="s">
        <v>175</v>
      </c>
      <c r="E11" s="18"/>
      <c r="F11" s="18"/>
      <c r="G11" s="104">
        <v>1</v>
      </c>
      <c r="H11" s="26"/>
      <c r="I11" s="19">
        <f t="shared" si="0"/>
        <v>0</v>
      </c>
      <c r="J11" s="23"/>
      <c r="K11" s="57">
        <f t="shared" si="1"/>
        <v>0</v>
      </c>
    </row>
    <row r="12" spans="1:12" ht="24">
      <c r="A12" s="16">
        <v>4</v>
      </c>
      <c r="B12" s="30" t="s">
        <v>186</v>
      </c>
      <c r="C12" s="14" t="s">
        <v>187</v>
      </c>
      <c r="D12" s="25" t="s">
        <v>175</v>
      </c>
      <c r="E12" s="18"/>
      <c r="F12" s="18"/>
      <c r="G12" s="104">
        <v>1</v>
      </c>
      <c r="H12" s="26"/>
      <c r="I12" s="19">
        <f t="shared" si="0"/>
        <v>0</v>
      </c>
      <c r="J12" s="23"/>
      <c r="K12" s="57">
        <f t="shared" si="1"/>
        <v>0</v>
      </c>
    </row>
    <row r="13" spans="1:12" ht="24">
      <c r="A13" s="62">
        <v>5</v>
      </c>
      <c r="B13" s="30" t="s">
        <v>188</v>
      </c>
      <c r="C13" s="14" t="s">
        <v>189</v>
      </c>
      <c r="D13" s="25" t="s">
        <v>5</v>
      </c>
      <c r="E13" s="63"/>
      <c r="F13" s="63"/>
      <c r="G13" s="104">
        <v>1</v>
      </c>
      <c r="H13" s="64"/>
      <c r="I13" s="65">
        <f>G13*H13</f>
        <v>0</v>
      </c>
      <c r="J13" s="66"/>
      <c r="K13" s="57">
        <f t="shared" ref="K13" si="2">(I13*J13)+I13</f>
        <v>0</v>
      </c>
    </row>
    <row r="14" spans="1:12">
      <c r="A14" s="164"/>
      <c r="B14" s="165"/>
      <c r="C14" s="165"/>
      <c r="D14" s="165"/>
      <c r="E14" s="165"/>
      <c r="F14" s="165"/>
      <c r="G14" s="166"/>
      <c r="H14" s="88" t="s">
        <v>164</v>
      </c>
      <c r="I14" s="78">
        <f>SUM(I9:I13)</f>
        <v>0</v>
      </c>
      <c r="J14" s="23"/>
      <c r="K14" s="79">
        <f>SUM(K9:K13)</f>
        <v>0</v>
      </c>
    </row>
    <row r="15" spans="1:12">
      <c r="A15" s="36"/>
      <c r="B15" s="37"/>
      <c r="C15" s="38"/>
      <c r="D15" s="38"/>
      <c r="E15" s="38"/>
      <c r="F15" s="38"/>
      <c r="G15" s="36"/>
      <c r="H15" s="76"/>
      <c r="I15" s="76"/>
      <c r="J15" s="39"/>
      <c r="K15" s="58"/>
    </row>
    <row r="16" spans="1:12">
      <c r="A16" s="16"/>
      <c r="B16" s="158" t="s">
        <v>179</v>
      </c>
      <c r="C16" s="159"/>
      <c r="D16" s="159"/>
      <c r="E16" s="159"/>
      <c r="F16" s="159"/>
      <c r="G16" s="159"/>
      <c r="H16" s="159"/>
      <c r="I16" s="159"/>
      <c r="J16" s="159"/>
      <c r="K16" s="160"/>
    </row>
    <row r="17" spans="1:11" ht="17.100000000000001" customHeight="1">
      <c r="A17" s="16">
        <v>1</v>
      </c>
      <c r="B17" s="30" t="s">
        <v>191</v>
      </c>
      <c r="C17" s="14" t="s">
        <v>192</v>
      </c>
      <c r="D17" s="52" t="s">
        <v>215</v>
      </c>
      <c r="E17" s="46"/>
      <c r="F17" s="46"/>
      <c r="G17" s="105">
        <v>14</v>
      </c>
      <c r="H17" s="26"/>
      <c r="I17" s="19">
        <f>G17*H17</f>
        <v>0</v>
      </c>
      <c r="J17" s="23"/>
      <c r="K17" s="57">
        <f t="shared" ref="K17:K18" si="3">(I17*J17)+I17</f>
        <v>0</v>
      </c>
    </row>
    <row r="18" spans="1:11" ht="36">
      <c r="A18" s="62">
        <v>2</v>
      </c>
      <c r="B18" s="1" t="s">
        <v>193</v>
      </c>
      <c r="C18" s="2" t="s">
        <v>194</v>
      </c>
      <c r="D18" s="56" t="s">
        <v>216</v>
      </c>
      <c r="E18" s="68"/>
      <c r="F18" s="68"/>
      <c r="G18" s="2">
        <v>10</v>
      </c>
      <c r="H18" s="64"/>
      <c r="I18" s="65">
        <f>G18*H18</f>
        <v>0</v>
      </c>
      <c r="J18" s="66"/>
      <c r="K18" s="67">
        <f t="shared" si="3"/>
        <v>0</v>
      </c>
    </row>
    <row r="19" spans="1:11" s="129" customFormat="1">
      <c r="A19" s="164"/>
      <c r="B19" s="165"/>
      <c r="C19" s="165"/>
      <c r="D19" s="165"/>
      <c r="E19" s="165"/>
      <c r="F19" s="165"/>
      <c r="G19" s="166"/>
      <c r="H19" s="88" t="s">
        <v>164</v>
      </c>
      <c r="I19" s="80">
        <f>SUM(I17:I18)</f>
        <v>0</v>
      </c>
      <c r="J19" s="81"/>
      <c r="K19" s="79">
        <f>SUM(K17:K18)</f>
        <v>0</v>
      </c>
    </row>
    <row r="20" spans="1:11" s="129" customFormat="1">
      <c r="A20" s="36"/>
      <c r="B20" s="37"/>
      <c r="C20" s="38"/>
      <c r="D20" s="38"/>
      <c r="E20" s="38"/>
      <c r="F20" s="38"/>
      <c r="G20" s="36"/>
      <c r="H20" s="76"/>
      <c r="I20" s="59"/>
      <c r="J20" s="77"/>
      <c r="K20" s="58"/>
    </row>
    <row r="21" spans="1:11" s="129" customFormat="1">
      <c r="A21" s="16"/>
      <c r="B21" s="161" t="s">
        <v>165</v>
      </c>
      <c r="C21" s="162"/>
      <c r="D21" s="162"/>
      <c r="E21" s="162"/>
      <c r="F21" s="162"/>
      <c r="G21" s="162"/>
      <c r="H21" s="162"/>
      <c r="I21" s="162"/>
      <c r="J21" s="162"/>
      <c r="K21" s="163"/>
    </row>
    <row r="22" spans="1:11" ht="17.100000000000001" customHeight="1">
      <c r="A22" s="45">
        <v>1</v>
      </c>
      <c r="B22" s="130" t="s">
        <v>152</v>
      </c>
      <c r="C22" s="69" t="s">
        <v>52</v>
      </c>
      <c r="D22" s="94" t="s">
        <v>217</v>
      </c>
      <c r="E22" s="70"/>
      <c r="F22" s="70"/>
      <c r="G22" s="69">
        <v>1</v>
      </c>
      <c r="H22" s="71"/>
      <c r="I22" s="47">
        <f t="shared" ref="I22:I53" si="4">G22*H22</f>
        <v>0</v>
      </c>
      <c r="J22" s="72"/>
      <c r="K22" s="13">
        <f t="shared" ref="K22:K85" si="5">(I22*J22)+I22</f>
        <v>0</v>
      </c>
    </row>
    <row r="23" spans="1:11" ht="17.100000000000001" customHeight="1">
      <c r="A23" s="16">
        <v>2</v>
      </c>
      <c r="B23" s="30" t="s">
        <v>151</v>
      </c>
      <c r="C23" s="25" t="s">
        <v>53</v>
      </c>
      <c r="D23" s="52" t="s">
        <v>217</v>
      </c>
      <c r="E23" s="46"/>
      <c r="F23" s="46"/>
      <c r="G23" s="104">
        <v>1</v>
      </c>
      <c r="H23" s="26"/>
      <c r="I23" s="19">
        <f t="shared" si="4"/>
        <v>0</v>
      </c>
      <c r="J23" s="23"/>
      <c r="K23" s="57">
        <f t="shared" si="5"/>
        <v>0</v>
      </c>
    </row>
    <row r="24" spans="1:11" ht="17.100000000000001" customHeight="1">
      <c r="A24" s="45">
        <v>3</v>
      </c>
      <c r="B24" s="30" t="s">
        <v>212</v>
      </c>
      <c r="C24" s="25" t="s">
        <v>26</v>
      </c>
      <c r="D24" s="52" t="s">
        <v>218</v>
      </c>
      <c r="E24" s="46"/>
      <c r="F24" s="46"/>
      <c r="G24" s="104">
        <v>1</v>
      </c>
      <c r="H24" s="26"/>
      <c r="I24" s="61">
        <f t="shared" si="4"/>
        <v>0</v>
      </c>
      <c r="J24" s="23"/>
      <c r="K24" s="57">
        <f t="shared" si="5"/>
        <v>0</v>
      </c>
    </row>
    <row r="25" spans="1:11" ht="17.100000000000001" customHeight="1">
      <c r="A25" s="16">
        <v>4</v>
      </c>
      <c r="B25" s="15" t="s">
        <v>153</v>
      </c>
      <c r="C25" s="14" t="s">
        <v>42</v>
      </c>
      <c r="D25" s="52" t="s">
        <v>219</v>
      </c>
      <c r="E25" s="48"/>
      <c r="F25" s="48"/>
      <c r="G25" s="105">
        <v>1</v>
      </c>
      <c r="H25" s="19"/>
      <c r="I25" s="19">
        <f t="shared" si="4"/>
        <v>0</v>
      </c>
      <c r="J25" s="20"/>
      <c r="K25" s="57">
        <f t="shared" si="5"/>
        <v>0</v>
      </c>
    </row>
    <row r="26" spans="1:11" ht="17.100000000000001" customHeight="1">
      <c r="A26" s="45">
        <v>5</v>
      </c>
      <c r="B26" s="106" t="s">
        <v>54</v>
      </c>
      <c r="C26" s="25">
        <v>1009711000</v>
      </c>
      <c r="D26" s="52" t="s">
        <v>243</v>
      </c>
      <c r="E26" s="46"/>
      <c r="F26" s="46"/>
      <c r="G26" s="104">
        <v>10</v>
      </c>
      <c r="H26" s="26"/>
      <c r="I26" s="19">
        <f t="shared" si="4"/>
        <v>0</v>
      </c>
      <c r="J26" s="23"/>
      <c r="K26" s="57">
        <f t="shared" si="5"/>
        <v>0</v>
      </c>
    </row>
    <row r="27" spans="1:11" ht="24">
      <c r="A27" s="16">
        <v>6</v>
      </c>
      <c r="B27" s="15" t="s">
        <v>55</v>
      </c>
      <c r="C27" s="14">
        <v>1054321011</v>
      </c>
      <c r="D27" s="52" t="s">
        <v>247</v>
      </c>
      <c r="E27" s="48"/>
      <c r="F27" s="48"/>
      <c r="G27" s="105">
        <v>2</v>
      </c>
      <c r="H27" s="19"/>
      <c r="I27" s="19">
        <f t="shared" si="4"/>
        <v>0</v>
      </c>
      <c r="J27" s="20"/>
      <c r="K27" s="57">
        <f t="shared" si="5"/>
        <v>0</v>
      </c>
    </row>
    <row r="28" spans="1:11" ht="24">
      <c r="A28" s="45">
        <v>7</v>
      </c>
      <c r="B28" s="15" t="s">
        <v>163</v>
      </c>
      <c r="C28" s="14" t="s">
        <v>56</v>
      </c>
      <c r="D28" s="52" t="s">
        <v>220</v>
      </c>
      <c r="E28" s="48"/>
      <c r="F28" s="48"/>
      <c r="G28" s="105">
        <v>2</v>
      </c>
      <c r="H28" s="19"/>
      <c r="I28" s="19">
        <f t="shared" si="4"/>
        <v>0</v>
      </c>
      <c r="J28" s="20"/>
      <c r="K28" s="57">
        <f t="shared" si="5"/>
        <v>0</v>
      </c>
    </row>
    <row r="29" spans="1:11" ht="17.100000000000001" customHeight="1">
      <c r="A29" s="16">
        <v>8</v>
      </c>
      <c r="B29" s="30" t="s">
        <v>132</v>
      </c>
      <c r="C29" s="25" t="s">
        <v>57</v>
      </c>
      <c r="D29" s="52" t="s">
        <v>215</v>
      </c>
      <c r="E29" s="52"/>
      <c r="F29" s="52"/>
      <c r="G29" s="104">
        <v>1</v>
      </c>
      <c r="H29" s="31"/>
      <c r="I29" s="19">
        <f t="shared" si="4"/>
        <v>0</v>
      </c>
      <c r="J29" s="32"/>
      <c r="K29" s="57">
        <f t="shared" si="5"/>
        <v>0</v>
      </c>
    </row>
    <row r="30" spans="1:11" ht="17.100000000000001" customHeight="1">
      <c r="A30" s="45">
        <v>9</v>
      </c>
      <c r="B30" s="30" t="s">
        <v>10</v>
      </c>
      <c r="C30" s="25">
        <v>1198120500</v>
      </c>
      <c r="D30" s="52" t="s">
        <v>5</v>
      </c>
      <c r="E30" s="46"/>
      <c r="F30" s="46"/>
      <c r="G30" s="105">
        <v>3</v>
      </c>
      <c r="H30" s="26"/>
      <c r="I30" s="19">
        <f t="shared" si="4"/>
        <v>0</v>
      </c>
      <c r="J30" s="23"/>
      <c r="K30" s="57">
        <f t="shared" si="5"/>
        <v>0</v>
      </c>
    </row>
    <row r="31" spans="1:11" ht="17.100000000000001" customHeight="1">
      <c r="A31" s="16">
        <v>10</v>
      </c>
      <c r="B31" s="15" t="s">
        <v>10</v>
      </c>
      <c r="C31" s="14" t="s">
        <v>11</v>
      </c>
      <c r="D31" s="52" t="s">
        <v>5</v>
      </c>
      <c r="E31" s="48"/>
      <c r="F31" s="48"/>
      <c r="G31" s="105">
        <v>1</v>
      </c>
      <c r="H31" s="19"/>
      <c r="I31" s="19">
        <f t="shared" si="4"/>
        <v>0</v>
      </c>
      <c r="J31" s="20"/>
      <c r="K31" s="57">
        <f t="shared" si="5"/>
        <v>0</v>
      </c>
    </row>
    <row r="32" spans="1:11" s="12" customFormat="1" ht="17.100000000000001" customHeight="1">
      <c r="A32" s="45">
        <v>11</v>
      </c>
      <c r="B32" s="15" t="s">
        <v>14</v>
      </c>
      <c r="C32" s="14" t="s">
        <v>15</v>
      </c>
      <c r="D32" s="25" t="s">
        <v>218</v>
      </c>
      <c r="E32" s="17"/>
      <c r="F32" s="17"/>
      <c r="G32" s="105">
        <v>3</v>
      </c>
      <c r="H32" s="19"/>
      <c r="I32" s="19">
        <f t="shared" si="4"/>
        <v>0</v>
      </c>
      <c r="J32" s="20"/>
      <c r="K32" s="57">
        <f t="shared" si="5"/>
        <v>0</v>
      </c>
    </row>
    <row r="33" spans="1:11" ht="24">
      <c r="A33" s="16">
        <v>12</v>
      </c>
      <c r="B33" s="15" t="s">
        <v>58</v>
      </c>
      <c r="C33" s="14" t="s">
        <v>59</v>
      </c>
      <c r="D33" s="52" t="s">
        <v>221</v>
      </c>
      <c r="E33" s="48"/>
      <c r="F33" s="48"/>
      <c r="G33" s="105">
        <v>6</v>
      </c>
      <c r="H33" s="19"/>
      <c r="I33" s="19">
        <f t="shared" si="4"/>
        <v>0</v>
      </c>
      <c r="J33" s="20"/>
      <c r="K33" s="57">
        <f t="shared" si="5"/>
        <v>0</v>
      </c>
    </row>
    <row r="34" spans="1:11" ht="17.100000000000001" customHeight="1">
      <c r="A34" s="45">
        <v>13</v>
      </c>
      <c r="B34" s="30" t="s">
        <v>60</v>
      </c>
      <c r="C34" s="25" t="s">
        <v>61</v>
      </c>
      <c r="D34" s="52" t="s">
        <v>217</v>
      </c>
      <c r="E34" s="46"/>
      <c r="F34" s="46"/>
      <c r="G34" s="104">
        <v>2</v>
      </c>
      <c r="H34" s="26"/>
      <c r="I34" s="19">
        <f t="shared" si="4"/>
        <v>0</v>
      </c>
      <c r="J34" s="23"/>
      <c r="K34" s="57">
        <f t="shared" si="5"/>
        <v>0</v>
      </c>
    </row>
    <row r="35" spans="1:11" ht="17.100000000000001" customHeight="1">
      <c r="A35" s="134">
        <v>14</v>
      </c>
      <c r="B35" s="135" t="s">
        <v>62</v>
      </c>
      <c r="C35" s="136" t="s">
        <v>63</v>
      </c>
      <c r="D35" s="137" t="s">
        <v>222</v>
      </c>
      <c r="E35" s="138"/>
      <c r="F35" s="138"/>
      <c r="G35" s="139">
        <v>1</v>
      </c>
      <c r="H35" s="140"/>
      <c r="I35" s="140">
        <f t="shared" si="4"/>
        <v>0</v>
      </c>
      <c r="J35" s="141"/>
      <c r="K35" s="142">
        <f t="shared" si="5"/>
        <v>0</v>
      </c>
    </row>
    <row r="36" spans="1:11" ht="24">
      <c r="A36" s="45">
        <v>15</v>
      </c>
      <c r="B36" s="30" t="s">
        <v>64</v>
      </c>
      <c r="C36" s="2" t="s">
        <v>65</v>
      </c>
      <c r="D36" s="95" t="s">
        <v>218</v>
      </c>
      <c r="E36" s="56"/>
      <c r="F36" s="56"/>
      <c r="G36" s="2">
        <v>1</v>
      </c>
      <c r="H36" s="3"/>
      <c r="I36" s="19">
        <f t="shared" si="4"/>
        <v>0</v>
      </c>
      <c r="J36" s="4"/>
      <c r="K36" s="57">
        <f t="shared" si="5"/>
        <v>0</v>
      </c>
    </row>
    <row r="37" spans="1:11" ht="17.100000000000001" customHeight="1">
      <c r="A37" s="16">
        <v>16</v>
      </c>
      <c r="B37" s="15" t="s">
        <v>67</v>
      </c>
      <c r="C37" s="14" t="s">
        <v>66</v>
      </c>
      <c r="D37" s="52" t="s">
        <v>223</v>
      </c>
      <c r="E37" s="48"/>
      <c r="F37" s="48"/>
      <c r="G37" s="105">
        <v>1</v>
      </c>
      <c r="H37" s="19"/>
      <c r="I37" s="19">
        <f t="shared" si="4"/>
        <v>0</v>
      </c>
      <c r="J37" s="20"/>
      <c r="K37" s="57">
        <f t="shared" si="5"/>
        <v>0</v>
      </c>
    </row>
    <row r="38" spans="1:11" ht="17.100000000000001" customHeight="1">
      <c r="A38" s="45">
        <v>17</v>
      </c>
      <c r="B38" s="15" t="s">
        <v>6</v>
      </c>
      <c r="C38" s="14" t="s">
        <v>7</v>
      </c>
      <c r="D38" s="52" t="s">
        <v>224</v>
      </c>
      <c r="E38" s="48"/>
      <c r="F38" s="48"/>
      <c r="G38" s="105">
        <v>1</v>
      </c>
      <c r="H38" s="19"/>
      <c r="I38" s="19">
        <f t="shared" si="4"/>
        <v>0</v>
      </c>
      <c r="J38" s="20"/>
      <c r="K38" s="57">
        <f t="shared" si="5"/>
        <v>0</v>
      </c>
    </row>
    <row r="39" spans="1:11" ht="17.100000000000001" customHeight="1">
      <c r="A39" s="16">
        <v>18</v>
      </c>
      <c r="B39" s="15" t="s">
        <v>160</v>
      </c>
      <c r="C39" s="14" t="s">
        <v>31</v>
      </c>
      <c r="D39" s="52" t="s">
        <v>223</v>
      </c>
      <c r="E39" s="49"/>
      <c r="F39" s="49"/>
      <c r="G39" s="105">
        <v>2</v>
      </c>
      <c r="H39" s="21"/>
      <c r="I39" s="19">
        <f t="shared" si="4"/>
        <v>0</v>
      </c>
      <c r="J39" s="22"/>
      <c r="K39" s="57">
        <f t="shared" si="5"/>
        <v>0</v>
      </c>
    </row>
    <row r="40" spans="1:11" ht="17.100000000000001" customHeight="1">
      <c r="A40" s="45">
        <v>19</v>
      </c>
      <c r="B40" s="107" t="s">
        <v>40</v>
      </c>
      <c r="C40" s="14" t="s">
        <v>41</v>
      </c>
      <c r="D40" s="52" t="s">
        <v>224</v>
      </c>
      <c r="E40" s="48"/>
      <c r="F40" s="48"/>
      <c r="G40" s="123">
        <v>1</v>
      </c>
      <c r="H40" s="42"/>
      <c r="I40" s="19">
        <f t="shared" si="4"/>
        <v>0</v>
      </c>
      <c r="J40" s="23"/>
      <c r="K40" s="57">
        <f t="shared" si="5"/>
        <v>0</v>
      </c>
    </row>
    <row r="41" spans="1:11" ht="17.100000000000001" customHeight="1">
      <c r="A41" s="16">
        <v>20</v>
      </c>
      <c r="B41" s="15" t="s">
        <v>68</v>
      </c>
      <c r="C41" s="14" t="s">
        <v>69</v>
      </c>
      <c r="D41" s="52" t="s">
        <v>224</v>
      </c>
      <c r="E41" s="48"/>
      <c r="F41" s="48"/>
      <c r="G41" s="105">
        <v>4</v>
      </c>
      <c r="H41" s="19"/>
      <c r="I41" s="19">
        <f t="shared" si="4"/>
        <v>0</v>
      </c>
      <c r="J41" s="20"/>
      <c r="K41" s="57">
        <f t="shared" si="5"/>
        <v>0</v>
      </c>
    </row>
    <row r="42" spans="1:11" ht="24">
      <c r="A42" s="45">
        <v>21</v>
      </c>
      <c r="B42" s="1" t="s">
        <v>27</v>
      </c>
      <c r="C42" s="2" t="s">
        <v>70</v>
      </c>
      <c r="D42" s="95" t="s">
        <v>217</v>
      </c>
      <c r="E42" s="56"/>
      <c r="F42" s="56"/>
      <c r="G42" s="2">
        <v>1</v>
      </c>
      <c r="H42" s="3"/>
      <c r="I42" s="19">
        <f t="shared" si="4"/>
        <v>0</v>
      </c>
      <c r="J42" s="4"/>
      <c r="K42" s="57">
        <f t="shared" si="5"/>
        <v>0</v>
      </c>
    </row>
    <row r="43" spans="1:11" ht="24">
      <c r="A43" s="16">
        <v>22</v>
      </c>
      <c r="B43" s="107" t="s">
        <v>71</v>
      </c>
      <c r="C43" s="14" t="s">
        <v>50</v>
      </c>
      <c r="D43" s="52" t="s">
        <v>223</v>
      </c>
      <c r="E43" s="48"/>
      <c r="F43" s="48"/>
      <c r="G43" s="105">
        <v>1</v>
      </c>
      <c r="H43" s="19"/>
      <c r="I43" s="19">
        <f t="shared" si="4"/>
        <v>0</v>
      </c>
      <c r="J43" s="20"/>
      <c r="K43" s="57">
        <f t="shared" si="5"/>
        <v>0</v>
      </c>
    </row>
    <row r="44" spans="1:11" ht="24">
      <c r="A44" s="45">
        <v>23</v>
      </c>
      <c r="B44" s="30" t="s">
        <v>148</v>
      </c>
      <c r="C44" s="25">
        <v>1703400100</v>
      </c>
      <c r="D44" s="52" t="s">
        <v>225</v>
      </c>
      <c r="E44" s="52"/>
      <c r="F44" s="52"/>
      <c r="G44" s="105">
        <v>2</v>
      </c>
      <c r="H44" s="31"/>
      <c r="I44" s="19">
        <f t="shared" si="4"/>
        <v>0</v>
      </c>
      <c r="J44" s="32"/>
      <c r="K44" s="57">
        <f t="shared" si="5"/>
        <v>0</v>
      </c>
    </row>
    <row r="45" spans="1:11" ht="17.100000000000001" customHeight="1">
      <c r="A45" s="16">
        <v>24</v>
      </c>
      <c r="B45" s="15" t="s">
        <v>29</v>
      </c>
      <c r="C45" s="14" t="s">
        <v>44</v>
      </c>
      <c r="D45" s="25" t="s">
        <v>223</v>
      </c>
      <c r="E45" s="17"/>
      <c r="F45" s="17"/>
      <c r="G45" s="105">
        <v>1</v>
      </c>
      <c r="H45" s="19"/>
      <c r="I45" s="19">
        <f t="shared" si="4"/>
        <v>0</v>
      </c>
      <c r="J45" s="20"/>
      <c r="K45" s="57">
        <f t="shared" si="5"/>
        <v>0</v>
      </c>
    </row>
    <row r="46" spans="1:11" ht="17.100000000000001" customHeight="1">
      <c r="A46" s="45">
        <v>25</v>
      </c>
      <c r="B46" s="15" t="s">
        <v>72</v>
      </c>
      <c r="C46" s="14" t="s">
        <v>73</v>
      </c>
      <c r="D46" s="52" t="s">
        <v>225</v>
      </c>
      <c r="E46" s="46"/>
      <c r="F46" s="46"/>
      <c r="G46" s="105">
        <v>1</v>
      </c>
      <c r="H46" s="19"/>
      <c r="I46" s="19">
        <f t="shared" si="4"/>
        <v>0</v>
      </c>
      <c r="J46" s="20"/>
      <c r="K46" s="57">
        <f t="shared" si="5"/>
        <v>0</v>
      </c>
    </row>
    <row r="47" spans="1:11" ht="17.100000000000001" customHeight="1">
      <c r="A47" s="16">
        <v>26</v>
      </c>
      <c r="B47" s="15" t="s">
        <v>38</v>
      </c>
      <c r="C47" s="14" t="s">
        <v>39</v>
      </c>
      <c r="D47" s="131" t="s">
        <v>226</v>
      </c>
      <c r="E47" s="60"/>
      <c r="F47" s="60"/>
      <c r="G47" s="105">
        <v>1</v>
      </c>
      <c r="H47" s="42"/>
      <c r="I47" s="19">
        <f t="shared" si="4"/>
        <v>0</v>
      </c>
      <c r="J47" s="23"/>
      <c r="K47" s="57">
        <f t="shared" si="5"/>
        <v>0</v>
      </c>
    </row>
    <row r="48" spans="1:11" ht="17.100000000000001" customHeight="1">
      <c r="A48" s="45">
        <v>27</v>
      </c>
      <c r="B48" s="30" t="s">
        <v>154</v>
      </c>
      <c r="C48" s="25" t="s">
        <v>25</v>
      </c>
      <c r="D48" s="52" t="s">
        <v>243</v>
      </c>
      <c r="E48" s="46"/>
      <c r="F48" s="46"/>
      <c r="G48" s="105">
        <v>1</v>
      </c>
      <c r="H48" s="26"/>
      <c r="I48" s="19">
        <f t="shared" si="4"/>
        <v>0</v>
      </c>
      <c r="J48" s="23"/>
      <c r="K48" s="57">
        <f t="shared" si="5"/>
        <v>0</v>
      </c>
    </row>
    <row r="49" spans="1:11" ht="17.100000000000001" customHeight="1">
      <c r="A49" s="16">
        <v>28</v>
      </c>
      <c r="B49" s="15" t="s">
        <v>161</v>
      </c>
      <c r="C49" s="14" t="s">
        <v>147</v>
      </c>
      <c r="D49" s="52" t="s">
        <v>227</v>
      </c>
      <c r="E49" s="48"/>
      <c r="F49" s="48"/>
      <c r="G49" s="105">
        <v>1</v>
      </c>
      <c r="H49" s="19"/>
      <c r="I49" s="19">
        <f t="shared" si="4"/>
        <v>0</v>
      </c>
      <c r="J49" s="20"/>
      <c r="K49" s="57">
        <f t="shared" si="5"/>
        <v>0</v>
      </c>
    </row>
    <row r="50" spans="1:11" ht="17.100000000000001" customHeight="1">
      <c r="A50" s="45">
        <v>29</v>
      </c>
      <c r="B50" s="106" t="s">
        <v>36</v>
      </c>
      <c r="C50" s="25">
        <v>1094940100</v>
      </c>
      <c r="D50" s="52" t="s">
        <v>225</v>
      </c>
      <c r="E50" s="46"/>
      <c r="F50" s="46"/>
      <c r="G50" s="105">
        <v>1</v>
      </c>
      <c r="H50" s="26"/>
      <c r="I50" s="19">
        <f t="shared" si="4"/>
        <v>0</v>
      </c>
      <c r="J50" s="23"/>
      <c r="K50" s="57">
        <f t="shared" si="5"/>
        <v>0</v>
      </c>
    </row>
    <row r="51" spans="1:11" ht="17.100000000000001" customHeight="1">
      <c r="A51" s="16">
        <v>30</v>
      </c>
      <c r="B51" s="15" t="s">
        <v>74</v>
      </c>
      <c r="C51" s="14" t="s">
        <v>48</v>
      </c>
      <c r="D51" s="52" t="s">
        <v>228</v>
      </c>
      <c r="E51" s="46"/>
      <c r="F51" s="46"/>
      <c r="G51" s="105">
        <v>1</v>
      </c>
      <c r="H51" s="19"/>
      <c r="I51" s="19">
        <f t="shared" si="4"/>
        <v>0</v>
      </c>
      <c r="J51" s="20"/>
      <c r="K51" s="57">
        <f t="shared" si="5"/>
        <v>0</v>
      </c>
    </row>
    <row r="52" spans="1:11" ht="17.100000000000001" customHeight="1">
      <c r="A52" s="45">
        <v>31</v>
      </c>
      <c r="B52" s="15" t="s">
        <v>155</v>
      </c>
      <c r="C52" s="14">
        <v>1015180250</v>
      </c>
      <c r="D52" s="52" t="s">
        <v>229</v>
      </c>
      <c r="E52" s="48"/>
      <c r="F52" s="48"/>
      <c r="G52" s="105">
        <v>3</v>
      </c>
      <c r="H52" s="19"/>
      <c r="I52" s="19">
        <f t="shared" si="4"/>
        <v>0</v>
      </c>
      <c r="J52" s="20"/>
      <c r="K52" s="57">
        <f t="shared" si="5"/>
        <v>0</v>
      </c>
    </row>
    <row r="53" spans="1:11" ht="17.100000000000001" customHeight="1">
      <c r="A53" s="16">
        <v>32</v>
      </c>
      <c r="B53" s="15" t="s">
        <v>75</v>
      </c>
      <c r="C53" s="14">
        <v>1004411000</v>
      </c>
      <c r="D53" s="52" t="s">
        <v>243</v>
      </c>
      <c r="E53" s="46"/>
      <c r="F53" s="46"/>
      <c r="G53" s="105">
        <v>4</v>
      </c>
      <c r="H53" s="19"/>
      <c r="I53" s="19">
        <f t="shared" si="4"/>
        <v>0</v>
      </c>
      <c r="J53" s="20"/>
      <c r="K53" s="57">
        <f t="shared" si="5"/>
        <v>0</v>
      </c>
    </row>
    <row r="54" spans="1:11" ht="17.100000000000001" customHeight="1">
      <c r="A54" s="45">
        <v>33</v>
      </c>
      <c r="B54" s="30" t="s">
        <v>76</v>
      </c>
      <c r="C54" s="25" t="s">
        <v>77</v>
      </c>
      <c r="D54" s="52" t="s">
        <v>230</v>
      </c>
      <c r="E54" s="46"/>
      <c r="F54" s="46"/>
      <c r="G54" s="104">
        <v>1</v>
      </c>
      <c r="H54" s="26"/>
      <c r="I54" s="19">
        <f t="shared" ref="I54:I85" si="6">G54*H54</f>
        <v>0</v>
      </c>
      <c r="J54" s="23"/>
      <c r="K54" s="57">
        <f t="shared" si="5"/>
        <v>0</v>
      </c>
    </row>
    <row r="55" spans="1:11" ht="17.100000000000001" customHeight="1">
      <c r="A55" s="16">
        <v>34</v>
      </c>
      <c r="B55" s="108" t="s">
        <v>23</v>
      </c>
      <c r="C55" s="109" t="s">
        <v>78</v>
      </c>
      <c r="D55" s="52" t="s">
        <v>218</v>
      </c>
      <c r="E55" s="51"/>
      <c r="F55" s="51"/>
      <c r="G55" s="116">
        <v>1</v>
      </c>
      <c r="H55" s="7"/>
      <c r="I55" s="19">
        <f t="shared" si="6"/>
        <v>0</v>
      </c>
      <c r="J55" s="8"/>
      <c r="K55" s="57">
        <f t="shared" si="5"/>
        <v>0</v>
      </c>
    </row>
    <row r="56" spans="1:11" ht="17.100000000000001" customHeight="1">
      <c r="A56" s="45">
        <v>35</v>
      </c>
      <c r="B56" s="15" t="s">
        <v>80</v>
      </c>
      <c r="C56" s="14" t="s">
        <v>81</v>
      </c>
      <c r="D56" s="52" t="s">
        <v>218</v>
      </c>
      <c r="E56" s="48"/>
      <c r="F56" s="48"/>
      <c r="G56" s="105">
        <v>2</v>
      </c>
      <c r="H56" s="19"/>
      <c r="I56" s="19">
        <f t="shared" si="6"/>
        <v>0</v>
      </c>
      <c r="J56" s="20"/>
      <c r="K56" s="57">
        <f t="shared" si="5"/>
        <v>0</v>
      </c>
    </row>
    <row r="57" spans="1:11" ht="17.100000000000001" customHeight="1">
      <c r="A57" s="16">
        <v>36</v>
      </c>
      <c r="B57" s="106" t="s">
        <v>79</v>
      </c>
      <c r="C57" s="25" t="s">
        <v>35</v>
      </c>
      <c r="D57" s="52" t="s">
        <v>218</v>
      </c>
      <c r="E57" s="46"/>
      <c r="F57" s="46"/>
      <c r="G57" s="104">
        <v>1</v>
      </c>
      <c r="H57" s="26"/>
      <c r="I57" s="19">
        <f t="shared" si="6"/>
        <v>0</v>
      </c>
      <c r="J57" s="23"/>
      <c r="K57" s="57">
        <f t="shared" si="5"/>
        <v>0</v>
      </c>
    </row>
    <row r="58" spans="1:11" ht="17.100000000000001" customHeight="1">
      <c r="A58" s="45">
        <v>37</v>
      </c>
      <c r="B58" s="106" t="s">
        <v>82</v>
      </c>
      <c r="C58" s="25" t="s">
        <v>34</v>
      </c>
      <c r="D58" s="52" t="s">
        <v>218</v>
      </c>
      <c r="E58" s="46"/>
      <c r="F58" s="46"/>
      <c r="G58" s="104">
        <v>1</v>
      </c>
      <c r="H58" s="26"/>
      <c r="I58" s="19">
        <f t="shared" si="6"/>
        <v>0</v>
      </c>
      <c r="J58" s="23"/>
      <c r="K58" s="57">
        <f t="shared" si="5"/>
        <v>0</v>
      </c>
    </row>
    <row r="59" spans="1:11" ht="17.100000000000001" customHeight="1">
      <c r="A59" s="16">
        <v>38</v>
      </c>
      <c r="B59" s="1" t="s">
        <v>156</v>
      </c>
      <c r="C59" s="110" t="s">
        <v>83</v>
      </c>
      <c r="D59" s="52" t="s">
        <v>227</v>
      </c>
      <c r="E59" s="50"/>
      <c r="F59" s="50"/>
      <c r="G59" s="2">
        <v>1</v>
      </c>
      <c r="H59" s="5"/>
      <c r="I59" s="19">
        <f t="shared" si="6"/>
        <v>0</v>
      </c>
      <c r="J59" s="6"/>
      <c r="K59" s="57">
        <f t="shared" si="5"/>
        <v>0</v>
      </c>
    </row>
    <row r="60" spans="1:11" ht="17.100000000000001" customHeight="1">
      <c r="A60" s="45">
        <v>39</v>
      </c>
      <c r="B60" s="106" t="s">
        <v>84</v>
      </c>
      <c r="C60" s="25" t="s">
        <v>195</v>
      </c>
      <c r="D60" s="52" t="s">
        <v>227</v>
      </c>
      <c r="E60" s="46"/>
      <c r="F60" s="46"/>
      <c r="G60" s="105">
        <v>1</v>
      </c>
      <c r="H60" s="26"/>
      <c r="I60" s="19">
        <f t="shared" si="6"/>
        <v>0</v>
      </c>
      <c r="J60" s="23"/>
      <c r="K60" s="57">
        <f t="shared" si="5"/>
        <v>0</v>
      </c>
    </row>
    <row r="61" spans="1:11" ht="17.100000000000001" customHeight="1">
      <c r="A61" s="16">
        <v>40</v>
      </c>
      <c r="B61" s="30" t="s">
        <v>85</v>
      </c>
      <c r="C61" s="25" t="s">
        <v>43</v>
      </c>
      <c r="D61" s="52" t="s">
        <v>231</v>
      </c>
      <c r="E61" s="46"/>
      <c r="F61" s="46"/>
      <c r="G61" s="104">
        <v>1</v>
      </c>
      <c r="H61" s="26"/>
      <c r="I61" s="19">
        <f t="shared" si="6"/>
        <v>0</v>
      </c>
      <c r="J61" s="23"/>
      <c r="K61" s="57">
        <f t="shared" si="5"/>
        <v>0</v>
      </c>
    </row>
    <row r="62" spans="1:11" ht="17.100000000000001" customHeight="1">
      <c r="A62" s="45">
        <v>41</v>
      </c>
      <c r="B62" s="27" t="s">
        <v>86</v>
      </c>
      <c r="C62" s="28" t="s">
        <v>87</v>
      </c>
      <c r="D62" s="53" t="s">
        <v>227</v>
      </c>
      <c r="E62" s="53"/>
      <c r="F62" s="53"/>
      <c r="G62" s="104">
        <v>1</v>
      </c>
      <c r="H62" s="29"/>
      <c r="I62" s="19">
        <f t="shared" si="6"/>
        <v>0</v>
      </c>
      <c r="J62" s="24"/>
      <c r="K62" s="57">
        <f t="shared" si="5"/>
        <v>0</v>
      </c>
    </row>
    <row r="63" spans="1:11" ht="17.100000000000001" customHeight="1">
      <c r="A63" s="16">
        <v>42</v>
      </c>
      <c r="B63" s="15" t="s">
        <v>88</v>
      </c>
      <c r="C63" s="14" t="s">
        <v>133</v>
      </c>
      <c r="D63" s="52" t="s">
        <v>217</v>
      </c>
      <c r="E63" s="48"/>
      <c r="F63" s="48"/>
      <c r="G63" s="105">
        <v>1</v>
      </c>
      <c r="H63" s="19"/>
      <c r="I63" s="19">
        <f t="shared" si="6"/>
        <v>0</v>
      </c>
      <c r="J63" s="20"/>
      <c r="K63" s="57">
        <f t="shared" si="5"/>
        <v>0</v>
      </c>
    </row>
    <row r="64" spans="1:11" ht="17.100000000000001" customHeight="1">
      <c r="A64" s="45">
        <v>43</v>
      </c>
      <c r="B64" s="15" t="s">
        <v>157</v>
      </c>
      <c r="C64" s="14" t="s">
        <v>45</v>
      </c>
      <c r="D64" s="52" t="s">
        <v>232</v>
      </c>
      <c r="E64" s="48"/>
      <c r="F64" s="48"/>
      <c r="G64" s="105">
        <v>1</v>
      </c>
      <c r="H64" s="19"/>
      <c r="I64" s="19">
        <f t="shared" si="6"/>
        <v>0</v>
      </c>
      <c r="J64" s="20"/>
      <c r="K64" s="57">
        <f t="shared" si="5"/>
        <v>0</v>
      </c>
    </row>
    <row r="65" spans="1:11" ht="17.100000000000001" customHeight="1">
      <c r="A65" s="16">
        <v>44</v>
      </c>
      <c r="B65" s="30" t="s">
        <v>89</v>
      </c>
      <c r="C65" s="25" t="s">
        <v>32</v>
      </c>
      <c r="D65" s="52" t="s">
        <v>221</v>
      </c>
      <c r="E65" s="46"/>
      <c r="F65" s="46"/>
      <c r="G65" s="104">
        <v>1</v>
      </c>
      <c r="H65" s="26"/>
      <c r="I65" s="19">
        <f t="shared" si="6"/>
        <v>0</v>
      </c>
      <c r="J65" s="23"/>
      <c r="K65" s="57">
        <f t="shared" si="5"/>
        <v>0</v>
      </c>
    </row>
    <row r="66" spans="1:11" ht="17.100000000000001" customHeight="1">
      <c r="A66" s="45">
        <v>45</v>
      </c>
      <c r="B66" s="15" t="s">
        <v>158</v>
      </c>
      <c r="C66" s="14" t="s">
        <v>90</v>
      </c>
      <c r="D66" s="52" t="s">
        <v>217</v>
      </c>
      <c r="E66" s="48"/>
      <c r="F66" s="48"/>
      <c r="G66" s="105">
        <v>2</v>
      </c>
      <c r="H66" s="19"/>
      <c r="I66" s="19">
        <f t="shared" si="6"/>
        <v>0</v>
      </c>
      <c r="J66" s="20"/>
      <c r="K66" s="57">
        <f t="shared" si="5"/>
        <v>0</v>
      </c>
    </row>
    <row r="67" spans="1:11" s="11" customFormat="1" ht="17.100000000000001" customHeight="1">
      <c r="A67" s="16">
        <v>46</v>
      </c>
      <c r="B67" s="30" t="s">
        <v>16</v>
      </c>
      <c r="C67" s="14" t="s">
        <v>196</v>
      </c>
      <c r="D67" s="25" t="s">
        <v>233</v>
      </c>
      <c r="E67" s="17"/>
      <c r="F67" s="17"/>
      <c r="G67" s="105">
        <v>3</v>
      </c>
      <c r="H67" s="19"/>
      <c r="I67" s="19">
        <f t="shared" si="6"/>
        <v>0</v>
      </c>
      <c r="J67" s="20"/>
      <c r="K67" s="57">
        <f t="shared" si="5"/>
        <v>0</v>
      </c>
    </row>
    <row r="68" spans="1:11" ht="17.100000000000001" customHeight="1">
      <c r="A68" s="45">
        <v>47</v>
      </c>
      <c r="B68" s="1" t="s">
        <v>91</v>
      </c>
      <c r="C68" s="109" t="s">
        <v>92</v>
      </c>
      <c r="D68" s="52" t="s">
        <v>234</v>
      </c>
      <c r="E68" s="51"/>
      <c r="F68" s="51"/>
      <c r="G68" s="105">
        <v>1</v>
      </c>
      <c r="H68" s="7"/>
      <c r="I68" s="19">
        <f t="shared" si="6"/>
        <v>0</v>
      </c>
      <c r="J68" s="8"/>
      <c r="K68" s="57">
        <f t="shared" si="5"/>
        <v>0</v>
      </c>
    </row>
    <row r="69" spans="1:11" ht="24">
      <c r="A69" s="16">
        <v>48</v>
      </c>
      <c r="B69" s="15" t="s">
        <v>149</v>
      </c>
      <c r="C69" s="14">
        <v>1703310100</v>
      </c>
      <c r="D69" s="52" t="s">
        <v>225</v>
      </c>
      <c r="E69" s="48"/>
      <c r="F69" s="48"/>
      <c r="G69" s="105">
        <v>1</v>
      </c>
      <c r="H69" s="19"/>
      <c r="I69" s="19">
        <f t="shared" si="6"/>
        <v>0</v>
      </c>
      <c r="J69" s="20"/>
      <c r="K69" s="57">
        <f t="shared" si="5"/>
        <v>0</v>
      </c>
    </row>
    <row r="70" spans="1:11" ht="17.100000000000001" customHeight="1">
      <c r="A70" s="45">
        <v>49</v>
      </c>
      <c r="B70" s="15" t="s">
        <v>24</v>
      </c>
      <c r="C70" s="14" t="s">
        <v>93</v>
      </c>
      <c r="D70" s="52" t="s">
        <v>222</v>
      </c>
      <c r="E70" s="48"/>
      <c r="F70" s="48"/>
      <c r="G70" s="105">
        <v>2</v>
      </c>
      <c r="H70" s="19"/>
      <c r="I70" s="19">
        <f t="shared" si="6"/>
        <v>0</v>
      </c>
      <c r="J70" s="20"/>
      <c r="K70" s="57">
        <f t="shared" si="5"/>
        <v>0</v>
      </c>
    </row>
    <row r="71" spans="1:11" ht="17.100000000000001" customHeight="1">
      <c r="A71" s="16">
        <v>50</v>
      </c>
      <c r="B71" s="15" t="s">
        <v>134</v>
      </c>
      <c r="C71" s="14" t="s">
        <v>94</v>
      </c>
      <c r="D71" s="52" t="s">
        <v>235</v>
      </c>
      <c r="E71" s="49"/>
      <c r="F71" s="49"/>
      <c r="G71" s="105">
        <v>1</v>
      </c>
      <c r="H71" s="21"/>
      <c r="I71" s="19">
        <f t="shared" si="6"/>
        <v>0</v>
      </c>
      <c r="J71" s="22"/>
      <c r="K71" s="57">
        <f t="shared" si="5"/>
        <v>0</v>
      </c>
    </row>
    <row r="72" spans="1:11" ht="17.100000000000001" customHeight="1">
      <c r="A72" s="45">
        <v>51</v>
      </c>
      <c r="B72" s="108" t="s">
        <v>95</v>
      </c>
      <c r="C72" s="109" t="s">
        <v>96</v>
      </c>
      <c r="D72" s="52" t="s">
        <v>221</v>
      </c>
      <c r="E72" s="51"/>
      <c r="F72" s="51"/>
      <c r="G72" s="116">
        <v>10</v>
      </c>
      <c r="H72" s="7"/>
      <c r="I72" s="19">
        <f t="shared" si="6"/>
        <v>0</v>
      </c>
      <c r="J72" s="8"/>
      <c r="K72" s="57">
        <f t="shared" si="5"/>
        <v>0</v>
      </c>
    </row>
    <row r="73" spans="1:11" ht="17.100000000000001" customHeight="1">
      <c r="A73" s="16">
        <v>52</v>
      </c>
      <c r="B73" s="111" t="s">
        <v>97</v>
      </c>
      <c r="C73" s="14" t="s">
        <v>37</v>
      </c>
      <c r="D73" s="131" t="s">
        <v>226</v>
      </c>
      <c r="E73" s="60"/>
      <c r="F73" s="60"/>
      <c r="G73" s="105">
        <v>1</v>
      </c>
      <c r="H73" s="42"/>
      <c r="I73" s="19">
        <f t="shared" si="6"/>
        <v>0</v>
      </c>
      <c r="J73" s="23"/>
      <c r="K73" s="57">
        <f t="shared" si="5"/>
        <v>0</v>
      </c>
    </row>
    <row r="74" spans="1:11" ht="24">
      <c r="A74" s="45">
        <v>53</v>
      </c>
      <c r="B74" s="108" t="s">
        <v>98</v>
      </c>
      <c r="C74" s="109" t="s">
        <v>17</v>
      </c>
      <c r="D74" s="52" t="s">
        <v>218</v>
      </c>
      <c r="E74" s="51"/>
      <c r="F74" s="51"/>
      <c r="G74" s="105">
        <v>2</v>
      </c>
      <c r="H74" s="7"/>
      <c r="I74" s="47">
        <f t="shared" si="6"/>
        <v>0</v>
      </c>
      <c r="J74" s="8"/>
      <c r="K74" s="57">
        <f t="shared" si="5"/>
        <v>0</v>
      </c>
    </row>
    <row r="75" spans="1:11" ht="24">
      <c r="A75" s="16">
        <v>54</v>
      </c>
      <c r="B75" s="1" t="s">
        <v>99</v>
      </c>
      <c r="C75" s="110">
        <v>1072981000</v>
      </c>
      <c r="D75" s="52" t="s">
        <v>243</v>
      </c>
      <c r="E75" s="50"/>
      <c r="F75" s="50"/>
      <c r="G75" s="105">
        <v>2</v>
      </c>
      <c r="H75" s="5"/>
      <c r="I75" s="19">
        <f t="shared" si="6"/>
        <v>0</v>
      </c>
      <c r="J75" s="6"/>
      <c r="K75" s="57">
        <f t="shared" si="5"/>
        <v>0</v>
      </c>
    </row>
    <row r="76" spans="1:11" ht="17.100000000000001" customHeight="1">
      <c r="A76" s="45">
        <v>55</v>
      </c>
      <c r="B76" s="15" t="s">
        <v>30</v>
      </c>
      <c r="C76" s="14" t="s">
        <v>128</v>
      </c>
      <c r="D76" s="52" t="s">
        <v>227</v>
      </c>
      <c r="E76" s="48"/>
      <c r="F76" s="48"/>
      <c r="G76" s="105">
        <v>1</v>
      </c>
      <c r="H76" s="19"/>
      <c r="I76" s="61">
        <f t="shared" si="6"/>
        <v>0</v>
      </c>
      <c r="J76" s="20"/>
      <c r="K76" s="57">
        <f t="shared" si="5"/>
        <v>0</v>
      </c>
    </row>
    <row r="77" spans="1:11" s="10" customFormat="1" ht="17.100000000000001" customHeight="1">
      <c r="A77" s="16">
        <v>56</v>
      </c>
      <c r="B77" s="15" t="s">
        <v>100</v>
      </c>
      <c r="C77" s="14" t="s">
        <v>101</v>
      </c>
      <c r="D77" s="25" t="s">
        <v>227</v>
      </c>
      <c r="E77" s="17"/>
      <c r="F77" s="17"/>
      <c r="G77" s="105">
        <v>2</v>
      </c>
      <c r="H77" s="19"/>
      <c r="I77" s="19">
        <f t="shared" si="6"/>
        <v>0</v>
      </c>
      <c r="J77" s="20"/>
      <c r="K77" s="57">
        <f t="shared" si="5"/>
        <v>0</v>
      </c>
    </row>
    <row r="78" spans="1:11" ht="17.100000000000001" customHeight="1">
      <c r="A78" s="45">
        <v>57</v>
      </c>
      <c r="B78" s="108" t="s">
        <v>28</v>
      </c>
      <c r="C78" s="109" t="s">
        <v>102</v>
      </c>
      <c r="D78" s="52" t="s">
        <v>243</v>
      </c>
      <c r="E78" s="50"/>
      <c r="F78" s="50"/>
      <c r="G78" s="116">
        <v>4</v>
      </c>
      <c r="H78" s="7"/>
      <c r="I78" s="19">
        <f t="shared" si="6"/>
        <v>0</v>
      </c>
      <c r="J78" s="8"/>
      <c r="K78" s="57">
        <f t="shared" si="5"/>
        <v>0</v>
      </c>
    </row>
    <row r="79" spans="1:11" s="10" customFormat="1" ht="24">
      <c r="A79" s="16">
        <v>58</v>
      </c>
      <c r="B79" s="15" t="s">
        <v>103</v>
      </c>
      <c r="C79" s="14" t="s">
        <v>104</v>
      </c>
      <c r="D79" s="25" t="s">
        <v>233</v>
      </c>
      <c r="E79" s="17"/>
      <c r="F79" s="17"/>
      <c r="G79" s="105">
        <v>2</v>
      </c>
      <c r="H79" s="19"/>
      <c r="I79" s="19">
        <f t="shared" si="6"/>
        <v>0</v>
      </c>
      <c r="J79" s="20"/>
      <c r="K79" s="57">
        <f t="shared" si="5"/>
        <v>0</v>
      </c>
    </row>
    <row r="80" spans="1:11" ht="17.100000000000001" customHeight="1">
      <c r="A80" s="45">
        <v>59</v>
      </c>
      <c r="B80" s="15" t="s">
        <v>46</v>
      </c>
      <c r="C80" s="25">
        <v>47264</v>
      </c>
      <c r="D80" s="52" t="s">
        <v>236</v>
      </c>
      <c r="E80" s="46"/>
      <c r="F80" s="46"/>
      <c r="G80" s="104">
        <v>1</v>
      </c>
      <c r="H80" s="26"/>
      <c r="I80" s="19">
        <f t="shared" si="6"/>
        <v>0</v>
      </c>
      <c r="J80" s="23"/>
      <c r="K80" s="57">
        <f t="shared" si="5"/>
        <v>0</v>
      </c>
    </row>
    <row r="81" spans="1:11" ht="17.100000000000001" customHeight="1">
      <c r="A81" s="16">
        <v>60</v>
      </c>
      <c r="B81" s="108" t="s">
        <v>18</v>
      </c>
      <c r="C81" s="109" t="s">
        <v>19</v>
      </c>
      <c r="D81" s="52" t="s">
        <v>218</v>
      </c>
      <c r="E81" s="51"/>
      <c r="F81" s="51"/>
      <c r="G81" s="105">
        <v>3</v>
      </c>
      <c r="H81" s="7"/>
      <c r="I81" s="19">
        <f t="shared" si="6"/>
        <v>0</v>
      </c>
      <c r="J81" s="8"/>
      <c r="K81" s="57">
        <f t="shared" si="5"/>
        <v>0</v>
      </c>
    </row>
    <row r="82" spans="1:11" ht="36">
      <c r="A82" s="45">
        <v>61</v>
      </c>
      <c r="B82" s="108" t="s">
        <v>22</v>
      </c>
      <c r="C82" s="109">
        <v>1169810001</v>
      </c>
      <c r="D82" s="52" t="s">
        <v>237</v>
      </c>
      <c r="E82" s="50"/>
      <c r="F82" s="50"/>
      <c r="G82" s="105">
        <v>55</v>
      </c>
      <c r="H82" s="7"/>
      <c r="I82" s="19">
        <f t="shared" si="6"/>
        <v>0</v>
      </c>
      <c r="J82" s="8"/>
      <c r="K82" s="57">
        <f t="shared" si="5"/>
        <v>0</v>
      </c>
    </row>
    <row r="83" spans="1:11" s="55" customFormat="1" ht="17.100000000000001" customHeight="1">
      <c r="A83" s="16">
        <v>62</v>
      </c>
      <c r="B83" s="112" t="s">
        <v>135</v>
      </c>
      <c r="C83" s="113" t="s">
        <v>20</v>
      </c>
      <c r="D83" s="133" t="s">
        <v>218</v>
      </c>
      <c r="E83" s="84"/>
      <c r="F83" s="9"/>
      <c r="G83" s="124">
        <v>3</v>
      </c>
      <c r="H83" s="7"/>
      <c r="I83" s="19">
        <f t="shared" si="6"/>
        <v>0</v>
      </c>
      <c r="J83" s="8"/>
      <c r="K83" s="57">
        <f t="shared" si="5"/>
        <v>0</v>
      </c>
    </row>
    <row r="84" spans="1:11" ht="17.100000000000001" customHeight="1">
      <c r="A84" s="45">
        <v>63</v>
      </c>
      <c r="B84" s="15" t="s">
        <v>105</v>
      </c>
      <c r="C84" s="14" t="s">
        <v>8</v>
      </c>
      <c r="D84" s="52" t="s">
        <v>224</v>
      </c>
      <c r="E84" s="48"/>
      <c r="F84" s="48"/>
      <c r="G84" s="105">
        <v>1</v>
      </c>
      <c r="H84" s="19"/>
      <c r="I84" s="19">
        <f t="shared" si="6"/>
        <v>0</v>
      </c>
      <c r="J84" s="20"/>
      <c r="K84" s="57">
        <f t="shared" si="5"/>
        <v>0</v>
      </c>
    </row>
    <row r="85" spans="1:11" ht="17.100000000000001" customHeight="1">
      <c r="A85" s="16">
        <v>64</v>
      </c>
      <c r="B85" s="15" t="s">
        <v>136</v>
      </c>
      <c r="C85" s="14">
        <v>1056142500</v>
      </c>
      <c r="D85" s="52" t="s">
        <v>238</v>
      </c>
      <c r="E85" s="46"/>
      <c r="F85" s="46"/>
      <c r="G85" s="105">
        <v>1</v>
      </c>
      <c r="H85" s="19"/>
      <c r="I85" s="19">
        <f t="shared" si="6"/>
        <v>0</v>
      </c>
      <c r="J85" s="20"/>
      <c r="K85" s="57">
        <f t="shared" si="5"/>
        <v>0</v>
      </c>
    </row>
    <row r="86" spans="1:11" ht="24">
      <c r="A86" s="45">
        <v>65</v>
      </c>
      <c r="B86" s="15" t="s">
        <v>137</v>
      </c>
      <c r="C86" s="14" t="s">
        <v>13</v>
      </c>
      <c r="D86" s="52" t="s">
        <v>225</v>
      </c>
      <c r="E86" s="49"/>
      <c r="F86" s="49"/>
      <c r="G86" s="105">
        <v>1</v>
      </c>
      <c r="H86" s="21"/>
      <c r="I86" s="19">
        <f t="shared" ref="I86:I122" si="7">G86*H86</f>
        <v>0</v>
      </c>
      <c r="J86" s="22"/>
      <c r="K86" s="57">
        <f t="shared" ref="K86:K122" si="8">(I86*J86)+I86</f>
        <v>0</v>
      </c>
    </row>
    <row r="87" spans="1:11" ht="17.100000000000001" customHeight="1">
      <c r="A87" s="16">
        <v>66</v>
      </c>
      <c r="B87" s="27" t="s">
        <v>106</v>
      </c>
      <c r="C87" s="28" t="s">
        <v>107</v>
      </c>
      <c r="D87" s="53" t="s">
        <v>223</v>
      </c>
      <c r="E87" s="53"/>
      <c r="F87" s="53"/>
      <c r="G87" s="104">
        <v>1</v>
      </c>
      <c r="H87" s="29"/>
      <c r="I87" s="19">
        <f t="shared" si="7"/>
        <v>0</v>
      </c>
      <c r="J87" s="24"/>
      <c r="K87" s="57">
        <f t="shared" si="8"/>
        <v>0</v>
      </c>
    </row>
    <row r="88" spans="1:11" ht="17.100000000000001" customHeight="1">
      <c r="A88" s="45">
        <v>67</v>
      </c>
      <c r="B88" s="1" t="s">
        <v>138</v>
      </c>
      <c r="C88" s="2" t="s">
        <v>108</v>
      </c>
      <c r="D88" s="95" t="s">
        <v>219</v>
      </c>
      <c r="E88" s="56"/>
      <c r="F88" s="56"/>
      <c r="G88" s="2">
        <v>3</v>
      </c>
      <c r="H88" s="3"/>
      <c r="I88" s="19">
        <f t="shared" si="7"/>
        <v>0</v>
      </c>
      <c r="J88" s="4"/>
      <c r="K88" s="57">
        <f t="shared" si="8"/>
        <v>0</v>
      </c>
    </row>
    <row r="89" spans="1:11" ht="17.100000000000001" customHeight="1">
      <c r="A89" s="16">
        <v>68</v>
      </c>
      <c r="B89" s="15" t="s">
        <v>109</v>
      </c>
      <c r="C89" s="14" t="s">
        <v>9</v>
      </c>
      <c r="D89" s="52" t="s">
        <v>239</v>
      </c>
      <c r="E89" s="48"/>
      <c r="F89" s="48"/>
      <c r="G89" s="105">
        <v>1</v>
      </c>
      <c r="H89" s="19"/>
      <c r="I89" s="19">
        <f t="shared" si="7"/>
        <v>0</v>
      </c>
      <c r="J89" s="20"/>
      <c r="K89" s="57">
        <f t="shared" si="8"/>
        <v>0</v>
      </c>
    </row>
    <row r="90" spans="1:11" ht="17.100000000000001" customHeight="1">
      <c r="A90" s="45">
        <v>69</v>
      </c>
      <c r="B90" s="106" t="s">
        <v>110</v>
      </c>
      <c r="C90" s="25" t="s">
        <v>111</v>
      </c>
      <c r="D90" s="52" t="s">
        <v>215</v>
      </c>
      <c r="E90" s="46"/>
      <c r="F90" s="46"/>
      <c r="G90" s="104">
        <v>10</v>
      </c>
      <c r="H90" s="26"/>
      <c r="I90" s="19">
        <f t="shared" si="7"/>
        <v>0</v>
      </c>
      <c r="J90" s="23"/>
      <c r="K90" s="57">
        <f t="shared" si="8"/>
        <v>0</v>
      </c>
    </row>
    <row r="91" spans="1:11" ht="24">
      <c r="A91" s="16">
        <v>70</v>
      </c>
      <c r="B91" s="15" t="s">
        <v>112</v>
      </c>
      <c r="C91" s="14" t="s">
        <v>113</v>
      </c>
      <c r="D91" s="52" t="s">
        <v>223</v>
      </c>
      <c r="E91" s="48"/>
      <c r="F91" s="48"/>
      <c r="G91" s="105">
        <v>1</v>
      </c>
      <c r="H91" s="19"/>
      <c r="I91" s="19">
        <f t="shared" si="7"/>
        <v>0</v>
      </c>
      <c r="J91" s="20"/>
      <c r="K91" s="57">
        <f t="shared" si="8"/>
        <v>0</v>
      </c>
    </row>
    <row r="92" spans="1:11" s="10" customFormat="1" ht="17.100000000000001" customHeight="1">
      <c r="A92" s="45">
        <v>71</v>
      </c>
      <c r="B92" s="106" t="s">
        <v>114</v>
      </c>
      <c r="C92" s="25" t="s">
        <v>33</v>
      </c>
      <c r="D92" s="25" t="s">
        <v>223</v>
      </c>
      <c r="E92" s="18"/>
      <c r="F92" s="18"/>
      <c r="G92" s="104">
        <v>1</v>
      </c>
      <c r="H92" s="26"/>
      <c r="I92" s="19">
        <f t="shared" si="7"/>
        <v>0</v>
      </c>
      <c r="J92" s="23"/>
      <c r="K92" s="57">
        <f t="shared" si="8"/>
        <v>0</v>
      </c>
    </row>
    <row r="93" spans="1:11" ht="24">
      <c r="A93" s="16">
        <v>72</v>
      </c>
      <c r="B93" s="107" t="s">
        <v>115</v>
      </c>
      <c r="C93" s="14" t="s">
        <v>116</v>
      </c>
      <c r="D93" s="52" t="s">
        <v>233</v>
      </c>
      <c r="E93" s="48"/>
      <c r="F93" s="48"/>
      <c r="G93" s="105">
        <v>1</v>
      </c>
      <c r="H93" s="19"/>
      <c r="I93" s="19">
        <f t="shared" si="7"/>
        <v>0</v>
      </c>
      <c r="J93" s="20"/>
      <c r="K93" s="57">
        <f t="shared" si="8"/>
        <v>0</v>
      </c>
    </row>
    <row r="94" spans="1:11" ht="24">
      <c r="A94" s="45">
        <v>73</v>
      </c>
      <c r="B94" s="15" t="s">
        <v>139</v>
      </c>
      <c r="C94" s="14" t="s">
        <v>117</v>
      </c>
      <c r="D94" s="52" t="s">
        <v>215</v>
      </c>
      <c r="E94" s="48"/>
      <c r="F94" s="48"/>
      <c r="G94" s="105">
        <v>1</v>
      </c>
      <c r="H94" s="19"/>
      <c r="I94" s="19">
        <f t="shared" si="7"/>
        <v>0</v>
      </c>
      <c r="J94" s="20"/>
      <c r="K94" s="57">
        <f t="shared" si="8"/>
        <v>0</v>
      </c>
    </row>
    <row r="95" spans="1:11" ht="17.100000000000001" customHeight="1">
      <c r="A95" s="16">
        <v>74</v>
      </c>
      <c r="B95" s="106" t="s">
        <v>118</v>
      </c>
      <c r="C95" s="25">
        <v>1065120250</v>
      </c>
      <c r="D95" s="52" t="s">
        <v>240</v>
      </c>
      <c r="E95" s="46"/>
      <c r="F95" s="46"/>
      <c r="G95" s="104">
        <v>1</v>
      </c>
      <c r="H95" s="44"/>
      <c r="I95" s="47">
        <f t="shared" si="7"/>
        <v>0</v>
      </c>
      <c r="J95" s="23"/>
      <c r="K95" s="57">
        <f t="shared" si="8"/>
        <v>0</v>
      </c>
    </row>
    <row r="96" spans="1:11" ht="17.100000000000001" customHeight="1">
      <c r="A96" s="45">
        <v>75</v>
      </c>
      <c r="B96" s="15" t="s">
        <v>119</v>
      </c>
      <c r="C96" s="14" t="s">
        <v>120</v>
      </c>
      <c r="D96" s="52" t="s">
        <v>217</v>
      </c>
      <c r="E96" s="48"/>
      <c r="F96" s="48"/>
      <c r="G96" s="105">
        <v>5</v>
      </c>
      <c r="H96" s="19"/>
      <c r="I96" s="19">
        <f t="shared" si="7"/>
        <v>0</v>
      </c>
      <c r="J96" s="20"/>
      <c r="K96" s="57">
        <f t="shared" si="8"/>
        <v>0</v>
      </c>
    </row>
    <row r="97" spans="1:11" ht="17.100000000000001" customHeight="1">
      <c r="A97" s="16">
        <v>76</v>
      </c>
      <c r="B97" s="30" t="s">
        <v>140</v>
      </c>
      <c r="C97" s="25" t="s">
        <v>121</v>
      </c>
      <c r="D97" s="52" t="s">
        <v>235</v>
      </c>
      <c r="E97" s="46"/>
      <c r="F97" s="46"/>
      <c r="G97" s="104">
        <v>1</v>
      </c>
      <c r="H97" s="26"/>
      <c r="I97" s="19">
        <f t="shared" si="7"/>
        <v>0</v>
      </c>
      <c r="J97" s="23"/>
      <c r="K97" s="57">
        <f t="shared" si="8"/>
        <v>0</v>
      </c>
    </row>
    <row r="98" spans="1:11" ht="17.100000000000001" customHeight="1">
      <c r="A98" s="45">
        <v>77</v>
      </c>
      <c r="B98" s="108" t="s">
        <v>150</v>
      </c>
      <c r="C98" s="14" t="s">
        <v>21</v>
      </c>
      <c r="D98" s="52" t="s">
        <v>241</v>
      </c>
      <c r="E98" s="46"/>
      <c r="F98" s="46"/>
      <c r="G98" s="116">
        <v>3</v>
      </c>
      <c r="H98" s="26"/>
      <c r="I98" s="19">
        <f t="shared" si="7"/>
        <v>0</v>
      </c>
      <c r="J98" s="23"/>
      <c r="K98" s="57">
        <f t="shared" si="8"/>
        <v>0</v>
      </c>
    </row>
    <row r="99" spans="1:11" ht="17.100000000000001" customHeight="1">
      <c r="A99" s="16">
        <v>78</v>
      </c>
      <c r="B99" s="15" t="s">
        <v>129</v>
      </c>
      <c r="C99" s="14" t="s">
        <v>130</v>
      </c>
      <c r="D99" s="52" t="s">
        <v>227</v>
      </c>
      <c r="E99" s="46"/>
      <c r="F99" s="46"/>
      <c r="G99" s="105">
        <v>1</v>
      </c>
      <c r="H99" s="26"/>
      <c r="I99" s="19">
        <f t="shared" si="7"/>
        <v>0</v>
      </c>
      <c r="J99" s="23"/>
      <c r="K99" s="57">
        <f t="shared" si="8"/>
        <v>0</v>
      </c>
    </row>
    <row r="100" spans="1:11" ht="24">
      <c r="A100" s="45">
        <v>79</v>
      </c>
      <c r="B100" s="15" t="s">
        <v>159</v>
      </c>
      <c r="C100" s="109" t="s">
        <v>248</v>
      </c>
      <c r="D100" s="52" t="s">
        <v>242</v>
      </c>
      <c r="E100" s="46"/>
      <c r="F100" s="46"/>
      <c r="G100" s="105">
        <v>5</v>
      </c>
      <c r="H100" s="26"/>
      <c r="I100" s="19">
        <f t="shared" si="7"/>
        <v>0</v>
      </c>
      <c r="J100" s="23"/>
      <c r="K100" s="57">
        <f t="shared" si="8"/>
        <v>0</v>
      </c>
    </row>
    <row r="101" spans="1:11" ht="17.100000000000001" customHeight="1">
      <c r="A101" s="16">
        <v>80</v>
      </c>
      <c r="B101" s="30" t="s">
        <v>174</v>
      </c>
      <c r="C101" s="25">
        <v>8016630500</v>
      </c>
      <c r="D101" s="52" t="s">
        <v>5</v>
      </c>
      <c r="E101" s="46"/>
      <c r="F101" s="46"/>
      <c r="G101" s="104">
        <v>2</v>
      </c>
      <c r="H101" s="26"/>
      <c r="I101" s="19">
        <f t="shared" si="7"/>
        <v>0</v>
      </c>
      <c r="J101" s="23"/>
      <c r="K101" s="57">
        <f t="shared" si="8"/>
        <v>0</v>
      </c>
    </row>
    <row r="102" spans="1:11" ht="24">
      <c r="A102" s="45">
        <v>81</v>
      </c>
      <c r="B102" s="15" t="s">
        <v>131</v>
      </c>
      <c r="C102" s="14" t="s">
        <v>122</v>
      </c>
      <c r="D102" s="52" t="s">
        <v>5</v>
      </c>
      <c r="E102" s="46"/>
      <c r="F102" s="46"/>
      <c r="G102" s="105">
        <v>2</v>
      </c>
      <c r="H102" s="26"/>
      <c r="I102" s="19">
        <f t="shared" si="7"/>
        <v>0</v>
      </c>
      <c r="J102" s="23"/>
      <c r="K102" s="57">
        <f t="shared" si="8"/>
        <v>0</v>
      </c>
    </row>
    <row r="103" spans="1:11" ht="17.100000000000001" customHeight="1">
      <c r="A103" s="16">
        <v>82</v>
      </c>
      <c r="B103" s="15" t="s">
        <v>197</v>
      </c>
      <c r="C103" s="14">
        <v>8170611000</v>
      </c>
      <c r="D103" s="52" t="s">
        <v>243</v>
      </c>
      <c r="E103" s="46"/>
      <c r="F103" s="46"/>
      <c r="G103" s="105">
        <v>1</v>
      </c>
      <c r="H103" s="26"/>
      <c r="I103" s="19">
        <f t="shared" si="7"/>
        <v>0</v>
      </c>
      <c r="J103" s="23"/>
      <c r="K103" s="57">
        <f t="shared" si="8"/>
        <v>0</v>
      </c>
    </row>
    <row r="104" spans="1:11" ht="17.100000000000001" customHeight="1">
      <c r="A104" s="45">
        <v>83</v>
      </c>
      <c r="B104" s="15" t="s">
        <v>141</v>
      </c>
      <c r="C104" s="14" t="s">
        <v>123</v>
      </c>
      <c r="D104" s="52" t="s">
        <v>223</v>
      </c>
      <c r="E104" s="46"/>
      <c r="F104" s="46"/>
      <c r="G104" s="105">
        <v>1</v>
      </c>
      <c r="H104" s="26"/>
      <c r="I104" s="19">
        <f t="shared" si="7"/>
        <v>0</v>
      </c>
      <c r="J104" s="23"/>
      <c r="K104" s="57">
        <f t="shared" si="8"/>
        <v>0</v>
      </c>
    </row>
    <row r="105" spans="1:11" ht="36">
      <c r="A105" s="16">
        <v>84</v>
      </c>
      <c r="B105" s="15" t="s">
        <v>142</v>
      </c>
      <c r="C105" s="14">
        <v>1703730100</v>
      </c>
      <c r="D105" s="52" t="s">
        <v>225</v>
      </c>
      <c r="E105" s="46"/>
      <c r="F105" s="46"/>
      <c r="G105" s="105">
        <v>1</v>
      </c>
      <c r="H105" s="26"/>
      <c r="I105" s="19">
        <f t="shared" si="7"/>
        <v>0</v>
      </c>
      <c r="J105" s="23"/>
      <c r="K105" s="57">
        <f t="shared" si="8"/>
        <v>0</v>
      </c>
    </row>
    <row r="106" spans="1:11" ht="17.100000000000001" customHeight="1">
      <c r="A106" s="45">
        <v>85</v>
      </c>
      <c r="B106" s="15" t="s">
        <v>124</v>
      </c>
      <c r="C106" s="14" t="s">
        <v>125</v>
      </c>
      <c r="D106" s="52" t="s">
        <v>227</v>
      </c>
      <c r="E106" s="46"/>
      <c r="F106" s="46"/>
      <c r="G106" s="105">
        <v>1</v>
      </c>
      <c r="H106" s="26"/>
      <c r="I106" s="19">
        <f t="shared" si="7"/>
        <v>0</v>
      </c>
      <c r="J106" s="23"/>
      <c r="K106" s="57">
        <f t="shared" si="8"/>
        <v>0</v>
      </c>
    </row>
    <row r="107" spans="1:11" ht="24">
      <c r="A107" s="16">
        <v>86</v>
      </c>
      <c r="B107" s="15" t="s">
        <v>143</v>
      </c>
      <c r="C107" s="14" t="s">
        <v>12</v>
      </c>
      <c r="D107" s="52" t="s">
        <v>5</v>
      </c>
      <c r="E107" s="46"/>
      <c r="F107" s="46"/>
      <c r="G107" s="105">
        <v>1</v>
      </c>
      <c r="H107" s="26"/>
      <c r="I107" s="19">
        <f t="shared" si="7"/>
        <v>0</v>
      </c>
      <c r="J107" s="23"/>
      <c r="K107" s="57">
        <f t="shared" si="8"/>
        <v>0</v>
      </c>
    </row>
    <row r="108" spans="1:11" ht="24">
      <c r="A108" s="45">
        <v>87</v>
      </c>
      <c r="B108" s="114" t="s">
        <v>144</v>
      </c>
      <c r="C108" s="115">
        <v>1198110500</v>
      </c>
      <c r="D108" s="132" t="s">
        <v>5</v>
      </c>
      <c r="E108" s="46"/>
      <c r="F108" s="46"/>
      <c r="G108" s="105">
        <v>4</v>
      </c>
      <c r="H108" s="26"/>
      <c r="I108" s="19">
        <f t="shared" si="7"/>
        <v>0</v>
      </c>
      <c r="J108" s="23"/>
      <c r="K108" s="57">
        <f t="shared" si="8"/>
        <v>0</v>
      </c>
    </row>
    <row r="109" spans="1:11" ht="24">
      <c r="A109" s="16">
        <v>88</v>
      </c>
      <c r="B109" s="30" t="s">
        <v>145</v>
      </c>
      <c r="C109" s="25">
        <v>1113550100</v>
      </c>
      <c r="D109" s="52" t="s">
        <v>225</v>
      </c>
      <c r="E109" s="46"/>
      <c r="F109" s="46"/>
      <c r="G109" s="105">
        <v>2</v>
      </c>
      <c r="H109" s="26"/>
      <c r="I109" s="19">
        <f t="shared" si="7"/>
        <v>0</v>
      </c>
      <c r="J109" s="23"/>
      <c r="K109" s="57">
        <f t="shared" si="8"/>
        <v>0</v>
      </c>
    </row>
    <row r="110" spans="1:11">
      <c r="A110" s="45">
        <v>89</v>
      </c>
      <c r="B110" s="107" t="s">
        <v>146</v>
      </c>
      <c r="C110" s="14" t="s">
        <v>126</v>
      </c>
      <c r="D110" s="52" t="s">
        <v>240</v>
      </c>
      <c r="E110" s="46"/>
      <c r="F110" s="46"/>
      <c r="G110" s="105">
        <v>1</v>
      </c>
      <c r="H110" s="26"/>
      <c r="I110" s="19">
        <f t="shared" si="7"/>
        <v>0</v>
      </c>
      <c r="J110" s="23"/>
      <c r="K110" s="57">
        <f t="shared" si="8"/>
        <v>0</v>
      </c>
    </row>
    <row r="111" spans="1:11" ht="24">
      <c r="A111" s="16">
        <v>90</v>
      </c>
      <c r="B111" s="107" t="s">
        <v>127</v>
      </c>
      <c r="C111" s="25" t="s">
        <v>47</v>
      </c>
      <c r="D111" s="52" t="s">
        <v>217</v>
      </c>
      <c r="E111" s="46"/>
      <c r="F111" s="46"/>
      <c r="G111" s="105">
        <v>1</v>
      </c>
      <c r="H111" s="26"/>
      <c r="I111" s="19">
        <f t="shared" si="7"/>
        <v>0</v>
      </c>
      <c r="J111" s="23"/>
      <c r="K111" s="57">
        <f t="shared" si="8"/>
        <v>0</v>
      </c>
    </row>
    <row r="112" spans="1:11" ht="24">
      <c r="A112" s="45">
        <v>91</v>
      </c>
      <c r="B112" s="107" t="s">
        <v>162</v>
      </c>
      <c r="C112" s="14" t="s">
        <v>49</v>
      </c>
      <c r="D112" s="52" t="s">
        <v>244</v>
      </c>
      <c r="E112" s="46"/>
      <c r="F112" s="46"/>
      <c r="G112" s="105">
        <v>1</v>
      </c>
      <c r="H112" s="26"/>
      <c r="I112" s="19">
        <f t="shared" si="7"/>
        <v>0</v>
      </c>
      <c r="J112" s="23"/>
      <c r="K112" s="57">
        <f t="shared" si="8"/>
        <v>0</v>
      </c>
    </row>
    <row r="113" spans="1:11" ht="24">
      <c r="A113" s="134">
        <v>92</v>
      </c>
      <c r="B113" s="135" t="s">
        <v>198</v>
      </c>
      <c r="C113" s="139" t="s">
        <v>199</v>
      </c>
      <c r="D113" s="175" t="s">
        <v>235</v>
      </c>
      <c r="E113" s="176"/>
      <c r="F113" s="176"/>
      <c r="G113" s="175">
        <v>1</v>
      </c>
      <c r="H113" s="140"/>
      <c r="I113" s="177">
        <f t="shared" si="7"/>
        <v>0</v>
      </c>
      <c r="J113" s="141"/>
      <c r="K113" s="142">
        <f t="shared" si="8"/>
        <v>0</v>
      </c>
    </row>
    <row r="114" spans="1:11" ht="17.100000000000001" customHeight="1">
      <c r="A114" s="45">
        <v>93</v>
      </c>
      <c r="B114" s="117" t="s">
        <v>18</v>
      </c>
      <c r="C114" s="116" t="s">
        <v>19</v>
      </c>
      <c r="D114" s="104" t="s">
        <v>218</v>
      </c>
      <c r="E114" s="48"/>
      <c r="F114" s="48"/>
      <c r="G114" s="2">
        <v>1</v>
      </c>
      <c r="H114" s="19"/>
      <c r="I114" s="61">
        <f t="shared" si="7"/>
        <v>0</v>
      </c>
      <c r="J114" s="20"/>
      <c r="K114" s="57">
        <f t="shared" si="8"/>
        <v>0</v>
      </c>
    </row>
    <row r="115" spans="1:11" s="127" customFormat="1" ht="17.100000000000001" customHeight="1">
      <c r="A115" s="16">
        <v>94</v>
      </c>
      <c r="B115" s="108" t="s">
        <v>200</v>
      </c>
      <c r="C115" s="118" t="s">
        <v>20</v>
      </c>
      <c r="D115" s="104" t="s">
        <v>218</v>
      </c>
      <c r="E115" s="48"/>
      <c r="F115" s="48"/>
      <c r="G115" s="2">
        <v>1</v>
      </c>
      <c r="H115" s="19"/>
      <c r="I115" s="19">
        <f t="shared" si="7"/>
        <v>0</v>
      </c>
      <c r="J115" s="20"/>
      <c r="K115" s="103">
        <f t="shared" si="8"/>
        <v>0</v>
      </c>
    </row>
    <row r="116" spans="1:11" ht="24.75">
      <c r="A116" s="45">
        <v>95</v>
      </c>
      <c r="B116" s="119" t="s">
        <v>201</v>
      </c>
      <c r="C116" s="120" t="s">
        <v>202</v>
      </c>
      <c r="D116" s="104" t="s">
        <v>245</v>
      </c>
      <c r="E116" s="52"/>
      <c r="F116" s="91"/>
      <c r="G116" s="2">
        <v>1</v>
      </c>
      <c r="H116" s="21"/>
      <c r="I116" s="19">
        <f t="shared" si="7"/>
        <v>0</v>
      </c>
      <c r="J116" s="20"/>
      <c r="K116" s="57">
        <f t="shared" si="8"/>
        <v>0</v>
      </c>
    </row>
    <row r="117" spans="1:11" ht="17.100000000000001" customHeight="1">
      <c r="A117" s="16">
        <v>96</v>
      </c>
      <c r="B117" s="1" t="s">
        <v>203</v>
      </c>
      <c r="C117" s="120" t="s">
        <v>204</v>
      </c>
      <c r="D117" s="104" t="s">
        <v>232</v>
      </c>
      <c r="E117" s="48"/>
      <c r="F117" s="48"/>
      <c r="G117" s="2">
        <v>1</v>
      </c>
      <c r="H117" s="19"/>
      <c r="I117" s="19">
        <f t="shared" si="7"/>
        <v>0</v>
      </c>
      <c r="J117" s="20"/>
      <c r="K117" s="57">
        <f t="shared" si="8"/>
        <v>0</v>
      </c>
    </row>
    <row r="118" spans="1:11" ht="17.100000000000001" customHeight="1">
      <c r="A118" s="45">
        <v>97</v>
      </c>
      <c r="B118" s="121" t="s">
        <v>205</v>
      </c>
      <c r="C118" s="120" t="s">
        <v>206</v>
      </c>
      <c r="D118" s="104" t="s">
        <v>218</v>
      </c>
      <c r="E118" s="46"/>
      <c r="F118" s="46"/>
      <c r="G118" s="2">
        <v>1</v>
      </c>
      <c r="H118" s="19"/>
      <c r="I118" s="19">
        <f t="shared" si="7"/>
        <v>0</v>
      </c>
      <c r="J118" s="20"/>
      <c r="K118" s="57">
        <f t="shared" si="8"/>
        <v>0</v>
      </c>
    </row>
    <row r="119" spans="1:11" ht="17.100000000000001" customHeight="1">
      <c r="A119" s="16">
        <v>98</v>
      </c>
      <c r="B119" s="121" t="s">
        <v>207</v>
      </c>
      <c r="C119" s="122" t="s">
        <v>208</v>
      </c>
      <c r="D119" s="104" t="s">
        <v>246</v>
      </c>
      <c r="E119" s="48"/>
      <c r="F119" s="48"/>
      <c r="G119" s="2">
        <v>1</v>
      </c>
      <c r="H119" s="19"/>
      <c r="I119" s="19">
        <f t="shared" si="7"/>
        <v>0</v>
      </c>
      <c r="J119" s="20"/>
      <c r="K119" s="57">
        <f t="shared" si="8"/>
        <v>0</v>
      </c>
    </row>
    <row r="120" spans="1:11" ht="17.100000000000001" customHeight="1">
      <c r="A120" s="45">
        <v>99</v>
      </c>
      <c r="B120" s="121" t="s">
        <v>209</v>
      </c>
      <c r="C120" s="120" t="s">
        <v>210</v>
      </c>
      <c r="D120" s="104" t="s">
        <v>218</v>
      </c>
      <c r="E120" s="49"/>
      <c r="F120" s="49"/>
      <c r="G120" s="2">
        <v>1</v>
      </c>
      <c r="H120" s="21"/>
      <c r="I120" s="19">
        <f t="shared" si="7"/>
        <v>0</v>
      </c>
      <c r="J120" s="22"/>
      <c r="K120" s="57">
        <f t="shared" si="8"/>
        <v>0</v>
      </c>
    </row>
    <row r="121" spans="1:11" ht="24" customHeight="1">
      <c r="A121" s="16">
        <v>100</v>
      </c>
      <c r="B121" s="107" t="s">
        <v>214</v>
      </c>
      <c r="C121" s="14">
        <v>1161240001</v>
      </c>
      <c r="D121" s="25" t="s">
        <v>237</v>
      </c>
      <c r="E121" s="48"/>
      <c r="F121" s="48"/>
      <c r="G121" s="105">
        <v>1</v>
      </c>
      <c r="H121" s="19"/>
      <c r="I121" s="19">
        <f t="shared" si="7"/>
        <v>0</v>
      </c>
      <c r="J121" s="20"/>
      <c r="K121" s="57">
        <f t="shared" si="8"/>
        <v>0</v>
      </c>
    </row>
    <row r="122" spans="1:11" ht="24" customHeight="1">
      <c r="A122" s="45">
        <v>101</v>
      </c>
      <c r="B122" s="107" t="s">
        <v>211</v>
      </c>
      <c r="C122" s="14">
        <v>1169780001</v>
      </c>
      <c r="D122" s="25" t="s">
        <v>237</v>
      </c>
      <c r="E122" s="46"/>
      <c r="F122" s="46"/>
      <c r="G122" s="105">
        <v>1</v>
      </c>
      <c r="H122" s="19"/>
      <c r="I122" s="19">
        <f t="shared" si="7"/>
        <v>0</v>
      </c>
      <c r="J122" s="20"/>
      <c r="K122" s="57">
        <f t="shared" si="8"/>
        <v>0</v>
      </c>
    </row>
    <row r="123" spans="1:11" s="129" customFormat="1">
      <c r="A123" s="82"/>
      <c r="B123" s="83"/>
      <c r="C123" s="33"/>
      <c r="D123" s="33"/>
      <c r="E123" s="33"/>
      <c r="F123" s="33"/>
      <c r="G123" s="102"/>
      <c r="H123" s="88" t="s">
        <v>164</v>
      </c>
      <c r="I123" s="80">
        <f>SUM(I22:I122)</f>
        <v>0</v>
      </c>
      <c r="J123" s="23"/>
      <c r="K123" s="79">
        <f>SUM(K22:K122)</f>
        <v>0</v>
      </c>
    </row>
    <row r="125" spans="1:11" ht="23.25" customHeight="1">
      <c r="A125" s="125"/>
      <c r="B125" s="153" t="s">
        <v>177</v>
      </c>
      <c r="C125" s="154"/>
      <c r="D125" s="92"/>
      <c r="E125" s="126"/>
      <c r="F125" s="85"/>
      <c r="G125" s="126"/>
      <c r="H125" s="126"/>
      <c r="I125" s="126"/>
      <c r="J125" s="73"/>
      <c r="K125" s="74"/>
    </row>
    <row r="126" spans="1:11">
      <c r="A126" s="125"/>
      <c r="B126" s="126"/>
      <c r="C126" s="126"/>
      <c r="D126" s="92"/>
      <c r="E126" s="126"/>
      <c r="F126" s="85"/>
      <c r="G126" s="126"/>
      <c r="H126" s="126"/>
      <c r="I126" s="126"/>
      <c r="J126" s="73"/>
      <c r="K126" s="75"/>
    </row>
    <row r="127" spans="1:11">
      <c r="A127" s="125"/>
      <c r="B127" s="126"/>
      <c r="C127" s="126"/>
      <c r="D127" s="92"/>
      <c r="E127" s="126"/>
      <c r="F127" s="85"/>
      <c r="G127" s="126"/>
      <c r="H127" s="126"/>
      <c r="I127" s="126"/>
    </row>
    <row r="128" spans="1:11">
      <c r="A128" s="125"/>
      <c r="B128" s="126"/>
      <c r="C128" s="126"/>
      <c r="D128" s="92"/>
      <c r="E128" s="126"/>
      <c r="F128" s="85"/>
      <c r="G128" s="126"/>
      <c r="H128" s="126"/>
      <c r="I128" s="126"/>
    </row>
    <row r="129" spans="1:9">
      <c r="A129" s="125"/>
      <c r="B129" s="126"/>
      <c r="C129" s="126"/>
      <c r="D129" s="92"/>
      <c r="E129" s="126"/>
      <c r="F129" s="85"/>
      <c r="G129" s="126"/>
      <c r="H129" s="126"/>
      <c r="I129" s="126"/>
    </row>
    <row r="130" spans="1:9">
      <c r="A130" s="125"/>
      <c r="B130" s="126"/>
      <c r="C130" s="126"/>
      <c r="D130" s="92"/>
      <c r="E130" s="126"/>
      <c r="F130" s="85"/>
      <c r="G130" s="126"/>
      <c r="H130" s="126"/>
      <c r="I130" s="126"/>
    </row>
    <row r="131" spans="1:9">
      <c r="A131" s="125"/>
      <c r="B131" s="126"/>
      <c r="C131" s="126"/>
      <c r="D131" s="92"/>
      <c r="E131" s="126"/>
      <c r="F131" s="85"/>
      <c r="G131" s="126"/>
      <c r="H131" s="126"/>
      <c r="I131" s="126"/>
    </row>
    <row r="132" spans="1:9">
      <c r="A132" s="125"/>
      <c r="B132" s="126"/>
      <c r="C132" s="126"/>
      <c r="D132" s="92"/>
      <c r="E132" s="126"/>
      <c r="F132" s="85"/>
      <c r="G132" s="126"/>
      <c r="H132" s="126"/>
      <c r="I132" s="126"/>
    </row>
    <row r="133" spans="1:9">
      <c r="A133" s="125"/>
      <c r="B133" s="126"/>
      <c r="C133" s="126"/>
      <c r="D133" s="92"/>
      <c r="E133" s="126"/>
      <c r="F133" s="85"/>
      <c r="G133" s="126"/>
      <c r="H133" s="126"/>
      <c r="I133" s="126"/>
    </row>
    <row r="134" spans="1:9">
      <c r="A134" s="86"/>
      <c r="B134" s="87"/>
      <c r="C134" s="87"/>
      <c r="D134" s="100" t="s">
        <v>169</v>
      </c>
      <c r="E134" s="87"/>
      <c r="F134" s="87"/>
      <c r="G134" s="87"/>
      <c r="H134" s="87"/>
      <c r="I134" s="87"/>
    </row>
    <row r="135" spans="1:9">
      <c r="A135" s="86"/>
      <c r="B135" s="87"/>
      <c r="C135" s="87"/>
      <c r="D135" s="100" t="s">
        <v>170</v>
      </c>
      <c r="E135" s="87"/>
      <c r="F135" s="87"/>
      <c r="G135" s="87"/>
      <c r="H135" s="87"/>
      <c r="I135" s="87"/>
    </row>
  </sheetData>
  <mergeCells count="19">
    <mergeCell ref="H1:K1"/>
    <mergeCell ref="B125:C125"/>
    <mergeCell ref="B8:K8"/>
    <mergeCell ref="B16:K16"/>
    <mergeCell ref="B21:K21"/>
    <mergeCell ref="A14:G14"/>
    <mergeCell ref="A19:G19"/>
    <mergeCell ref="A5:A6"/>
    <mergeCell ref="B5:B6"/>
    <mergeCell ref="C5:C6"/>
    <mergeCell ref="D5:D6"/>
    <mergeCell ref="H5:H6"/>
    <mergeCell ref="K5:K6"/>
    <mergeCell ref="G5:G6"/>
    <mergeCell ref="E5:F5"/>
    <mergeCell ref="B2:L2"/>
    <mergeCell ref="B3:L3"/>
    <mergeCell ref="I5:I6"/>
    <mergeCell ref="J5:J6"/>
  </mergeCells>
  <phoneticPr fontId="2" type="noConversion"/>
  <printOptions horizontalCentered="1"/>
  <pageMargins left="0.31496062992125984" right="0.11811023622047245" top="0.55118110236220474" bottom="0.35433070866141736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48-ZP-2023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Krzysztof</cp:lastModifiedBy>
  <cp:lastPrinted>2023-10-17T07:52:48Z</cp:lastPrinted>
  <dcterms:created xsi:type="dcterms:W3CDTF">2022-12-01T13:29:26Z</dcterms:created>
  <dcterms:modified xsi:type="dcterms:W3CDTF">2023-10-27T05:49:14Z</dcterms:modified>
</cp:coreProperties>
</file>