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D1\Desktop\ZAMÓWIENIA PUBLICZNE\PRZETARGI\PZP\Na rok 2021\15_Przepusty Włocławek\"/>
    </mc:Choice>
  </mc:AlternateContent>
  <xr:revisionPtr revIDLastSave="0" documentId="13_ncr:1_{8DAA529C-6844-420F-A999-DD168778C22F}" xr6:coauthVersionLast="47" xr6:coauthVersionMax="47" xr10:uidLastSave="{00000000-0000-0000-0000-000000000000}"/>
  <bookViews>
    <workbookView xWindow="5835" yWindow="1065" windowWidth="22125" windowHeight="1357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40" i="1"/>
  <c r="F41" i="1"/>
  <c r="F42" i="1"/>
  <c r="F43" i="1"/>
  <c r="F44" i="1"/>
  <c r="F45" i="1"/>
  <c r="F46" i="1"/>
  <c r="F47" i="1"/>
  <c r="F48" i="1"/>
  <c r="F38" i="1"/>
  <c r="F33" i="1"/>
  <c r="F34" i="1"/>
  <c r="F35" i="1"/>
  <c r="F36" i="1"/>
  <c r="F32" i="1"/>
  <c r="F23" i="1"/>
  <c r="F24" i="1"/>
  <c r="F25" i="1"/>
  <c r="F26" i="1"/>
  <c r="F27" i="1"/>
  <c r="F28" i="1"/>
  <c r="F29" i="1"/>
  <c r="F30" i="1"/>
  <c r="F22" i="1"/>
  <c r="F13" i="1"/>
  <c r="F14" i="1"/>
  <c r="F15" i="1"/>
  <c r="F16" i="1"/>
  <c r="F17" i="1"/>
  <c r="F18" i="1"/>
  <c r="F19" i="1"/>
  <c r="F20" i="1"/>
  <c r="F12" i="1"/>
  <c r="F49" i="1" l="1"/>
  <c r="F50" i="1" l="1"/>
  <c r="F51" i="1" s="1"/>
</calcChain>
</file>

<file path=xl/sharedStrings.xml><?xml version="1.0" encoding="utf-8"?>
<sst xmlns="http://schemas.openxmlformats.org/spreadsheetml/2006/main" count="96" uniqueCount="66">
  <si>
    <t>Zał. Nr 4 do SWZ</t>
  </si>
  <si>
    <t xml:space="preserve">Kosztorys ofertowy </t>
  </si>
  <si>
    <t>Nazwa i adres Wykonawcy:</t>
  </si>
  <si>
    <t>Lp.</t>
  </si>
  <si>
    <t>Opis pozycji</t>
  </si>
  <si>
    <t>Jednostka</t>
  </si>
  <si>
    <t>Cena
jednostki
w zł</t>
  </si>
  <si>
    <t>Wartość
w zł</t>
  </si>
  <si>
    <t>Ilość</t>
  </si>
  <si>
    <t>Nazwa</t>
  </si>
  <si>
    <t>-</t>
  </si>
  <si>
    <t>a</t>
  </si>
  <si>
    <t>b</t>
  </si>
  <si>
    <t>a x b</t>
  </si>
  <si>
    <t>mb</t>
  </si>
  <si>
    <t>m-g</t>
  </si>
  <si>
    <t>szt</t>
  </si>
  <si>
    <t>m3</t>
  </si>
  <si>
    <t>Droga wojewódzka nr 557 Rypin – Lipno Oczyszczenie przepustów, odtworzenie rowów na wlotach i wylotach</t>
  </si>
  <si>
    <t>Droga objazdowa od  km  7+320 do km 7+360 str. P, m. Żabieniec-  częściowe poszerzenie drogi w celu ułożenia przepustu rurowego</t>
  </si>
  <si>
    <t>Odtworzenie istniejącego rowu  na odcinku tymczasowego objazdu przepustu z profilowanie skarp i poboczy str.P j/w  poz. nr 1 - 40mb</t>
  </si>
  <si>
    <t>Przepust w  km  7+340 - Ø  40, dł = 8,0 mb, m. Żabieniec</t>
  </si>
  <si>
    <t>Wykonanie przepustu z rur fi 40 dł.8,0 mb  na ławie żwirowej gr. 20 cm</t>
  </si>
  <si>
    <t>Wykonanie w-wy ścieralnej z masy mineralno – bitumicznej standard I gr. 6cm wraz z zagęszczeniem i transportem do m- ca wbudowania pow. j/w</t>
  </si>
  <si>
    <t>Roboty ziemne wykonywane koparkami przedsiębiernymi o poj.łyżki 0,25 m3, z transportem urobku samochodami samowyładowczymi o ładowności do 5 t na odległość do 1 km, w gruncie kategorii: III 8 x 1,5 x  1,5 = 18 m3</t>
  </si>
  <si>
    <t>Roboty ziemne wykonywane koparkami podsiębiernymi, z transportem urobku na odległość do 1 km samochodami samowyładowczymi do 5 t, w gruncie kat.I-III uprzednio zmagazynowanym w hałdach, - zasypanie wykopu -jak w poz. 27</t>
  </si>
  <si>
    <t>Droga wojewódzka nr 267 Ujma Duża - Piotrków Kujawski przedłużenie przepustu w  km 12+561, Ø 80 rurami betonowymi (2x po 1mb) ,m. Osięciny,  odtworzenie rowu na wlocie i wylocie przepustu ustawienie  ścianek czołowych prefabrykowanych  betonowych na w/w przepuście i barier ochronnych sprężystych</t>
  </si>
  <si>
    <t>Wartość robót (bez podatku VAT):</t>
  </si>
  <si>
    <t>Podatek VAT (23%):</t>
  </si>
  <si>
    <t>Wartość robót ogółem (z podatkiem VAT):</t>
  </si>
  <si>
    <t>Słownie:</t>
  </si>
  <si>
    <t>........................dnia ............. 2021r.</t>
  </si>
  <si>
    <t>...................................................                                                              należy opatrzyć podpisem kwalifikowanym lub podpisem zaufanym albo podpisem osobistym, osoby uprawnionej do reprezentowania Wykonawcy</t>
  </si>
  <si>
    <t>Wykonanie robót konserwacyjnych na przepustach w ciągu dróg wojewódzkich zarządzanych przez                                             RDW we Włocławku w 2021</t>
  </si>
  <si>
    <t>Rozbiórka przepustu betonowego rurowego ø 40  wraz z wywozem gruzu poza teren budowy  dł. przepustu = 8,0 mb</t>
  </si>
  <si>
    <r>
      <t xml:space="preserve">Przepust rurowy w km  5+577 - Ø  60 , dł. = 12,0mb </t>
    </r>
    <r>
      <rPr>
        <i/>
        <sz val="11"/>
        <color theme="1"/>
        <rFont val="Times New Roman"/>
        <family val="1"/>
        <charset val="238"/>
      </rPr>
      <t>grubość namułu</t>
    </r>
    <r>
      <rPr>
        <b/>
        <sz val="11"/>
        <color theme="1"/>
        <rFont val="Times New Roman"/>
        <family val="1"/>
        <charset val="238"/>
      </rPr>
      <t xml:space="preserve"> 90 % przepustu</t>
    </r>
  </si>
  <si>
    <r>
      <t xml:space="preserve">Odtworzenie istniejącego rowu na wlocie i wylocie przepustu j/w z wywozem nadmiaru ziemi na  odl.  do 1km wraz z profilowaniem skarp rowu : długość rowu na wlocie -10  mb, na wylocie 10 mb, razem = 20 mb,gł.0,5m (1,4+0,4)x0,5x0,5x20 mb = </t>
    </r>
    <r>
      <rPr>
        <b/>
        <sz val="11"/>
        <color theme="1"/>
        <rFont val="Times New Roman"/>
        <family val="1"/>
        <charset val="238"/>
      </rPr>
      <t>18 m</t>
    </r>
    <r>
      <rPr>
        <b/>
        <vertAlign val="superscript"/>
        <sz val="11"/>
        <color theme="1"/>
        <rFont val="Times New Roman"/>
        <family val="1"/>
        <charset val="238"/>
      </rPr>
      <t>3</t>
    </r>
  </si>
  <si>
    <r>
      <t>m</t>
    </r>
    <r>
      <rPr>
        <b/>
        <vertAlign val="superscript"/>
        <sz val="11"/>
        <color theme="1"/>
        <rFont val="Times New Roman"/>
        <family val="1"/>
        <charset val="238"/>
      </rPr>
      <t>3</t>
    </r>
  </si>
  <si>
    <r>
      <t>Umocnienie wlotu i wylotu j/w przepustu kostka betonowa  na podsypce cementowo-piaskowej 3x2 = 6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</si>
  <si>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m</t>
    </r>
    <r>
      <rPr>
        <b/>
        <vertAlign val="superscript"/>
        <sz val="11"/>
        <color theme="1"/>
        <rFont val="Times New Roman"/>
        <family val="1"/>
        <charset val="238"/>
      </rPr>
      <t>2</t>
    </r>
  </si>
  <si>
    <r>
      <t xml:space="preserve">Przepust sklepiony w km  12+439 – Ø 60/30  ,dł. = 12,5 mb </t>
    </r>
    <r>
      <rPr>
        <i/>
        <sz val="11"/>
        <color theme="1"/>
        <rFont val="Times New Roman"/>
        <family val="1"/>
        <charset val="238"/>
      </rPr>
      <t>grubość namułu</t>
    </r>
    <r>
      <rPr>
        <b/>
        <sz val="11"/>
        <color theme="1"/>
        <rFont val="Times New Roman"/>
        <family val="1"/>
        <charset val="238"/>
      </rPr>
      <t xml:space="preserve"> 90 % przepustu</t>
    </r>
  </si>
  <si>
    <r>
      <t xml:space="preserve">Odtworzenie istniejącego rowu na wlocie i wylocie przepustu j/w z wywozem nadmiaru ziemi na odl.  do 1km wraz z profilowaniem skarp rowu : długość rowu na wlocie – 10 mb, na wylocie 10 mb, razem = 20 mb,gł.0,5m (1,4+0,4)x0,5x0,5x20 mb = </t>
    </r>
    <r>
      <rPr>
        <b/>
        <sz val="11"/>
        <color theme="1"/>
        <rFont val="Times New Roman"/>
        <family val="1"/>
        <charset val="238"/>
      </rPr>
      <t>18 m</t>
    </r>
    <r>
      <rPr>
        <b/>
        <vertAlign val="superscript"/>
        <sz val="11"/>
        <color theme="1"/>
        <rFont val="Times New Roman"/>
        <family val="1"/>
        <charset val="238"/>
      </rPr>
      <t>3</t>
    </r>
  </si>
  <si>
    <r>
      <t xml:space="preserve">Przepust sklepiony w km  13+446 – Ø 60/30  ,dł. = 12,5 mb </t>
    </r>
    <r>
      <rPr>
        <i/>
        <sz val="11"/>
        <color theme="1"/>
        <rFont val="Times New Roman"/>
        <family val="1"/>
        <charset val="238"/>
      </rPr>
      <t>grubość namułu</t>
    </r>
    <r>
      <rPr>
        <b/>
        <sz val="11"/>
        <color theme="1"/>
        <rFont val="Times New Roman"/>
        <family val="1"/>
        <charset val="238"/>
      </rPr>
      <t xml:space="preserve"> 95 % przepustu</t>
    </r>
  </si>
  <si>
    <r>
      <t xml:space="preserve">Odtworzenie istniejącego rowu na wlocie i wylocie przepustu j/w z wywozem nadmiaru ziemi na  odl.  do 1km wraz z profilowaniem skarp rowu : długość rowu na wlocie – 10 mb, na wylocie 10 mb, razem = 20 mb,gł.0,5m (1,4+0,4)x0,5x0,5x20 mb = </t>
    </r>
    <r>
      <rPr>
        <b/>
        <sz val="11"/>
        <color theme="1"/>
        <rFont val="Times New Roman"/>
        <family val="1"/>
        <charset val="238"/>
      </rPr>
      <t>18 m</t>
    </r>
    <r>
      <rPr>
        <b/>
        <vertAlign val="superscript"/>
        <sz val="11"/>
        <color theme="1"/>
        <rFont val="Times New Roman"/>
        <family val="1"/>
        <charset val="238"/>
      </rPr>
      <t>3</t>
    </r>
  </si>
  <si>
    <r>
      <t xml:space="preserve">Przepust sklepiony w km  20+446 – Ø 60/50 ,dł. = 12,5 mb </t>
    </r>
    <r>
      <rPr>
        <i/>
        <sz val="11"/>
        <color theme="1"/>
        <rFont val="Times New Roman"/>
        <family val="1"/>
        <charset val="238"/>
      </rPr>
      <t>grubość namułu</t>
    </r>
    <r>
      <rPr>
        <b/>
        <sz val="11"/>
        <color theme="1"/>
        <rFont val="Times New Roman"/>
        <family val="1"/>
        <charset val="238"/>
      </rPr>
      <t xml:space="preserve"> 95 % przepustu</t>
    </r>
  </si>
  <si>
    <r>
      <t xml:space="preserve">Roboty rozbiórkowe: </t>
    </r>
    <r>
      <rPr>
        <sz val="11"/>
        <color theme="1"/>
        <rFont val="Times New Roman"/>
        <family val="1"/>
        <charset val="238"/>
      </rPr>
      <t>Demontaż i montaż istniejących barier ochronnych sprężystych stalowych  typu SP-19  na przepuście  j/w str.Pr 10 szt.x4 mb = 40 mb</t>
    </r>
  </si>
  <si>
    <r>
      <t xml:space="preserve">Wykonanie grobli ziemnej wraz z rozbiórką i wywozem gruntu poza teren budowy ( brak możliwości całkowitego odcięcia wody w cieku) w celu wykonania ścianek czołowych i przedłużenie przepustu na wlocie i wylocie przepustu  j/w Zapotrzebowanie : 4 m x2m x1m = </t>
    </r>
    <r>
      <rPr>
        <b/>
        <sz val="11"/>
        <color theme="1"/>
        <rFont val="Times New Roman"/>
        <family val="1"/>
        <charset val="238"/>
      </rPr>
      <t>8m</t>
    </r>
    <r>
      <rPr>
        <b/>
        <vertAlign val="superscript"/>
        <sz val="11"/>
        <color theme="1"/>
        <rFont val="Times New Roman"/>
        <family val="1"/>
        <charset val="238"/>
      </rPr>
      <t>3</t>
    </r>
  </si>
  <si>
    <r>
      <t xml:space="preserve">Odwodnienie wykopu poprzez pompowanie wody  przy użyciu pompy przeponowej  Przyjęto  po  4  dni na  po 8 h  = </t>
    </r>
    <r>
      <rPr>
        <b/>
        <sz val="11"/>
        <color theme="1"/>
        <rFont val="Times New Roman"/>
        <family val="1"/>
        <charset val="238"/>
      </rPr>
      <t>32 m-g</t>
    </r>
  </si>
  <si>
    <r>
      <t xml:space="preserve"> Wykonanie ławy betonowej  pod rury betonowe  </t>
    </r>
    <r>
      <rPr>
        <b/>
        <sz val="11"/>
        <color theme="1"/>
        <rFont val="Times New Roman"/>
        <family val="1"/>
        <charset val="238"/>
      </rPr>
      <t xml:space="preserve">Ø 80 cm  </t>
    </r>
    <r>
      <rPr>
        <sz val="11"/>
        <color theme="1"/>
        <rFont val="Times New Roman"/>
        <family val="1"/>
        <charset val="238"/>
      </rPr>
      <t xml:space="preserve">( przedłużenie przepustu </t>
    </r>
    <r>
      <rPr>
        <b/>
        <sz val="11"/>
        <color theme="1"/>
        <rFont val="Times New Roman"/>
        <family val="1"/>
        <charset val="238"/>
      </rPr>
      <t>) o 1 mb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na wlocie i 1mb na wylocie przepustu </t>
    </r>
  </si>
  <si>
    <r>
      <t xml:space="preserve">Przedłużenie  istniejącego przepustu  rurami betonowymi Ø 80 -  o dł.1,0 mb na wlocie i 1 mb na wylocie na podsypce cementowo- piaskowej wraz z opaskami  betonowymi .Ø 80  i zasypaniem gruntem </t>
    </r>
    <r>
      <rPr>
        <b/>
        <sz val="11"/>
        <color theme="1"/>
        <rFont val="Times New Roman"/>
        <family val="1"/>
        <charset val="238"/>
      </rPr>
      <t>( ok 6m</t>
    </r>
    <r>
      <rPr>
        <b/>
        <vertAlign val="superscript"/>
        <sz val="11"/>
        <color theme="1"/>
        <rFont val="Times New Roman"/>
        <family val="1"/>
        <charset val="238"/>
      </rPr>
      <t>3</t>
    </r>
    <r>
      <rPr>
        <b/>
        <sz val="11"/>
        <color theme="1"/>
        <rFont val="Times New Roman"/>
        <family val="1"/>
        <charset val="238"/>
      </rPr>
      <t xml:space="preserve"> )</t>
    </r>
  </si>
  <si>
    <r>
      <t xml:space="preserve"> Ustawienie </t>
    </r>
    <r>
      <rPr>
        <b/>
        <sz val="11"/>
        <color theme="1"/>
        <rFont val="Times New Roman"/>
        <family val="1"/>
        <charset val="238"/>
      </rPr>
      <t>2 szt</t>
    </r>
    <r>
      <rPr>
        <sz val="11"/>
        <color theme="1"/>
        <rFont val="Times New Roman"/>
        <family val="1"/>
        <charset val="238"/>
      </rPr>
      <t xml:space="preserve"> . ścianek czołowych  prefabrykowanych ze skrzydełkami na wlocie i wylocie dla przepustu </t>
    </r>
    <r>
      <rPr>
        <b/>
        <sz val="11"/>
        <color theme="1"/>
        <rFont val="Times New Roman"/>
        <family val="1"/>
        <charset val="238"/>
      </rPr>
      <t>o Ø 80 cm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</si>
  <si>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Umocnienie wlotu i wylotu j/w przepustu - nad ściankami czołowymi kostka betonowa  na podsypce cementowo-piaskowej 4 x2 = </t>
    </r>
    <r>
      <rPr>
        <b/>
        <sz val="11"/>
        <color theme="1"/>
        <rFont val="Times New Roman"/>
        <family val="1"/>
        <charset val="238"/>
      </rPr>
      <t>8 m</t>
    </r>
    <r>
      <rPr>
        <b/>
        <vertAlign val="superscript"/>
        <sz val="11"/>
        <color theme="1"/>
        <rFont val="Times New Roman"/>
        <family val="1"/>
        <charset val="238"/>
      </rPr>
      <t>2</t>
    </r>
  </si>
  <si>
    <r>
      <t xml:space="preserve">Ustawienie nowych barier sprężystych stalowych typu SP-19 na przepuście str.L 2szt + 2szt.(skosy) = 4 szt.x 4mb = </t>
    </r>
    <r>
      <rPr>
        <b/>
        <sz val="11"/>
        <color theme="1"/>
        <rFont val="Times New Roman"/>
        <family val="1"/>
        <charset val="238"/>
      </rPr>
      <t>16 mb</t>
    </r>
  </si>
  <si>
    <r>
      <t xml:space="preserve">Ścinka, uzupełnianie i profilowanie istniejącego  pobocza nad w/w przepustem niesortem kamiennym 20mb x 1m x 2 str.( L+P) = </t>
    </r>
    <r>
      <rPr>
        <b/>
        <sz val="11"/>
        <color theme="1"/>
        <rFont val="Times New Roman"/>
        <family val="1"/>
        <charset val="238"/>
      </rPr>
      <t>40m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– ( ścinka pobocza do 15cm)</t>
    </r>
  </si>
  <si>
    <r>
      <t>Transport ,piasku i wykonanie podsypki z piasku wraz zagęszczeniem  pod płyty  monowskie ( tymczasowe zasypanie rowu str. P. na odcinku ok. 40 mb.) 40 x 2 x 1,3 = 104 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</si>
  <si>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</si>
  <si>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Ułożenie drogi tymczasowej  z płyt monowskich o  wymiarach  1,5 m x 3,0 m  x 13 szt. = 58,5m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</si>
  <si>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</si>
  <si>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Rozbiórka i wywóz  w/w płyt monowskich  jak w poz.2.  13 szt.= 58,5m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</si>
  <si>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Transport i wywóz piasku – wywóz tymczasowej podsypki pod płyty   ( samochod + koparka) Jak w poz.nr 1  104 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</si>
  <si>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Rozebranie ręczne nawierzchni z mieszanek mineralno-bitumicznych, o grubości: 6 cm 5,5 x 1,5 = 9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</si>
  <si>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Rozebranie ręczne podbudowy z kruszywa kamiennego,  o grubości: 23 cm 5,5 x 1,5 x 0,23 =  8,25m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</si>
  <si>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Rozebranie istniejącego  wlotu i wylotu przepustu  z kostki  betonowej  na podsypce cementowo-piaskowej 3x2 = 6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</si>
  <si>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Warstwy odsączające j w korycie  - zagęszczenie ręczne: grubość warstwy po zagęszczeniu 15 cm 5,5 x 1,5 = 8,25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</si>
  <si>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Podbudowy z kruszywa łamanego – warstwa dolna + górna o grubości po zagęszczeniu: 23 cm 5,5 z 1,5 = 8,25 m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</si>
  <si>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Umocnienie  wlotu i wylotu przepustu  z kostki  betonowej  na podsypce cementowo-piaskowej jak w poz. nr 3-3x2 = 6 m</t>
    </r>
    <r>
      <rPr>
        <vertAlign val="superscript"/>
        <sz val="11"/>
        <color theme="1"/>
        <rFont val="Times New Roman"/>
        <family val="1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</si>
</sst>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H29" sqref="H29"/>
    </sheetView>
  </sheetViews>
  <sheetFormatPr defaultRowHeight="15" x14ac:dyDescent="0.25"/>
  <cols>
    <col min="2" max="2" width="50.5703125" customWidth="1"/>
    <col min="3" max="3" width="9.140625" style="1"/>
    <col min="4" max="4" width="9.140625" style="20"/>
    <col min="5" max="5" width="11.5703125" customWidth="1"/>
    <col min="6" max="6" width="19.42578125" style="20" customWidth="1"/>
  </cols>
  <sheetData>
    <row r="1" spans="1:6" x14ac:dyDescent="0.25">
      <c r="A1" s="2"/>
      <c r="B1" s="2"/>
      <c r="C1" s="7"/>
      <c r="D1" s="18"/>
      <c r="E1" s="9" t="s">
        <v>0</v>
      </c>
      <c r="F1" s="9"/>
    </row>
    <row r="2" spans="1:6" ht="45.75" customHeight="1" x14ac:dyDescent="0.25">
      <c r="A2" s="17" t="s">
        <v>2</v>
      </c>
      <c r="B2" s="17"/>
      <c r="C2" s="17"/>
      <c r="D2" s="17"/>
      <c r="E2" s="17"/>
      <c r="F2" s="17"/>
    </row>
    <row r="3" spans="1:6" ht="20.25" x14ac:dyDescent="0.3">
      <c r="A3" s="16" t="s">
        <v>1</v>
      </c>
      <c r="B3" s="16"/>
      <c r="C3" s="16"/>
      <c r="D3" s="16"/>
      <c r="E3" s="16"/>
      <c r="F3" s="16"/>
    </row>
    <row r="4" spans="1:6" ht="39" customHeight="1" x14ac:dyDescent="0.25">
      <c r="A4" s="10" t="s">
        <v>33</v>
      </c>
      <c r="B4" s="10"/>
      <c r="C4" s="10"/>
      <c r="D4" s="10"/>
      <c r="E4" s="10"/>
      <c r="F4" s="10"/>
    </row>
    <row r="5" spans="1:6" x14ac:dyDescent="0.25">
      <c r="A5" s="2"/>
      <c r="B5" s="2"/>
      <c r="C5" s="7"/>
      <c r="D5" s="18"/>
      <c r="E5" s="2"/>
      <c r="F5" s="18"/>
    </row>
    <row r="6" spans="1:6" x14ac:dyDescent="0.25">
      <c r="A6" s="22" t="s">
        <v>3</v>
      </c>
      <c r="B6" s="22" t="s">
        <v>4</v>
      </c>
      <c r="C6" s="22" t="s">
        <v>5</v>
      </c>
      <c r="D6" s="23"/>
      <c r="E6" s="24" t="s">
        <v>6</v>
      </c>
      <c r="F6" s="24" t="s">
        <v>7</v>
      </c>
    </row>
    <row r="7" spans="1:6" x14ac:dyDescent="0.25">
      <c r="A7" s="22"/>
      <c r="B7" s="22"/>
      <c r="C7" s="22"/>
      <c r="D7" s="23"/>
      <c r="E7" s="11"/>
      <c r="F7" s="11"/>
    </row>
    <row r="8" spans="1:6" x14ac:dyDescent="0.25">
      <c r="A8" s="22"/>
      <c r="B8" s="22"/>
      <c r="C8" s="22"/>
      <c r="D8" s="23"/>
      <c r="E8" s="12"/>
      <c r="F8" s="12"/>
    </row>
    <row r="9" spans="1:6" x14ac:dyDescent="0.25">
      <c r="A9" s="22"/>
      <c r="B9" s="22"/>
      <c r="C9" s="25" t="s">
        <v>9</v>
      </c>
      <c r="D9" s="25" t="s">
        <v>8</v>
      </c>
      <c r="E9" s="26" t="s">
        <v>10</v>
      </c>
      <c r="F9" s="26" t="s">
        <v>10</v>
      </c>
    </row>
    <row r="10" spans="1:6" x14ac:dyDescent="0.25">
      <c r="A10" s="27" t="s">
        <v>10</v>
      </c>
      <c r="B10" s="27" t="s">
        <v>10</v>
      </c>
      <c r="C10" s="27"/>
      <c r="D10" s="27" t="s">
        <v>11</v>
      </c>
      <c r="E10" s="27" t="s">
        <v>12</v>
      </c>
      <c r="F10" s="27" t="s">
        <v>13</v>
      </c>
    </row>
    <row r="11" spans="1:6" ht="42.75" customHeight="1" x14ac:dyDescent="0.25">
      <c r="A11" s="28" t="s">
        <v>18</v>
      </c>
      <c r="B11" s="28"/>
      <c r="C11" s="28"/>
      <c r="D11" s="28"/>
      <c r="E11" s="28"/>
      <c r="F11" s="28"/>
    </row>
    <row r="12" spans="1:6" ht="29.25" x14ac:dyDescent="0.25">
      <c r="A12" s="29">
        <v>1</v>
      </c>
      <c r="B12" s="30" t="s">
        <v>35</v>
      </c>
      <c r="C12" s="31" t="s">
        <v>14</v>
      </c>
      <c r="D12" s="31">
        <v>12</v>
      </c>
      <c r="E12" s="21"/>
      <c r="F12" s="37">
        <f>D12*E12</f>
        <v>0</v>
      </c>
    </row>
    <row r="13" spans="1:6" ht="77.25" x14ac:dyDescent="0.25">
      <c r="A13" s="29">
        <v>2</v>
      </c>
      <c r="B13" s="32" t="s">
        <v>36</v>
      </c>
      <c r="C13" s="31" t="s">
        <v>37</v>
      </c>
      <c r="D13" s="31">
        <v>18</v>
      </c>
      <c r="E13" s="21"/>
      <c r="F13" s="37">
        <f t="shared" ref="F13:F20" si="0">D13*E13</f>
        <v>0</v>
      </c>
    </row>
    <row r="14" spans="1:6" ht="48" x14ac:dyDescent="0.25">
      <c r="A14" s="29">
        <v>3</v>
      </c>
      <c r="B14" s="32" t="s">
        <v>38</v>
      </c>
      <c r="C14" s="31" t="s">
        <v>39</v>
      </c>
      <c r="D14" s="31">
        <v>6</v>
      </c>
      <c r="E14" s="21"/>
      <c r="F14" s="37">
        <f t="shared" si="0"/>
        <v>0</v>
      </c>
    </row>
    <row r="15" spans="1:6" ht="29.25" x14ac:dyDescent="0.25">
      <c r="A15" s="29">
        <v>4</v>
      </c>
      <c r="B15" s="30" t="s">
        <v>40</v>
      </c>
      <c r="C15" s="31" t="s">
        <v>14</v>
      </c>
      <c r="D15" s="31">
        <v>12.5</v>
      </c>
      <c r="E15" s="21"/>
      <c r="F15" s="37">
        <f t="shared" si="0"/>
        <v>0</v>
      </c>
    </row>
    <row r="16" spans="1:6" ht="77.25" x14ac:dyDescent="0.25">
      <c r="A16" s="29">
        <v>5</v>
      </c>
      <c r="B16" s="32" t="s">
        <v>41</v>
      </c>
      <c r="C16" s="33" t="s">
        <v>17</v>
      </c>
      <c r="D16" s="31">
        <v>18</v>
      </c>
      <c r="E16" s="21"/>
      <c r="F16" s="37">
        <f t="shared" si="0"/>
        <v>0</v>
      </c>
    </row>
    <row r="17" spans="1:6" ht="29.25" x14ac:dyDescent="0.25">
      <c r="A17" s="29">
        <v>6</v>
      </c>
      <c r="B17" s="30" t="s">
        <v>42</v>
      </c>
      <c r="C17" s="31" t="s">
        <v>14</v>
      </c>
      <c r="D17" s="31">
        <v>12.5</v>
      </c>
      <c r="E17" s="21"/>
      <c r="F17" s="37">
        <f t="shared" si="0"/>
        <v>0</v>
      </c>
    </row>
    <row r="18" spans="1:6" ht="77.25" x14ac:dyDescent="0.25">
      <c r="A18" s="29">
        <v>7</v>
      </c>
      <c r="B18" s="32" t="s">
        <v>43</v>
      </c>
      <c r="C18" s="31" t="s">
        <v>37</v>
      </c>
      <c r="D18" s="31">
        <v>18</v>
      </c>
      <c r="E18" s="21"/>
      <c r="F18" s="37">
        <f t="shared" si="0"/>
        <v>0</v>
      </c>
    </row>
    <row r="19" spans="1:6" ht="29.25" x14ac:dyDescent="0.25">
      <c r="A19" s="29">
        <v>8</v>
      </c>
      <c r="B19" s="30" t="s">
        <v>44</v>
      </c>
      <c r="C19" s="31" t="s">
        <v>14</v>
      </c>
      <c r="D19" s="31">
        <v>12.5</v>
      </c>
      <c r="E19" s="21"/>
      <c r="F19" s="37">
        <f t="shared" si="0"/>
        <v>0</v>
      </c>
    </row>
    <row r="20" spans="1:6" ht="77.25" x14ac:dyDescent="0.25">
      <c r="A20" s="29">
        <v>9</v>
      </c>
      <c r="B20" s="32" t="s">
        <v>41</v>
      </c>
      <c r="C20" s="31" t="s">
        <v>37</v>
      </c>
      <c r="D20" s="31">
        <v>18</v>
      </c>
      <c r="E20" s="21"/>
      <c r="F20" s="37">
        <f t="shared" si="0"/>
        <v>0</v>
      </c>
    </row>
    <row r="21" spans="1:6" ht="81" customHeight="1" x14ac:dyDescent="0.25">
      <c r="A21" s="28" t="s">
        <v>26</v>
      </c>
      <c r="B21" s="28"/>
      <c r="C21" s="28"/>
      <c r="D21" s="28"/>
      <c r="E21" s="28"/>
      <c r="F21" s="28"/>
    </row>
    <row r="22" spans="1:6" ht="45" x14ac:dyDescent="0.25">
      <c r="A22" s="29">
        <v>10</v>
      </c>
      <c r="B22" s="34" t="s">
        <v>45</v>
      </c>
      <c r="C22" s="31" t="s">
        <v>14</v>
      </c>
      <c r="D22" s="31">
        <v>40</v>
      </c>
      <c r="E22" s="21"/>
      <c r="F22" s="37">
        <f>D22*E22</f>
        <v>0</v>
      </c>
    </row>
    <row r="23" spans="1:6" ht="77.25" x14ac:dyDescent="0.25">
      <c r="A23" s="29">
        <v>11</v>
      </c>
      <c r="B23" s="32" t="s">
        <v>46</v>
      </c>
      <c r="C23" s="31" t="s">
        <v>37</v>
      </c>
      <c r="D23" s="31">
        <v>8</v>
      </c>
      <c r="E23" s="21"/>
      <c r="F23" s="37">
        <f t="shared" ref="F23:F30" si="1">D23*E23</f>
        <v>0</v>
      </c>
    </row>
    <row r="24" spans="1:6" ht="45" x14ac:dyDescent="0.25">
      <c r="A24" s="29">
        <v>12</v>
      </c>
      <c r="B24" s="32" t="s">
        <v>47</v>
      </c>
      <c r="C24" s="31" t="s">
        <v>15</v>
      </c>
      <c r="D24" s="31">
        <v>32</v>
      </c>
      <c r="E24" s="21"/>
      <c r="F24" s="37">
        <f t="shared" si="1"/>
        <v>0</v>
      </c>
    </row>
    <row r="25" spans="1:6" ht="44.25" x14ac:dyDescent="0.25">
      <c r="A25" s="29">
        <v>13</v>
      </c>
      <c r="B25" s="32" t="s">
        <v>48</v>
      </c>
      <c r="C25" s="31" t="s">
        <v>14</v>
      </c>
      <c r="D25" s="31">
        <v>2</v>
      </c>
      <c r="E25" s="21"/>
      <c r="F25" s="37">
        <f t="shared" si="1"/>
        <v>0</v>
      </c>
    </row>
    <row r="26" spans="1:6" ht="62.25" x14ac:dyDescent="0.25">
      <c r="A26" s="29">
        <v>14</v>
      </c>
      <c r="B26" s="32" t="s">
        <v>49</v>
      </c>
      <c r="C26" s="31" t="s">
        <v>14</v>
      </c>
      <c r="D26" s="31">
        <v>2</v>
      </c>
      <c r="E26" s="21"/>
      <c r="F26" s="37">
        <f t="shared" si="1"/>
        <v>0</v>
      </c>
    </row>
    <row r="27" spans="1:6" ht="45" x14ac:dyDescent="0.25">
      <c r="A27" s="29">
        <v>15</v>
      </c>
      <c r="B27" s="32" t="s">
        <v>50</v>
      </c>
      <c r="C27" s="31" t="s">
        <v>16</v>
      </c>
      <c r="D27" s="31">
        <v>2</v>
      </c>
      <c r="E27" s="21"/>
      <c r="F27" s="37">
        <f t="shared" si="1"/>
        <v>0</v>
      </c>
    </row>
    <row r="28" spans="1:6" ht="47.25" x14ac:dyDescent="0.25">
      <c r="A28" s="29">
        <v>16</v>
      </c>
      <c r="B28" s="32" t="s">
        <v>51</v>
      </c>
      <c r="C28" s="31" t="s">
        <v>39</v>
      </c>
      <c r="D28" s="31">
        <v>8</v>
      </c>
      <c r="E28" s="21"/>
      <c r="F28" s="37">
        <f t="shared" si="1"/>
        <v>0</v>
      </c>
    </row>
    <row r="29" spans="1:6" ht="45" x14ac:dyDescent="0.25">
      <c r="A29" s="29">
        <v>17</v>
      </c>
      <c r="B29" s="32" t="s">
        <v>52</v>
      </c>
      <c r="C29" s="31" t="s">
        <v>14</v>
      </c>
      <c r="D29" s="31">
        <v>16</v>
      </c>
      <c r="E29" s="21"/>
      <c r="F29" s="37">
        <f t="shared" si="1"/>
        <v>0</v>
      </c>
    </row>
    <row r="30" spans="1:6" ht="47.25" x14ac:dyDescent="0.25">
      <c r="A30" s="29">
        <v>18</v>
      </c>
      <c r="B30" s="32" t="s">
        <v>53</v>
      </c>
      <c r="C30" s="31" t="s">
        <v>39</v>
      </c>
      <c r="D30" s="31">
        <v>40</v>
      </c>
      <c r="E30" s="21"/>
      <c r="F30" s="37">
        <f t="shared" si="1"/>
        <v>0</v>
      </c>
    </row>
    <row r="31" spans="1:6" ht="31.5" customHeight="1" x14ac:dyDescent="0.25">
      <c r="A31" s="28" t="s">
        <v>19</v>
      </c>
      <c r="B31" s="28"/>
      <c r="C31" s="28"/>
      <c r="D31" s="28"/>
      <c r="E31" s="28"/>
      <c r="F31" s="28"/>
    </row>
    <row r="32" spans="1:6" ht="63" x14ac:dyDescent="0.25">
      <c r="A32" s="29">
        <v>19</v>
      </c>
      <c r="B32" s="32" t="s">
        <v>54</v>
      </c>
      <c r="C32" s="29" t="s">
        <v>55</v>
      </c>
      <c r="D32" s="31">
        <v>104</v>
      </c>
      <c r="E32" s="21"/>
      <c r="F32" s="37">
        <f>D32*E32</f>
        <v>0</v>
      </c>
    </row>
    <row r="33" spans="1:6" ht="33" x14ac:dyDescent="0.25">
      <c r="A33" s="29">
        <v>20</v>
      </c>
      <c r="B33" s="32" t="s">
        <v>56</v>
      </c>
      <c r="C33" s="29" t="s">
        <v>57</v>
      </c>
      <c r="D33" s="31">
        <v>58.5</v>
      </c>
      <c r="E33" s="21"/>
      <c r="F33" s="37">
        <f t="shared" ref="F33:F36" si="2">D33*E33</f>
        <v>0</v>
      </c>
    </row>
    <row r="34" spans="1:6" ht="33" x14ac:dyDescent="0.25">
      <c r="A34" s="29">
        <v>21</v>
      </c>
      <c r="B34" s="32" t="s">
        <v>58</v>
      </c>
      <c r="C34" s="29" t="s">
        <v>57</v>
      </c>
      <c r="D34" s="31">
        <v>58.5</v>
      </c>
      <c r="E34" s="21"/>
      <c r="F34" s="37">
        <f t="shared" si="2"/>
        <v>0</v>
      </c>
    </row>
    <row r="35" spans="1:6" ht="48" x14ac:dyDescent="0.25">
      <c r="A35" s="29">
        <v>22</v>
      </c>
      <c r="B35" s="32" t="s">
        <v>59</v>
      </c>
      <c r="C35" s="29" t="s">
        <v>55</v>
      </c>
      <c r="D35" s="31">
        <v>104</v>
      </c>
      <c r="E35" s="21"/>
      <c r="F35" s="37">
        <f t="shared" si="2"/>
        <v>0</v>
      </c>
    </row>
    <row r="36" spans="1:6" ht="45" x14ac:dyDescent="0.25">
      <c r="A36" s="29">
        <v>23</v>
      </c>
      <c r="B36" s="32" t="s">
        <v>20</v>
      </c>
      <c r="C36" s="29" t="s">
        <v>14</v>
      </c>
      <c r="D36" s="31">
        <v>40</v>
      </c>
      <c r="E36" s="21"/>
      <c r="F36" s="37">
        <f t="shared" si="2"/>
        <v>0</v>
      </c>
    </row>
    <row r="37" spans="1:6" ht="16.5" customHeight="1" x14ac:dyDescent="0.25">
      <c r="A37" s="35" t="s">
        <v>21</v>
      </c>
      <c r="B37" s="35"/>
      <c r="C37" s="35"/>
      <c r="D37" s="35"/>
      <c r="E37" s="35"/>
      <c r="F37" s="35"/>
    </row>
    <row r="38" spans="1:6" ht="33" x14ac:dyDescent="0.25">
      <c r="A38" s="29">
        <v>24</v>
      </c>
      <c r="B38" s="32" t="s">
        <v>60</v>
      </c>
      <c r="C38" s="29" t="s">
        <v>57</v>
      </c>
      <c r="D38" s="31">
        <v>8.25</v>
      </c>
      <c r="E38" s="21"/>
      <c r="F38" s="37">
        <f>D38*E38</f>
        <v>0</v>
      </c>
    </row>
    <row r="39" spans="1:6" ht="33" x14ac:dyDescent="0.25">
      <c r="A39" s="29">
        <v>25</v>
      </c>
      <c r="B39" s="32" t="s">
        <v>61</v>
      </c>
      <c r="C39" s="29" t="s">
        <v>55</v>
      </c>
      <c r="D39" s="31">
        <v>8.25</v>
      </c>
      <c r="E39" s="21"/>
      <c r="F39" s="37">
        <f t="shared" ref="F39:F48" si="3">D39*E39</f>
        <v>0</v>
      </c>
    </row>
    <row r="40" spans="1:6" ht="48" x14ac:dyDescent="0.25">
      <c r="A40" s="29">
        <v>26</v>
      </c>
      <c r="B40" s="32" t="s">
        <v>62</v>
      </c>
      <c r="C40" s="29" t="s">
        <v>57</v>
      </c>
      <c r="D40" s="31">
        <v>6</v>
      </c>
      <c r="E40" s="21"/>
      <c r="F40" s="37">
        <f t="shared" si="3"/>
        <v>0</v>
      </c>
    </row>
    <row r="41" spans="1:6" ht="60" x14ac:dyDescent="0.25">
      <c r="A41" s="29">
        <v>27</v>
      </c>
      <c r="B41" s="32" t="s">
        <v>24</v>
      </c>
      <c r="C41" s="29" t="s">
        <v>55</v>
      </c>
      <c r="D41" s="31">
        <v>18</v>
      </c>
      <c r="E41" s="21"/>
      <c r="F41" s="37">
        <f t="shared" si="3"/>
        <v>0</v>
      </c>
    </row>
    <row r="42" spans="1:6" ht="45" x14ac:dyDescent="0.25">
      <c r="A42" s="29">
        <v>28</v>
      </c>
      <c r="B42" s="32" t="s">
        <v>34</v>
      </c>
      <c r="C42" s="29" t="s">
        <v>14</v>
      </c>
      <c r="D42" s="31">
        <v>8</v>
      </c>
      <c r="E42" s="21"/>
      <c r="F42" s="37">
        <f t="shared" si="3"/>
        <v>0</v>
      </c>
    </row>
    <row r="43" spans="1:6" ht="30" x14ac:dyDescent="0.25">
      <c r="A43" s="29">
        <v>29</v>
      </c>
      <c r="B43" s="32" t="s">
        <v>22</v>
      </c>
      <c r="C43" s="29" t="s">
        <v>14</v>
      </c>
      <c r="D43" s="31">
        <v>8</v>
      </c>
      <c r="E43" s="21"/>
      <c r="F43" s="37">
        <f t="shared" si="3"/>
        <v>0</v>
      </c>
    </row>
    <row r="44" spans="1:6" ht="75" x14ac:dyDescent="0.25">
      <c r="A44" s="29">
        <v>30</v>
      </c>
      <c r="B44" s="32" t="s">
        <v>25</v>
      </c>
      <c r="C44" s="29" t="s">
        <v>55</v>
      </c>
      <c r="D44" s="31">
        <v>18</v>
      </c>
      <c r="E44" s="21"/>
      <c r="F44" s="37">
        <f t="shared" si="3"/>
        <v>0</v>
      </c>
    </row>
    <row r="45" spans="1:6" ht="48" x14ac:dyDescent="0.25">
      <c r="A45" s="29">
        <v>31</v>
      </c>
      <c r="B45" s="32" t="s">
        <v>63</v>
      </c>
      <c r="C45" s="29" t="s">
        <v>57</v>
      </c>
      <c r="D45" s="31">
        <v>8.25</v>
      </c>
      <c r="E45" s="21"/>
      <c r="F45" s="37">
        <f t="shared" si="3"/>
        <v>0</v>
      </c>
    </row>
    <row r="46" spans="1:6" ht="48" x14ac:dyDescent="0.25">
      <c r="A46" s="29">
        <v>32</v>
      </c>
      <c r="B46" s="32" t="s">
        <v>64</v>
      </c>
      <c r="C46" s="29" t="s">
        <v>57</v>
      </c>
      <c r="D46" s="31">
        <v>8.25</v>
      </c>
      <c r="E46" s="21"/>
      <c r="F46" s="37">
        <f t="shared" si="3"/>
        <v>0</v>
      </c>
    </row>
    <row r="47" spans="1:6" ht="45" x14ac:dyDescent="0.25">
      <c r="A47" s="29">
        <v>33</v>
      </c>
      <c r="B47" s="32" t="s">
        <v>23</v>
      </c>
      <c r="C47" s="29" t="s">
        <v>57</v>
      </c>
      <c r="D47" s="31">
        <v>8.25</v>
      </c>
      <c r="E47" s="21"/>
      <c r="F47" s="37">
        <f t="shared" si="3"/>
        <v>0</v>
      </c>
    </row>
    <row r="48" spans="1:6" ht="48" x14ac:dyDescent="0.25">
      <c r="A48" s="29">
        <v>34</v>
      </c>
      <c r="B48" s="32" t="s">
        <v>65</v>
      </c>
      <c r="C48" s="29" t="s">
        <v>57</v>
      </c>
      <c r="D48" s="31">
        <v>6</v>
      </c>
      <c r="E48" s="21"/>
      <c r="F48" s="37">
        <f t="shared" si="3"/>
        <v>0</v>
      </c>
    </row>
    <row r="49" spans="1:6" ht="26.25" customHeight="1" x14ac:dyDescent="0.25">
      <c r="A49" s="13" t="s">
        <v>27</v>
      </c>
      <c r="B49" s="14"/>
      <c r="C49" s="14"/>
      <c r="D49" s="14"/>
      <c r="E49" s="15"/>
      <c r="F49" s="37">
        <f>SUM(F12:F20)+SUM(F22:F30)+SUM(F32:F36)+SUM(F38:F48)</f>
        <v>0</v>
      </c>
    </row>
    <row r="50" spans="1:6" ht="30.75" customHeight="1" x14ac:dyDescent="0.25">
      <c r="A50" s="13" t="s">
        <v>28</v>
      </c>
      <c r="B50" s="14"/>
      <c r="C50" s="14"/>
      <c r="D50" s="14"/>
      <c r="E50" s="15"/>
      <c r="F50" s="37">
        <f>F49*0.23</f>
        <v>0</v>
      </c>
    </row>
    <row r="51" spans="1:6" ht="27" customHeight="1" x14ac:dyDescent="0.25">
      <c r="A51" s="13" t="s">
        <v>29</v>
      </c>
      <c r="B51" s="14"/>
      <c r="C51" s="14"/>
      <c r="D51" s="14"/>
      <c r="E51" s="15"/>
      <c r="F51" s="37">
        <f>F49+F50</f>
        <v>0</v>
      </c>
    </row>
    <row r="52" spans="1:6" x14ac:dyDescent="0.25">
      <c r="A52" s="2" t="s">
        <v>30</v>
      </c>
      <c r="B52" s="36"/>
      <c r="C52" s="36"/>
      <c r="D52" s="36"/>
      <c r="E52" s="36"/>
      <c r="F52" s="36"/>
    </row>
    <row r="53" spans="1:6" ht="15.75" x14ac:dyDescent="0.25">
      <c r="A53" s="3"/>
      <c r="B53" s="3"/>
      <c r="C53" s="4"/>
      <c r="D53" s="19"/>
      <c r="E53" s="3"/>
      <c r="F53" s="19"/>
    </row>
    <row r="54" spans="1:6" ht="15.75" x14ac:dyDescent="0.25">
      <c r="A54" s="3" t="s">
        <v>31</v>
      </c>
      <c r="B54" s="3"/>
      <c r="C54" s="4"/>
      <c r="D54" s="19"/>
      <c r="E54" s="3"/>
      <c r="F54" s="19"/>
    </row>
    <row r="55" spans="1:6" ht="85.5" customHeight="1" x14ac:dyDescent="0.25">
      <c r="A55" s="3"/>
      <c r="B55" s="5"/>
      <c r="C55" s="6"/>
      <c r="D55" s="8" t="s">
        <v>32</v>
      </c>
      <c r="E55" s="8"/>
      <c r="F55" s="8"/>
    </row>
  </sheetData>
  <mergeCells count="18">
    <mergeCell ref="A11:F11"/>
    <mergeCell ref="E1:F1"/>
    <mergeCell ref="A4:F4"/>
    <mergeCell ref="A3:F3"/>
    <mergeCell ref="A2:F2"/>
    <mergeCell ref="A6:A9"/>
    <mergeCell ref="B6:B9"/>
    <mergeCell ref="C6:D8"/>
    <mergeCell ref="E6:E8"/>
    <mergeCell ref="F6:F8"/>
    <mergeCell ref="A21:F21"/>
    <mergeCell ref="A31:F31"/>
    <mergeCell ref="A37:F37"/>
    <mergeCell ref="D55:F55"/>
    <mergeCell ref="B52:F52"/>
    <mergeCell ref="A49:E49"/>
    <mergeCell ref="A50:E50"/>
    <mergeCell ref="A51:E5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PD1</dc:creator>
  <cp:lastModifiedBy>PD1</cp:lastModifiedBy>
  <dcterms:created xsi:type="dcterms:W3CDTF">2015-06-05T18:19:34Z</dcterms:created>
  <dcterms:modified xsi:type="dcterms:W3CDTF">2021-08-27T07:49:06Z</dcterms:modified>
</cp:coreProperties>
</file>