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307 UTM\Dokumenty finalne\"/>
    </mc:Choice>
  </mc:AlternateContent>
  <xr:revisionPtr revIDLastSave="0" documentId="8_{C8CA54DF-F258-4E57-AD29-345C44162B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9" i="1"/>
  <c r="D30" i="1"/>
  <c r="D21" i="1"/>
  <c r="D20" i="1"/>
  <c r="D22" i="1"/>
  <c r="D23" i="1"/>
  <c r="D31" i="1" l="1"/>
  <c r="D24" i="1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D33" i="1" l="1"/>
  <c r="G27" i="4"/>
  <c r="H27" i="4"/>
</calcChain>
</file>

<file path=xl/sharedStrings.xml><?xml version="1.0" encoding="utf-8"?>
<sst xmlns="http://schemas.openxmlformats.org/spreadsheetml/2006/main" count="125" uniqueCount="104">
  <si>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</si>
  <si>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</si>
  <si>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</si>
  <si>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</si>
  <si>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</si>
  <si>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</si>
  <si>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</si>
  <si>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</si>
  <si>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</si>
  <si>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</si>
  <si>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</si>
  <si>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</si>
  <si>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</si>
  <si>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</si>
  <si>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</si>
  <si>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</si>
  <si>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</si>
  <si>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</si>
  <si>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</si>
  <si>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</si>
  <si>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</si>
  <si>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</si>
  <si>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</si>
  <si>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</si>
  <si>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</si>
  <si>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</si>
  <si>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</si>
  <si>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</si>
  <si>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</si>
  <si>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</si>
  <si>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</si>
  <si>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</si>
  <si>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</si>
  <si>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</si>
  <si>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</si>
  <si>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</si>
  <si>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</si>
  <si>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</si>
  <si>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</si>
  <si>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</si>
  <si>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</si>
  <si>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</si>
  <si>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</si>
  <si>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</si>
  <si>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</si>
  <si>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</si>
  <si>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</si>
  <si>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</si>
  <si>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</si>
  <si>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</si>
  <si>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</si>
  <si>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</si>
  <si>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</si>
  <si>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</si>
  <si>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</si>
  <si>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</si>
  <si>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</si>
  <si>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</si>
  <si>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</si>
  <si>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</si>
  <si>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</si>
  <si>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</si>
  <si>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</si>
  <si>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</si>
  <si>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</si>
  <si>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</si>
  <si>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Termin płatności (30 dni) (TAK/NIE)</t>
  </si>
  <si>
    <t>Oświadczam, iż w czasie trwania projektu, nieprzerwanie będę rejestrowany w rejestrze „Biała Lista Podatników” (TAK/NIE)</t>
  </si>
  <si>
    <t>Imię i nazwisko autora oferty:</t>
  </si>
  <si>
    <t>Nazwa firmy/oferenta (zgodna z KRS firmy)</t>
  </si>
  <si>
    <t>Nazwa Handlowa (jeśli jest niezgodna z nazwą w KRS)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</si>
  <si>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</si>
  <si>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</si>
  <si>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</si>
  <si>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</si>
  <si>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</si>
  <si>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UWAGA, PROSZĘ WYPEŁNIĆ TYLKO BIAŁE POLA</t>
  </si>
  <si>
    <t>Dane oferenta</t>
  </si>
  <si>
    <t>Ważność oferty (minimum 90 dni)</t>
  </si>
  <si>
    <t>Specyfikacja</t>
  </si>
  <si>
    <t>Akceptacja draftu umowy (TAK/NIE/TAK z uwagami) 
prosimy o podanie uwag - w osobnym pliku</t>
  </si>
  <si>
    <t>Czy osoby reprezentujące firmę dysponują podpisem kwalifikowanym? (TAK/NIE)</t>
  </si>
  <si>
    <t>Załącznik nr 1 - Formularz cenowy</t>
  </si>
  <si>
    <t>Zapytanie ofertowe
dotyczące zakupu usługi dzierżawy urządzeń UTM na potrzeby obiektów zarządzanych przez Polski Holding Hotelowy Sp. z o.o.</t>
  </si>
  <si>
    <t>Wskazówki odnośnie skutecznej odpowiedzi na zapytanie.
Wypełniony dokument prosimy przesłać jako:
- dokument Excel do celów analizy 
- skan dokumentu w formacie PDF ze stemplem i podpisem osoby upoważnionej lub podpisem kwalifikowanym, jako dowód przystąpienia do zapytania ofertowego.</t>
  </si>
  <si>
    <t>Odpowiadając na zapytanie ofertowe
dotyczące zakupu usługi dzierżawy urządzeń UTM na potrzeby obiektów zarządzanych przez Polski Holding Hotelowy Sp. z o.o.</t>
  </si>
  <si>
    <t>Do hotel Renaissance Warsaw Airport</t>
  </si>
  <si>
    <t>SUMA</t>
  </si>
  <si>
    <t>Do hotelu Halo Szczyrk</t>
  </si>
  <si>
    <t>Akceptacja Kodeksu Postępowania Dostawców? (TAK/NIE)</t>
  </si>
  <si>
    <t>Oświadczam, iż nie zalegam z opłatami podatków CIT, VAT i ZUS  (TAK/NIE)
Nie wymaga się oświadczeń potwierdzonych przez właściwy urząd</t>
  </si>
  <si>
    <t xml:space="preserve">Inne warunki handlowe </t>
  </si>
  <si>
    <t>INNE WARUNKI HANDLOWE</t>
  </si>
  <si>
    <t xml:space="preserve">Ilość </t>
  </si>
  <si>
    <t>Dostawa, instalacja, konfiguracja urządzeń</t>
  </si>
  <si>
    <t>Uwagi / informacje dodatkowe</t>
  </si>
  <si>
    <t>Inne - do doprecyzowania w kolumnie "Uwagi / informacje dodatkowe"</t>
  </si>
  <si>
    <t>Wartość</t>
  </si>
  <si>
    <t>Termin realizacji umowy, od podpisania umowy do dostawy wraz z pełną konfiguracją. Proszę podać w dniach kalendarzowych</t>
  </si>
  <si>
    <t>Cena netto PLN za sztukę/ Opłata miesięczna PLN</t>
  </si>
  <si>
    <t>Dzierżawa FortiGate-400F 18 x GE RJ45 ports (including 1 x MGMT port, 1 X HA port, 16 x switch ports), 8 x GE SFP slots, 8 x 10GE SFP+ slots, SPU NP7 and CP9 hardware accelerated, dual AC power supplies; FortiGate-400F 5 Year Unified Threat Protection (UTP) (IPS, Advanced Malware Protection, Application Control, URL, DNS &amp; Video Filtering, Antispam Service, and FortiCare Premium); FortiGate-400F 5 Year FortiCare Premium</t>
  </si>
  <si>
    <t>Dzierżawa wkładek SFP/SFP+ zgodne z urządzeniem i rozpoznawalne przez urządzenie jako wkładki oryginalne, podlegające razem z urządzeniem usłudze serwisowej producenta</t>
  </si>
  <si>
    <t>Wartość oferty netto PLN</t>
  </si>
  <si>
    <t>Dzierżawa FortiGate-100F 22 x GE RJ45 ports (including 2 x WAN ports, 1 x DMZ port, 1 x Mgmt port, 2 x HA ports, 16 x switch ports with 4 SFP port shared media), 4 SFP ports, 2x 10G SFP+ FortiLinks, dual power supplies redundancy; FortiGate-100F 5 Year Unified Threat Protection (UTP) (IPS, Advanced Malware Protection, Application Control, URL, DNS &amp; Video Filtering, Antispam Service, and FortiCare Premium)FortiGate-100F 5 Year FortiCare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</si>
</sst>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10"/>
      <name val="Lato"/>
      <family val="2"/>
      <charset val="238"/>
    </font>
    <font>
      <b/>
      <sz val="12"/>
      <name val="Lato"/>
      <family val="2"/>
      <charset val="238"/>
    </font>
    <font>
      <b/>
      <sz val="12"/>
      <name val="Arial"/>
      <family val="2"/>
      <charset val="238"/>
    </font>
    <font>
      <sz val="10"/>
      <name val="Arial"/>
    </font>
    <font>
      <b/>
      <sz val="11"/>
      <color theme="1"/>
      <name val="Lato Light"/>
      <family val="2"/>
      <charset val="238"/>
    </font>
    <font>
      <b/>
      <sz val="12"/>
      <color theme="1"/>
      <name val="Lato Light"/>
      <family val="2"/>
      <charset val="238"/>
    </font>
    <font>
      <b/>
      <sz val="14"/>
      <color theme="1"/>
      <name val="Lato Light"/>
      <family val="2"/>
      <charset val="238"/>
    </font>
    <font>
      <sz val="10"/>
      <name val="Lato Light"/>
      <family val="2"/>
      <charset val="238"/>
    </font>
    <font>
      <u/>
      <sz val="11"/>
      <color theme="10"/>
      <name val="Lato Light"/>
      <family val="2"/>
      <charset val="238"/>
    </font>
    <font>
      <b/>
      <sz val="12"/>
      <name val="Lato Light"/>
      <family val="2"/>
      <charset val="238"/>
    </font>
    <font>
      <sz val="11"/>
      <name val="Lato Light"/>
      <family val="2"/>
      <charset val="238"/>
    </font>
    <font>
      <b/>
      <sz val="11"/>
      <name val="Lato Light"/>
      <family val="2"/>
      <charset val="238"/>
    </font>
    <font>
      <b/>
      <sz val="14"/>
      <name val="Lato Light"/>
      <family val="2"/>
      <charset val="238"/>
    </font>
    <font>
      <b/>
      <sz val="9"/>
      <color theme="1"/>
      <name val="Lato Light"/>
      <family val="2"/>
      <charset val="238"/>
    </font>
    <font>
      <sz val="10"/>
      <color theme="1"/>
      <name val="Lato Light"/>
      <family val="2"/>
      <charset val="238"/>
    </font>
    <font>
      <sz val="9"/>
      <color theme="1"/>
      <name val="Lato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/>
    <xf numFmtId="0" fontId="20" fillId="6" borderId="1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3" fillId="6" borderId="1" xfId="3" applyFont="1" applyFill="1" applyBorder="1" applyAlignment="1">
      <alignment horizontal="left" vertical="center" wrapText="1"/>
    </xf>
    <xf numFmtId="1" fontId="23" fillId="6" borderId="1" xfId="3" applyNumberFormat="1" applyFont="1" applyFill="1" applyBorder="1" applyAlignment="1">
      <alignment horizontal="center" vertical="center"/>
    </xf>
    <xf numFmtId="44" fontId="22" fillId="0" borderId="1" xfId="2" applyFont="1" applyFill="1" applyBorder="1" applyAlignment="1">
      <alignment vertical="center" wrapText="1"/>
    </xf>
    <xf numFmtId="44" fontId="24" fillId="0" borderId="1" xfId="2" applyFont="1" applyFill="1" applyBorder="1" applyAlignment="1">
      <alignment vertical="center" wrapText="1"/>
    </xf>
    <xf numFmtId="0" fontId="23" fillId="5" borderId="1" xfId="3" applyFont="1" applyFill="1" applyBorder="1" applyAlignment="1">
      <alignment horizontal="left" vertical="center" wrapText="1"/>
    </xf>
    <xf numFmtId="0" fontId="22" fillId="5" borderId="1" xfId="2" applyNumberFormat="1" applyFont="1" applyFill="1" applyBorder="1" applyAlignment="1">
      <alignment vertical="center" wrapText="1"/>
    </xf>
    <xf numFmtId="44" fontId="22" fillId="5" borderId="1" xfId="2" applyFont="1" applyFill="1" applyBorder="1" applyAlignment="1">
      <alignment vertical="center" wrapText="1"/>
    </xf>
    <xf numFmtId="0" fontId="20" fillId="5" borderId="2" xfId="0" applyFont="1" applyFill="1" applyBorder="1"/>
    <xf numFmtId="0" fontId="20" fillId="5" borderId="3" xfId="0" applyFont="1" applyFill="1" applyBorder="1"/>
    <xf numFmtId="44" fontId="25" fillId="5" borderId="3" xfId="0" applyNumberFormat="1" applyFont="1" applyFill="1" applyBorder="1"/>
    <xf numFmtId="0" fontId="20" fillId="5" borderId="4" xfId="0" applyFont="1" applyFill="1" applyBorder="1"/>
    <xf numFmtId="0" fontId="26" fillId="5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 applyProtection="1">
      <alignment horizontal="left" vertical="center" wrapText="1"/>
      <protection locked="0"/>
    </xf>
    <xf numFmtId="0" fontId="27" fillId="2" borderId="2" xfId="0" applyFont="1" applyFill="1" applyBorder="1" applyAlignment="1" applyProtection="1">
      <alignment horizontal="center" vertical="top" wrapText="1"/>
      <protection locked="0"/>
    </xf>
    <xf numFmtId="0" fontId="27" fillId="2" borderId="3" xfId="0" applyFont="1" applyFill="1" applyBorder="1" applyAlignment="1" applyProtection="1">
      <alignment horizontal="center" vertical="top" wrapText="1"/>
      <protection locked="0"/>
    </xf>
    <xf numFmtId="0" fontId="27" fillId="2" borderId="4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left" vertical="top" wrapText="1"/>
    </xf>
    <xf numFmtId="0" fontId="17" fillId="6" borderId="3" xfId="0" applyFont="1" applyFill="1" applyBorder="1" applyAlignment="1">
      <alignment horizontal="left" vertical="top" wrapText="1"/>
    </xf>
    <xf numFmtId="0" fontId="17" fillId="6" borderId="4" xfId="0" applyFont="1" applyFill="1" applyBorder="1" applyAlignment="1">
      <alignment horizontal="left" vertical="top" wrapText="1"/>
    </xf>
    <xf numFmtId="0" fontId="18" fillId="6" borderId="2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3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14" fontId="20" fillId="2" borderId="1" xfId="0" applyNumberFormat="1" applyFont="1" applyFill="1" applyBorder="1" applyAlignment="1">
      <alignment horizontal="center" vertical="top" wrapText="1"/>
    </xf>
    <xf numFmtId="0" fontId="21" fillId="2" borderId="1" xfId="1" applyFont="1" applyFill="1" applyBorder="1" applyAlignment="1">
      <alignment horizontal="center" vertical="top" wrapText="1"/>
    </xf>
    <xf numFmtId="0" fontId="27" fillId="2" borderId="2" xfId="0" applyFont="1" applyFill="1" applyBorder="1" applyAlignment="1" applyProtection="1">
      <alignment horizontal="center" vertical="top" wrapText="1"/>
      <protection locked="0"/>
    </xf>
    <xf numFmtId="0" fontId="27" fillId="2" borderId="3" xfId="0" applyFont="1" applyFill="1" applyBorder="1" applyAlignment="1" applyProtection="1">
      <alignment horizontal="center" vertical="top" wrapText="1"/>
      <protection locked="0"/>
    </xf>
    <xf numFmtId="0" fontId="27" fillId="2" borderId="4" xfId="0" applyFont="1" applyFill="1" applyBorder="1" applyAlignment="1" applyProtection="1">
      <alignment horizontal="center" vertical="top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2" fillId="0" borderId="5" xfId="2" applyNumberFormat="1" applyFont="1" applyFill="1" applyBorder="1" applyAlignment="1">
      <alignment horizontal="center" vertical="center" wrapText="1"/>
    </xf>
    <xf numFmtId="0" fontId="22" fillId="0" borderId="6" xfId="2" applyNumberFormat="1" applyFont="1" applyFill="1" applyBorder="1" applyAlignment="1">
      <alignment horizontal="center" vertical="center" wrapText="1"/>
    </xf>
    <xf numFmtId="0" fontId="22" fillId="0" borderId="7" xfId="2" applyNumberFormat="1" applyFont="1" applyFill="1" applyBorder="1" applyAlignment="1">
      <alignment horizontal="center" vertical="center" wrapText="1"/>
    </xf>
    <xf numFmtId="44" fontId="24" fillId="6" borderId="1" xfId="2" applyFont="1" applyFill="1" applyBorder="1" applyAlignment="1">
      <alignment vertical="center" wrapText="1"/>
    </xf>
    <xf numFmtId="1" fontId="25" fillId="5" borderId="1" xfId="3" applyNumberFormat="1" applyFont="1" applyFill="1" applyBorder="1" applyAlignment="1">
      <alignment horizontal="center" vertical="center"/>
    </xf>
    <xf numFmtId="44" fontId="25" fillId="5" borderId="1" xfId="2" applyFont="1" applyFill="1" applyBorder="1" applyAlignment="1">
      <alignment vertical="center" wrapText="1"/>
    </xf>
    <xf numFmtId="0" fontId="25" fillId="5" borderId="3" xfId="0" applyFont="1" applyFill="1" applyBorder="1" applyAlignment="1">
      <alignment horizontal="center"/>
    </xf>
  </cellXfs>
  <cellStyles count="4">
    <cellStyle name="Hiperłącze" xfId="1" builtinId="8"/>
    <cellStyle name="Normalny" xfId="0" builtinId="0"/>
    <cellStyle name="Normalny 2" xfId="3" xr:uid="{B2FD426A-5F48-49E7-B147-93C5A33FE8D4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43"/>
  <sheetViews>
    <sheetView tabSelected="1" zoomScale="85" zoomScaleNormal="85" workbookViewId="0">
      <selection activeCell="B35" sqref="B35:F35"/>
    </sheetView>
  </sheetViews>
  <sheetFormatPr defaultColWidth="8.88671875" defaultRowHeight="13.2" x14ac:dyDescent="0.25"/>
  <cols>
    <col min="1" max="1" width="67.33203125" style="54" customWidth="1"/>
    <col min="2" max="2" width="14" style="55" customWidth="1"/>
    <col min="3" max="5" width="30.6640625" style="55" customWidth="1"/>
    <col min="6" max="6" width="31.109375" style="55" customWidth="1"/>
    <col min="7" max="7" width="8.88671875" style="27"/>
    <col min="8" max="16384" width="8.88671875" style="1"/>
  </cols>
  <sheetData>
    <row r="1" spans="1:9" ht="14.4" customHeight="1" x14ac:dyDescent="0.25">
      <c r="A1" s="59" t="s">
        <v>82</v>
      </c>
      <c r="B1" s="60"/>
      <c r="C1" s="60"/>
      <c r="D1" s="60"/>
      <c r="E1" s="60"/>
      <c r="F1" s="61"/>
    </row>
    <row r="2" spans="1:9" ht="24" customHeight="1" x14ac:dyDescent="0.25">
      <c r="A2" s="62" t="s">
        <v>76</v>
      </c>
      <c r="B2" s="63"/>
      <c r="C2" s="63"/>
      <c r="D2" s="63"/>
      <c r="E2" s="63"/>
      <c r="F2" s="64"/>
    </row>
    <row r="3" spans="1:9" ht="54" customHeight="1" x14ac:dyDescent="0.25">
      <c r="A3" s="65" t="s">
        <v>83</v>
      </c>
      <c r="B3" s="66"/>
      <c r="C3" s="66"/>
      <c r="D3" s="66"/>
      <c r="E3" s="66"/>
      <c r="F3" s="67"/>
    </row>
    <row r="4" spans="1:9" s="2" customFormat="1" ht="54" customHeight="1" x14ac:dyDescent="0.25">
      <c r="A4" s="68" t="s">
        <v>84</v>
      </c>
      <c r="B4" s="69"/>
      <c r="C4" s="69"/>
      <c r="D4" s="69"/>
      <c r="E4" s="69"/>
      <c r="F4" s="70"/>
      <c r="G4" s="28"/>
    </row>
    <row r="5" spans="1:9" customFormat="1" ht="11.4" customHeight="1" x14ac:dyDescent="0.25">
      <c r="A5" s="31"/>
      <c r="B5" s="31"/>
      <c r="C5" s="31"/>
      <c r="D5" s="31"/>
      <c r="E5" s="31"/>
      <c r="F5" s="31"/>
    </row>
    <row r="6" spans="1:9" ht="13.8" x14ac:dyDescent="0.25">
      <c r="A6" s="71" t="s">
        <v>77</v>
      </c>
      <c r="B6" s="72"/>
      <c r="C6" s="72"/>
      <c r="D6" s="72"/>
      <c r="E6" s="72"/>
      <c r="F6" s="73"/>
    </row>
    <row r="7" spans="1:9" x14ac:dyDescent="0.25">
      <c r="A7" s="32" t="s">
        <v>68</v>
      </c>
      <c r="B7" s="74"/>
      <c r="C7" s="74"/>
      <c r="D7" s="74"/>
      <c r="E7" s="74"/>
      <c r="F7" s="74"/>
    </row>
    <row r="8" spans="1:9" x14ac:dyDescent="0.25">
      <c r="A8" s="32" t="s">
        <v>69</v>
      </c>
      <c r="B8" s="74"/>
      <c r="C8" s="74"/>
      <c r="D8" s="74"/>
      <c r="E8" s="74"/>
      <c r="F8" s="74"/>
      <c r="I8" s="26"/>
    </row>
    <row r="9" spans="1:9" x14ac:dyDescent="0.25">
      <c r="A9" s="32" t="s">
        <v>70</v>
      </c>
      <c r="B9" s="74"/>
      <c r="C9" s="74"/>
      <c r="D9" s="74"/>
      <c r="E9" s="74"/>
      <c r="F9" s="74"/>
    </row>
    <row r="10" spans="1:9" x14ac:dyDescent="0.25">
      <c r="A10" s="32" t="s">
        <v>71</v>
      </c>
      <c r="B10" s="74"/>
      <c r="C10" s="74"/>
      <c r="D10" s="74"/>
      <c r="E10" s="74"/>
      <c r="F10" s="74"/>
    </row>
    <row r="11" spans="1:9" x14ac:dyDescent="0.25">
      <c r="A11" s="32" t="s">
        <v>72</v>
      </c>
      <c r="B11" s="74"/>
      <c r="C11" s="74"/>
      <c r="D11" s="74"/>
      <c r="E11" s="74"/>
      <c r="F11" s="74"/>
    </row>
    <row r="12" spans="1:9" x14ac:dyDescent="0.25">
      <c r="A12" s="32" t="s">
        <v>73</v>
      </c>
      <c r="B12" s="74"/>
      <c r="C12" s="74"/>
      <c r="D12" s="74"/>
      <c r="E12" s="74"/>
      <c r="F12" s="74"/>
    </row>
    <row r="13" spans="1:9" ht="13.8" x14ac:dyDescent="0.25">
      <c r="A13" s="32" t="s">
        <v>74</v>
      </c>
      <c r="B13" s="76"/>
      <c r="C13" s="76"/>
      <c r="D13" s="76"/>
      <c r="E13" s="76"/>
      <c r="F13" s="76"/>
    </row>
    <row r="14" spans="1:9" x14ac:dyDescent="0.25">
      <c r="A14" s="32" t="s">
        <v>75</v>
      </c>
      <c r="B14" s="75"/>
      <c r="C14" s="75"/>
      <c r="D14" s="75"/>
      <c r="E14" s="75"/>
      <c r="F14" s="75"/>
    </row>
    <row r="15" spans="1:9" x14ac:dyDescent="0.25">
      <c r="A15" s="32" t="s">
        <v>78</v>
      </c>
      <c r="B15" s="75"/>
      <c r="C15" s="75"/>
      <c r="D15" s="75"/>
      <c r="E15" s="75"/>
      <c r="F15" s="75"/>
    </row>
    <row r="16" spans="1:9" customFormat="1" x14ac:dyDescent="0.25">
      <c r="A16" s="31"/>
      <c r="B16" s="31"/>
      <c r="C16" s="31"/>
      <c r="D16" s="31"/>
      <c r="E16" s="31"/>
      <c r="F16" s="31"/>
    </row>
    <row r="17" spans="1:7" s="2" customFormat="1" ht="43.2" customHeight="1" x14ac:dyDescent="0.25">
      <c r="A17" s="56" t="s">
        <v>85</v>
      </c>
      <c r="B17" s="57"/>
      <c r="C17" s="57"/>
      <c r="D17" s="57"/>
      <c r="E17" s="57"/>
      <c r="F17" s="58"/>
      <c r="G17" s="28"/>
    </row>
    <row r="18" spans="1:7" s="30" customFormat="1" ht="69" x14ac:dyDescent="0.25">
      <c r="A18" s="33" t="s">
        <v>79</v>
      </c>
      <c r="B18" s="34" t="s">
        <v>93</v>
      </c>
      <c r="C18" s="34" t="s">
        <v>99</v>
      </c>
      <c r="D18" s="35" t="s">
        <v>102</v>
      </c>
      <c r="E18" s="34" t="s">
        <v>95</v>
      </c>
      <c r="F18" s="83" t="s">
        <v>98</v>
      </c>
      <c r="G18" s="29"/>
    </row>
    <row r="19" spans="1:7" s="30" customFormat="1" ht="15.6" x14ac:dyDescent="0.25">
      <c r="A19" s="56" t="s">
        <v>86</v>
      </c>
      <c r="B19" s="57"/>
      <c r="C19" s="57"/>
      <c r="D19" s="57"/>
      <c r="E19" s="57"/>
      <c r="F19" s="58"/>
      <c r="G19" s="29"/>
    </row>
    <row r="20" spans="1:7" s="30" customFormat="1" ht="111.6" customHeight="1" x14ac:dyDescent="0.25">
      <c r="A20" s="36" t="s">
        <v>100</v>
      </c>
      <c r="B20" s="37">
        <v>2</v>
      </c>
      <c r="C20" s="38"/>
      <c r="D20" s="87">
        <f>C20*B20*60</f>
        <v>0</v>
      </c>
      <c r="E20" s="39"/>
      <c r="F20" s="84"/>
      <c r="G20" s="29"/>
    </row>
    <row r="21" spans="1:7" s="30" customFormat="1" ht="55.5" customHeight="1" x14ac:dyDescent="0.25">
      <c r="A21" s="36" t="s">
        <v>101</v>
      </c>
      <c r="B21" s="37">
        <v>8</v>
      </c>
      <c r="C21" s="38"/>
      <c r="D21" s="87">
        <f>C21*B21*60</f>
        <v>0</v>
      </c>
      <c r="E21" s="39"/>
      <c r="F21" s="85"/>
      <c r="G21" s="29"/>
    </row>
    <row r="22" spans="1:7" s="30" customFormat="1" ht="21" customHeight="1" x14ac:dyDescent="0.25">
      <c r="A22" s="36" t="s">
        <v>94</v>
      </c>
      <c r="B22" s="37">
        <v>1</v>
      </c>
      <c r="C22" s="38"/>
      <c r="D22" s="87">
        <f t="shared" ref="D22:D23" si="0">C22*B22</f>
        <v>0</v>
      </c>
      <c r="E22" s="39"/>
      <c r="F22" s="85"/>
      <c r="G22" s="29"/>
    </row>
    <row r="23" spans="1:7" s="30" customFormat="1" ht="21" customHeight="1" x14ac:dyDescent="0.25">
      <c r="A23" s="36" t="s">
        <v>96</v>
      </c>
      <c r="B23" s="37"/>
      <c r="C23" s="38"/>
      <c r="D23" s="87">
        <f t="shared" si="0"/>
        <v>0</v>
      </c>
      <c r="E23" s="39"/>
      <c r="F23" s="86"/>
      <c r="G23" s="29"/>
    </row>
    <row r="24" spans="1:7" s="30" customFormat="1" ht="17.399999999999999" x14ac:dyDescent="0.25">
      <c r="A24" s="40"/>
      <c r="B24" s="41"/>
      <c r="C24" s="88" t="s">
        <v>87</v>
      </c>
      <c r="D24" s="89">
        <f>SUM(D20:D23)</f>
        <v>0</v>
      </c>
      <c r="E24" s="42"/>
      <c r="F24" s="41"/>
      <c r="G24" s="29"/>
    </row>
    <row r="25" spans="1:7" s="30" customFormat="1" ht="15.6" x14ac:dyDescent="0.25">
      <c r="A25" s="31"/>
      <c r="B25" s="31"/>
      <c r="C25" s="31"/>
      <c r="D25" s="31"/>
      <c r="E25" s="31"/>
      <c r="F25" s="31"/>
      <c r="G25" s="29"/>
    </row>
    <row r="26" spans="1:7" s="30" customFormat="1" ht="15.6" x14ac:dyDescent="0.25">
      <c r="A26" s="56" t="s">
        <v>88</v>
      </c>
      <c r="B26" s="57"/>
      <c r="C26" s="57"/>
      <c r="D26" s="57"/>
      <c r="E26" s="57"/>
      <c r="F26" s="58"/>
      <c r="G26" s="29"/>
    </row>
    <row r="27" spans="1:7" s="30" customFormat="1" ht="109.8" customHeight="1" x14ac:dyDescent="0.25">
      <c r="A27" s="36" t="s">
        <v>103</v>
      </c>
      <c r="B27" s="37">
        <v>1</v>
      </c>
      <c r="C27" s="38"/>
      <c r="D27" s="87">
        <f>C27*B27*60</f>
        <v>0</v>
      </c>
      <c r="E27" s="38"/>
      <c r="F27" s="84"/>
      <c r="G27" s="29"/>
    </row>
    <row r="28" spans="1:7" s="30" customFormat="1" ht="54.6" customHeight="1" x14ac:dyDescent="0.25">
      <c r="A28" s="36" t="s">
        <v>101</v>
      </c>
      <c r="B28" s="37">
        <v>4</v>
      </c>
      <c r="C28" s="38"/>
      <c r="D28" s="87">
        <f>C28*B28*60</f>
        <v>0</v>
      </c>
      <c r="E28" s="38"/>
      <c r="F28" s="85"/>
      <c r="G28" s="29"/>
    </row>
    <row r="29" spans="1:7" s="30" customFormat="1" ht="20.399999999999999" customHeight="1" x14ac:dyDescent="0.25">
      <c r="A29" s="36" t="s">
        <v>94</v>
      </c>
      <c r="B29" s="37">
        <v>1</v>
      </c>
      <c r="C29" s="38"/>
      <c r="D29" s="87">
        <f t="shared" ref="D27:D30" si="1">C29*B29</f>
        <v>0</v>
      </c>
      <c r="E29" s="38"/>
      <c r="F29" s="85"/>
      <c r="G29" s="29"/>
    </row>
    <row r="30" spans="1:7" s="30" customFormat="1" ht="20.399999999999999" customHeight="1" x14ac:dyDescent="0.25">
      <c r="A30" s="36" t="s">
        <v>96</v>
      </c>
      <c r="B30" s="37"/>
      <c r="C30" s="38"/>
      <c r="D30" s="87">
        <f t="shared" si="1"/>
        <v>0</v>
      </c>
      <c r="E30" s="38"/>
      <c r="F30" s="86"/>
      <c r="G30" s="29"/>
    </row>
    <row r="31" spans="1:7" s="30" customFormat="1" ht="17.399999999999999" x14ac:dyDescent="0.25">
      <c r="A31" s="40"/>
      <c r="B31" s="41"/>
      <c r="C31" s="88" t="s">
        <v>87</v>
      </c>
      <c r="D31" s="89">
        <f>SUM(D27:D30)</f>
        <v>0</v>
      </c>
      <c r="E31" s="42"/>
      <c r="F31" s="41"/>
      <c r="G31" s="29"/>
    </row>
    <row r="32" spans="1:7" customFormat="1" x14ac:dyDescent="0.25">
      <c r="A32" s="31"/>
      <c r="B32" s="31"/>
      <c r="C32" s="31"/>
      <c r="D32" s="31"/>
      <c r="E32" s="31"/>
      <c r="F32" s="31"/>
    </row>
    <row r="33" spans="1:6" customFormat="1" ht="17.399999999999999" x14ac:dyDescent="0.3">
      <c r="A33" s="43"/>
      <c r="B33" s="44"/>
      <c r="C33" s="90" t="s">
        <v>97</v>
      </c>
      <c r="D33" s="45">
        <f>D24+D31</f>
        <v>0</v>
      </c>
      <c r="E33" s="45"/>
      <c r="F33" s="46"/>
    </row>
    <row r="34" spans="1:6" customFormat="1" x14ac:dyDescent="0.25">
      <c r="A34" s="31"/>
      <c r="B34" s="31"/>
      <c r="C34" s="31"/>
      <c r="D34" s="31"/>
      <c r="E34" s="31"/>
      <c r="F34" s="31"/>
    </row>
    <row r="35" spans="1:6" ht="27" customHeight="1" x14ac:dyDescent="0.25">
      <c r="A35" s="47"/>
      <c r="B35" s="56" t="s">
        <v>92</v>
      </c>
      <c r="C35" s="57"/>
      <c r="D35" s="57"/>
      <c r="E35" s="57"/>
      <c r="F35" s="58"/>
    </row>
    <row r="36" spans="1:6" ht="23.4" customHeight="1" x14ac:dyDescent="0.25">
      <c r="A36" s="48" t="s">
        <v>66</v>
      </c>
      <c r="B36" s="77"/>
      <c r="C36" s="78"/>
      <c r="D36" s="78"/>
      <c r="E36" s="78"/>
      <c r="F36" s="79"/>
    </row>
    <row r="37" spans="1:6" ht="38.4" customHeight="1" x14ac:dyDescent="0.25">
      <c r="A37" s="48" t="s">
        <v>80</v>
      </c>
      <c r="B37" s="77"/>
      <c r="C37" s="78"/>
      <c r="D37" s="78"/>
      <c r="E37" s="78"/>
      <c r="F37" s="79"/>
    </row>
    <row r="38" spans="1:6" ht="41.4" customHeight="1" x14ac:dyDescent="0.25">
      <c r="A38" s="48" t="s">
        <v>90</v>
      </c>
      <c r="B38" s="77"/>
      <c r="C38" s="78"/>
      <c r="D38" s="78"/>
      <c r="E38" s="78"/>
      <c r="F38" s="79"/>
    </row>
    <row r="39" spans="1:6" ht="36" customHeight="1" x14ac:dyDescent="0.25">
      <c r="A39" s="48" t="s">
        <v>67</v>
      </c>
      <c r="B39" s="77"/>
      <c r="C39" s="78"/>
      <c r="D39" s="78"/>
      <c r="E39" s="78"/>
      <c r="F39" s="79"/>
    </row>
    <row r="40" spans="1:6" ht="36" customHeight="1" x14ac:dyDescent="0.25">
      <c r="A40" s="48" t="s">
        <v>89</v>
      </c>
      <c r="B40" s="49"/>
      <c r="C40" s="50"/>
      <c r="D40" s="50"/>
      <c r="E40" s="50"/>
      <c r="F40" s="51"/>
    </row>
    <row r="41" spans="1:6" ht="36" customHeight="1" x14ac:dyDescent="0.25">
      <c r="A41" s="48" t="s">
        <v>81</v>
      </c>
      <c r="B41" s="49"/>
      <c r="C41" s="50"/>
      <c r="D41" s="50"/>
      <c r="E41" s="50"/>
      <c r="F41" s="51"/>
    </row>
    <row r="42" spans="1:6" ht="22.2" customHeight="1" x14ac:dyDescent="0.25">
      <c r="A42" s="48" t="s">
        <v>91</v>
      </c>
      <c r="B42" s="77"/>
      <c r="C42" s="78"/>
      <c r="D42" s="78"/>
      <c r="E42" s="78"/>
      <c r="F42" s="79"/>
    </row>
    <row r="43" spans="1:6" x14ac:dyDescent="0.25">
      <c r="A43" s="52"/>
      <c r="B43" s="53"/>
      <c r="C43" s="53"/>
      <c r="D43" s="53"/>
      <c r="E43" s="53"/>
      <c r="F43" s="53"/>
    </row>
  </sheetData>
  <mergeCells count="25">
    <mergeCell ref="F20:F23"/>
    <mergeCell ref="F27:F30"/>
    <mergeCell ref="A26:F26"/>
    <mergeCell ref="B39:F39"/>
    <mergeCell ref="B42:F42"/>
    <mergeCell ref="B35:F35"/>
    <mergeCell ref="B36:F36"/>
    <mergeCell ref="B37:F37"/>
    <mergeCell ref="B38:F38"/>
    <mergeCell ref="A19:F19"/>
    <mergeCell ref="A1:F1"/>
    <mergeCell ref="A2:F2"/>
    <mergeCell ref="A3:F3"/>
    <mergeCell ref="A4:F4"/>
    <mergeCell ref="A6:F6"/>
    <mergeCell ref="B7:F7"/>
    <mergeCell ref="B14:F14"/>
    <mergeCell ref="B15:F15"/>
    <mergeCell ref="B8:F8"/>
    <mergeCell ref="B9:F9"/>
    <mergeCell ref="B10:F10"/>
    <mergeCell ref="B12:F12"/>
    <mergeCell ref="B13:F13"/>
    <mergeCell ref="A17:F17"/>
    <mergeCell ref="B11:F11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85" fitToHeight="0" orientation="landscape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2" customFormat="1" ht="49.2" customHeight="1" x14ac:dyDescent="0.25">
      <c r="A1" s="80" t="s">
        <v>3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57" customHeight="1" x14ac:dyDescent="0.25">
      <c r="A2" s="9" t="s">
        <v>22</v>
      </c>
      <c r="B2" s="3" t="s">
        <v>4</v>
      </c>
      <c r="C2" s="3" t="s">
        <v>5</v>
      </c>
      <c r="D2" s="4" t="s">
        <v>50</v>
      </c>
      <c r="E2" s="24" t="s">
        <v>1</v>
      </c>
      <c r="F2" s="24" t="s">
        <v>2</v>
      </c>
      <c r="G2" s="25" t="s">
        <v>0</v>
      </c>
      <c r="H2" s="25" t="s">
        <v>23</v>
      </c>
      <c r="I2" s="17" t="s">
        <v>43</v>
      </c>
      <c r="J2" s="18" t="s">
        <v>58</v>
      </c>
    </row>
    <row r="3" spans="1:10" ht="33" customHeight="1" x14ac:dyDescent="0.25">
      <c r="A3" s="6">
        <v>1</v>
      </c>
      <c r="B3" s="5" t="s">
        <v>64</v>
      </c>
      <c r="C3" s="5">
        <v>10</v>
      </c>
      <c r="D3" s="5" t="s">
        <v>63</v>
      </c>
      <c r="E3" s="19">
        <v>0</v>
      </c>
      <c r="F3" s="19">
        <v>0</v>
      </c>
      <c r="G3" s="21">
        <f>(C3*E3)*2</f>
        <v>0</v>
      </c>
      <c r="H3" s="21">
        <f>(C3*F3)*3</f>
        <v>0</v>
      </c>
      <c r="I3" s="5"/>
      <c r="J3" s="15"/>
    </row>
    <row r="4" spans="1:10" ht="13.8" x14ac:dyDescent="0.25">
      <c r="A4" s="6">
        <v>2</v>
      </c>
      <c r="B4" s="8" t="s">
        <v>52</v>
      </c>
      <c r="C4" s="6">
        <v>5</v>
      </c>
      <c r="D4" s="6" t="s">
        <v>51</v>
      </c>
      <c r="E4" s="19">
        <v>0</v>
      </c>
      <c r="F4" s="19">
        <v>0</v>
      </c>
      <c r="G4" s="21">
        <f t="shared" ref="G4:G26" si="0">(C4*E4)*2</f>
        <v>0</v>
      </c>
      <c r="H4" s="21">
        <f t="shared" ref="H4:H26" si="1">(C4*F4)*3</f>
        <v>0</v>
      </c>
      <c r="I4" s="6" t="s">
        <v>51</v>
      </c>
      <c r="J4" s="15"/>
    </row>
    <row r="5" spans="1:10" ht="24" customHeight="1" x14ac:dyDescent="0.25">
      <c r="A5" s="6">
        <v>3</v>
      </c>
      <c r="B5" s="8" t="s">
        <v>55</v>
      </c>
      <c r="C5" s="6">
        <v>5</v>
      </c>
      <c r="D5" s="6" t="s">
        <v>53</v>
      </c>
      <c r="E5" s="19">
        <v>0</v>
      </c>
      <c r="F5" s="19">
        <v>0</v>
      </c>
      <c r="G5" s="21">
        <f t="shared" si="0"/>
        <v>0</v>
      </c>
      <c r="H5" s="21">
        <f t="shared" si="1"/>
        <v>0</v>
      </c>
      <c r="I5" s="6" t="s">
        <v>53</v>
      </c>
      <c r="J5" s="15"/>
    </row>
    <row r="6" spans="1:10" ht="13.8" x14ac:dyDescent="0.25">
      <c r="A6" s="6">
        <v>4</v>
      </c>
      <c r="B6" s="8" t="s">
        <v>56</v>
      </c>
      <c r="C6" s="6">
        <v>10</v>
      </c>
      <c r="D6" s="6" t="s">
        <v>54</v>
      </c>
      <c r="E6" s="19">
        <v>0</v>
      </c>
      <c r="F6" s="19">
        <v>0</v>
      </c>
      <c r="G6" s="21">
        <f t="shared" si="0"/>
        <v>0</v>
      </c>
      <c r="H6" s="21">
        <f t="shared" si="1"/>
        <v>0</v>
      </c>
      <c r="I6" s="6" t="s">
        <v>54</v>
      </c>
      <c r="J6" s="15"/>
    </row>
    <row r="7" spans="1:10" ht="31.95" customHeight="1" x14ac:dyDescent="0.25">
      <c r="A7" s="6">
        <v>5</v>
      </c>
      <c r="B7" s="13" t="s">
        <v>57</v>
      </c>
      <c r="C7" s="13">
        <v>5</v>
      </c>
      <c r="D7" s="11" t="s">
        <v>24</v>
      </c>
      <c r="E7" s="19">
        <v>0</v>
      </c>
      <c r="F7" s="19">
        <v>0</v>
      </c>
      <c r="G7" s="21">
        <f t="shared" si="0"/>
        <v>0</v>
      </c>
      <c r="H7" s="21">
        <f t="shared" si="1"/>
        <v>0</v>
      </c>
      <c r="I7" s="13" t="s">
        <v>7</v>
      </c>
      <c r="J7" s="15"/>
    </row>
    <row r="8" spans="1:10" ht="38.4" customHeight="1" x14ac:dyDescent="0.25">
      <c r="A8" s="6">
        <v>6</v>
      </c>
      <c r="B8" s="13" t="s">
        <v>57</v>
      </c>
      <c r="C8" s="13">
        <v>6</v>
      </c>
      <c r="D8" s="11" t="s">
        <v>25</v>
      </c>
      <c r="E8" s="19">
        <v>0</v>
      </c>
      <c r="F8" s="19">
        <v>0</v>
      </c>
      <c r="G8" s="21">
        <f t="shared" si="0"/>
        <v>0</v>
      </c>
      <c r="H8" s="21">
        <f t="shared" si="1"/>
        <v>0</v>
      </c>
      <c r="I8" s="13" t="s">
        <v>8</v>
      </c>
      <c r="J8" s="15"/>
    </row>
    <row r="9" spans="1:10" ht="41.4" customHeight="1" x14ac:dyDescent="0.25">
      <c r="A9" s="6">
        <v>7</v>
      </c>
      <c r="B9" s="13" t="s">
        <v>57</v>
      </c>
      <c r="C9" s="13">
        <v>15</v>
      </c>
      <c r="D9" s="16" t="s">
        <v>40</v>
      </c>
      <c r="E9" s="19">
        <v>0</v>
      </c>
      <c r="F9" s="19">
        <v>0</v>
      </c>
      <c r="G9" s="21">
        <f t="shared" si="0"/>
        <v>0</v>
      </c>
      <c r="H9" s="21">
        <f t="shared" si="1"/>
        <v>0</v>
      </c>
      <c r="I9" s="13" t="s">
        <v>9</v>
      </c>
      <c r="J9" s="15"/>
    </row>
    <row r="10" spans="1:10" ht="49.95" customHeight="1" x14ac:dyDescent="0.25">
      <c r="A10" s="6">
        <v>8</v>
      </c>
      <c r="B10" s="13" t="s">
        <v>42</v>
      </c>
      <c r="C10" s="13">
        <v>8</v>
      </c>
      <c r="D10" s="11" t="s">
        <v>26</v>
      </c>
      <c r="E10" s="19">
        <v>0</v>
      </c>
      <c r="F10" s="19">
        <v>0</v>
      </c>
      <c r="G10" s="21">
        <f t="shared" si="0"/>
        <v>0</v>
      </c>
      <c r="H10" s="21">
        <f t="shared" si="1"/>
        <v>0</v>
      </c>
      <c r="I10" s="13" t="s">
        <v>10</v>
      </c>
      <c r="J10" s="15"/>
    </row>
    <row r="11" spans="1:10" ht="42" customHeight="1" x14ac:dyDescent="0.25">
      <c r="A11" s="6">
        <v>9</v>
      </c>
      <c r="B11" s="13" t="s">
        <v>42</v>
      </c>
      <c r="C11" s="13">
        <v>4</v>
      </c>
      <c r="D11" s="11" t="s">
        <v>27</v>
      </c>
      <c r="E11" s="19">
        <v>0</v>
      </c>
      <c r="F11" s="19">
        <v>0</v>
      </c>
      <c r="G11" s="21">
        <f t="shared" si="0"/>
        <v>0</v>
      </c>
      <c r="H11" s="21">
        <f t="shared" si="1"/>
        <v>0</v>
      </c>
      <c r="I11" s="13" t="s">
        <v>11</v>
      </c>
      <c r="J11" s="15"/>
    </row>
    <row r="12" spans="1:10" ht="46.2" customHeight="1" x14ac:dyDescent="0.25">
      <c r="A12" s="6">
        <v>10</v>
      </c>
      <c r="B12" s="13" t="s">
        <v>42</v>
      </c>
      <c r="C12" s="13">
        <v>5</v>
      </c>
      <c r="D12" s="11" t="s">
        <v>28</v>
      </c>
      <c r="E12" s="19">
        <v>0</v>
      </c>
      <c r="F12" s="19">
        <v>0</v>
      </c>
      <c r="G12" s="21">
        <f t="shared" si="0"/>
        <v>0</v>
      </c>
      <c r="H12" s="21">
        <f t="shared" si="1"/>
        <v>0</v>
      </c>
      <c r="I12" s="13" t="s">
        <v>12</v>
      </c>
      <c r="J12" s="15"/>
    </row>
    <row r="13" spans="1:10" ht="35.4" customHeight="1" x14ac:dyDescent="0.25">
      <c r="A13" s="6">
        <v>11</v>
      </c>
      <c r="B13" s="13" t="s">
        <v>59</v>
      </c>
      <c r="C13" s="13">
        <v>5</v>
      </c>
      <c r="D13" s="11" t="s">
        <v>29</v>
      </c>
      <c r="E13" s="19">
        <v>0</v>
      </c>
      <c r="F13" s="19">
        <v>0</v>
      </c>
      <c r="G13" s="21">
        <f t="shared" si="0"/>
        <v>0</v>
      </c>
      <c r="H13" s="21">
        <f t="shared" si="1"/>
        <v>0</v>
      </c>
      <c r="I13" s="13" t="s">
        <v>13</v>
      </c>
      <c r="J13" s="15"/>
    </row>
    <row r="14" spans="1:10" ht="33" customHeight="1" x14ac:dyDescent="0.25">
      <c r="A14" s="6">
        <v>12</v>
      </c>
      <c r="B14" s="13" t="s">
        <v>59</v>
      </c>
      <c r="C14" s="13">
        <v>6</v>
      </c>
      <c r="D14" s="11" t="s">
        <v>44</v>
      </c>
      <c r="E14" s="19">
        <v>0</v>
      </c>
      <c r="F14" s="19">
        <v>0</v>
      </c>
      <c r="G14" s="21">
        <f t="shared" si="0"/>
        <v>0</v>
      </c>
      <c r="H14" s="21">
        <f t="shared" si="1"/>
        <v>0</v>
      </c>
      <c r="I14" s="13" t="s">
        <v>14</v>
      </c>
      <c r="J14" s="15"/>
    </row>
    <row r="15" spans="1:10" ht="31.2" customHeight="1" x14ac:dyDescent="0.25">
      <c r="A15" s="6">
        <v>13</v>
      </c>
      <c r="B15" s="13" t="s">
        <v>60</v>
      </c>
      <c r="C15" s="13">
        <v>2</v>
      </c>
      <c r="D15" s="11" t="s">
        <v>30</v>
      </c>
      <c r="E15" s="19">
        <v>0</v>
      </c>
      <c r="F15" s="19">
        <v>0</v>
      </c>
      <c r="G15" s="21">
        <f t="shared" si="0"/>
        <v>0</v>
      </c>
      <c r="H15" s="21">
        <f t="shared" si="1"/>
        <v>0</v>
      </c>
      <c r="I15" s="13" t="s">
        <v>15</v>
      </c>
      <c r="J15" s="15"/>
    </row>
    <row r="16" spans="1:10" ht="43.2" customHeight="1" x14ac:dyDescent="0.25">
      <c r="A16" s="6">
        <v>14</v>
      </c>
      <c r="B16" s="13" t="s">
        <v>61</v>
      </c>
      <c r="C16" s="13">
        <v>2</v>
      </c>
      <c r="D16" s="11" t="s">
        <v>45</v>
      </c>
      <c r="E16" s="19">
        <v>0</v>
      </c>
      <c r="F16" s="19">
        <v>0</v>
      </c>
      <c r="G16" s="21">
        <f t="shared" si="0"/>
        <v>0</v>
      </c>
      <c r="H16" s="21">
        <f t="shared" si="1"/>
        <v>0</v>
      </c>
      <c r="I16" s="13" t="s">
        <v>16</v>
      </c>
      <c r="J16" s="15"/>
    </row>
    <row r="17" spans="1:10" ht="36" customHeight="1" x14ac:dyDescent="0.25">
      <c r="A17" s="6">
        <v>15</v>
      </c>
      <c r="B17" s="13" t="s">
        <v>62</v>
      </c>
      <c r="C17" s="13">
        <v>4</v>
      </c>
      <c r="D17" s="11" t="s">
        <v>31</v>
      </c>
      <c r="E17" s="19">
        <v>0</v>
      </c>
      <c r="F17" s="19">
        <v>0</v>
      </c>
      <c r="G17" s="21">
        <f t="shared" si="0"/>
        <v>0</v>
      </c>
      <c r="H17" s="21">
        <f t="shared" si="1"/>
        <v>0</v>
      </c>
      <c r="I17" s="13" t="s">
        <v>17</v>
      </c>
      <c r="J17" s="15"/>
    </row>
    <row r="18" spans="1:10" ht="21" customHeight="1" x14ac:dyDescent="0.25">
      <c r="A18" s="6">
        <v>16</v>
      </c>
      <c r="B18" s="13" t="s">
        <v>47</v>
      </c>
      <c r="C18" s="13">
        <v>3</v>
      </c>
      <c r="D18" s="11" t="s">
        <v>46</v>
      </c>
      <c r="E18" s="19">
        <v>0</v>
      </c>
      <c r="F18" s="19">
        <v>0</v>
      </c>
      <c r="G18" s="21">
        <f t="shared" si="0"/>
        <v>0</v>
      </c>
      <c r="H18" s="21">
        <f t="shared" si="1"/>
        <v>0</v>
      </c>
      <c r="I18" s="13" t="s">
        <v>47</v>
      </c>
      <c r="J18" s="15"/>
    </row>
    <row r="19" spans="1:10" ht="21" customHeight="1" x14ac:dyDescent="0.25">
      <c r="A19" s="6">
        <v>17</v>
      </c>
      <c r="B19" s="13" t="s">
        <v>32</v>
      </c>
      <c r="C19" s="13">
        <v>30</v>
      </c>
      <c r="D19" s="12" t="s">
        <v>38</v>
      </c>
      <c r="E19" s="19">
        <v>0</v>
      </c>
      <c r="F19" s="19">
        <v>0</v>
      </c>
      <c r="G19" s="21">
        <f t="shared" si="0"/>
        <v>0</v>
      </c>
      <c r="H19" s="21">
        <f t="shared" si="1"/>
        <v>0</v>
      </c>
      <c r="I19" s="13" t="s">
        <v>32</v>
      </c>
      <c r="J19" s="15"/>
    </row>
    <row r="20" spans="1:10" ht="21" customHeight="1" x14ac:dyDescent="0.25">
      <c r="A20" s="6">
        <v>18</v>
      </c>
      <c r="B20" s="5" t="s">
        <v>6</v>
      </c>
      <c r="C20" s="5">
        <v>30</v>
      </c>
      <c r="D20" s="11" t="s">
        <v>48</v>
      </c>
      <c r="E20" s="19">
        <v>0</v>
      </c>
      <c r="F20" s="19">
        <v>0</v>
      </c>
      <c r="G20" s="21">
        <f t="shared" si="0"/>
        <v>0</v>
      </c>
      <c r="H20" s="21">
        <f t="shared" si="1"/>
        <v>0</v>
      </c>
      <c r="I20" s="5" t="s">
        <v>6</v>
      </c>
      <c r="J20" s="15"/>
    </row>
    <row r="21" spans="1:10" ht="21" customHeight="1" x14ac:dyDescent="0.25">
      <c r="A21" s="6">
        <v>19</v>
      </c>
      <c r="B21" s="7" t="s">
        <v>19</v>
      </c>
      <c r="C21" s="7">
        <v>5</v>
      </c>
      <c r="D21" s="11" t="s">
        <v>35</v>
      </c>
      <c r="E21" s="19">
        <v>0</v>
      </c>
      <c r="F21" s="19">
        <v>0</v>
      </c>
      <c r="G21" s="21">
        <f t="shared" si="0"/>
        <v>0</v>
      </c>
      <c r="H21" s="21">
        <f t="shared" si="1"/>
        <v>0</v>
      </c>
      <c r="I21" s="7" t="s">
        <v>19</v>
      </c>
      <c r="J21" s="15"/>
    </row>
    <row r="22" spans="1:10" ht="21" customHeight="1" x14ac:dyDescent="0.25">
      <c r="A22" s="6">
        <v>20</v>
      </c>
      <c r="B22" s="7" t="s">
        <v>20</v>
      </c>
      <c r="C22" s="7">
        <v>10</v>
      </c>
      <c r="D22" s="11" t="s">
        <v>34</v>
      </c>
      <c r="E22" s="19">
        <v>0</v>
      </c>
      <c r="F22" s="19">
        <v>0</v>
      </c>
      <c r="G22" s="21">
        <f t="shared" si="0"/>
        <v>0</v>
      </c>
      <c r="H22" s="21">
        <f t="shared" si="1"/>
        <v>0</v>
      </c>
      <c r="I22" s="7" t="s">
        <v>20</v>
      </c>
      <c r="J22" s="15"/>
    </row>
    <row r="23" spans="1:10" ht="21" customHeight="1" x14ac:dyDescent="0.25">
      <c r="A23" s="6">
        <v>21</v>
      </c>
      <c r="B23" s="7" t="s">
        <v>21</v>
      </c>
      <c r="C23" s="7">
        <v>10</v>
      </c>
      <c r="D23" s="11" t="s">
        <v>36</v>
      </c>
      <c r="E23" s="19">
        <v>0</v>
      </c>
      <c r="F23" s="19">
        <v>0</v>
      </c>
      <c r="G23" s="21">
        <f t="shared" si="0"/>
        <v>0</v>
      </c>
      <c r="H23" s="21">
        <f t="shared" si="1"/>
        <v>0</v>
      </c>
      <c r="I23" s="7" t="s">
        <v>21</v>
      </c>
      <c r="J23" s="15"/>
    </row>
    <row r="24" spans="1:10" ht="27.6" customHeight="1" x14ac:dyDescent="0.25">
      <c r="A24" s="6">
        <v>22</v>
      </c>
      <c r="B24" s="14" t="s">
        <v>33</v>
      </c>
      <c r="C24" s="5">
        <v>1</v>
      </c>
      <c r="D24" s="11" t="s">
        <v>49</v>
      </c>
      <c r="E24" s="19">
        <v>0</v>
      </c>
      <c r="F24" s="19">
        <v>0</v>
      </c>
      <c r="G24" s="21">
        <f t="shared" si="0"/>
        <v>0</v>
      </c>
      <c r="H24" s="21">
        <f t="shared" si="1"/>
        <v>0</v>
      </c>
      <c r="I24" s="14" t="s">
        <v>33</v>
      </c>
      <c r="J24" s="15"/>
    </row>
    <row r="25" spans="1:10" ht="21" customHeight="1" x14ac:dyDescent="0.25">
      <c r="A25" s="6">
        <v>23</v>
      </c>
      <c r="B25" s="5" t="s">
        <v>18</v>
      </c>
      <c r="C25" s="5">
        <v>1</v>
      </c>
      <c r="D25" s="12" t="s">
        <v>39</v>
      </c>
      <c r="E25" s="19">
        <v>0</v>
      </c>
      <c r="F25" s="19">
        <v>0</v>
      </c>
      <c r="G25" s="21">
        <f t="shared" si="0"/>
        <v>0</v>
      </c>
      <c r="H25" s="21">
        <f t="shared" si="1"/>
        <v>0</v>
      </c>
      <c r="I25" s="5" t="s">
        <v>18</v>
      </c>
      <c r="J25" s="15"/>
    </row>
    <row r="26" spans="1:10" ht="21" customHeight="1" x14ac:dyDescent="0.25">
      <c r="A26" s="6">
        <v>24</v>
      </c>
      <c r="B26" s="10" t="s">
        <v>41</v>
      </c>
      <c r="C26" s="7">
        <v>1</v>
      </c>
      <c r="D26" s="12" t="s">
        <v>37</v>
      </c>
      <c r="E26" s="19">
        <v>0</v>
      </c>
      <c r="F26" s="19">
        <v>0</v>
      </c>
      <c r="G26" s="21">
        <f t="shared" si="0"/>
        <v>0</v>
      </c>
      <c r="H26" s="21">
        <f t="shared" si="1"/>
        <v>0</v>
      </c>
      <c r="I26" s="10" t="s">
        <v>41</v>
      </c>
      <c r="J26" s="15"/>
    </row>
    <row r="27" spans="1:10" ht="21" customHeight="1" x14ac:dyDescent="0.25">
      <c r="A27" s="23"/>
      <c r="B27" s="23"/>
      <c r="C27" s="23"/>
      <c r="D27" s="23"/>
      <c r="E27" s="20"/>
      <c r="F27" s="20" t="s">
        <v>65</v>
      </c>
      <c r="G27" s="22">
        <f>SUM(G3:G26)</f>
        <v>0</v>
      </c>
      <c r="H27" s="22">
        <f>SUM(H3:H26)</f>
        <v>0</v>
      </c>
      <c r="I27" s="23"/>
      <c r="J27" s="23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2024-03-08T13:26:47Z</cp:lastPrinted>
  <dcterms:created xsi:type="dcterms:W3CDTF">2003-08-27T16:40:13Z</dcterms:created>
  <dcterms:modified xsi:type="dcterms:W3CDTF">2024-03-15T13:25:19Z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