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KTUALNI PRACOWNICY\AGNIESZKACH\2023\ZP-23-153UN WYR.MED. 27\"/>
    </mc:Choice>
  </mc:AlternateContent>
  <bookViews>
    <workbookView xWindow="0" yWindow="0" windowWidth="28800" windowHeight="12300" activeTab="9"/>
  </bookViews>
  <sheets>
    <sheet name="pakiet 1" sheetId="1" r:id="rId1"/>
    <sheet name="pakiet 2" sheetId="5" r:id="rId2"/>
    <sheet name="pakiet 3" sheetId="4" r:id="rId3"/>
    <sheet name="pakiet 4" sheetId="6" r:id="rId4"/>
    <sheet name="pakiet 5" sheetId="7" r:id="rId5"/>
    <sheet name="pakiet 6" sheetId="8" r:id="rId6"/>
    <sheet name="pakiet 7" sheetId="9" r:id="rId7"/>
    <sheet name="pakiet 8" sheetId="10" r:id="rId8"/>
    <sheet name="pakiet 9" sheetId="12" r:id="rId9"/>
    <sheet name="pakiet 10" sheetId="13"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2" l="1"/>
  <c r="E4" i="13" l="1"/>
  <c r="G4" i="13" s="1"/>
  <c r="G5" i="13" s="1"/>
  <c r="E6" i="12"/>
  <c r="G6" i="12"/>
  <c r="E7" i="12"/>
  <c r="G7" i="12"/>
  <c r="E8" i="12"/>
  <c r="G8" i="12"/>
  <c r="E5" i="12"/>
  <c r="G5" i="12" s="1"/>
  <c r="F7" i="7" l="1"/>
  <c r="H7" i="7" s="1"/>
  <c r="F6" i="10" l="1"/>
  <c r="H6" i="10" s="1"/>
  <c r="H7" i="10" s="1"/>
  <c r="F5" i="10"/>
  <c r="H5" i="10" s="1"/>
  <c r="E4" i="9" l="1"/>
  <c r="G4" i="9" s="1"/>
  <c r="E5" i="9"/>
  <c r="G5" i="9" s="1"/>
  <c r="G6" i="9" s="1"/>
  <c r="F5" i="8"/>
  <c r="H5" i="8"/>
  <c r="F6" i="8"/>
  <c r="H6" i="8" s="1"/>
  <c r="H7" i="8" s="1"/>
  <c r="F6" i="7"/>
  <c r="H6" i="7" s="1"/>
  <c r="F5" i="7"/>
  <c r="H5" i="7" s="1"/>
  <c r="H8" i="7" s="1"/>
  <c r="F7" i="6"/>
  <c r="H7" i="6" s="1"/>
  <c r="F8" i="6"/>
  <c r="H8" i="6" s="1"/>
  <c r="F9" i="6"/>
  <c r="H9" i="6"/>
  <c r="H10" i="6" s="1"/>
  <c r="F6" i="6"/>
  <c r="H6" i="6" s="1"/>
  <c r="F5" i="6"/>
  <c r="H5" i="6" s="1"/>
  <c r="H6" i="5"/>
  <c r="F5" i="5"/>
  <c r="H5" i="5" s="1"/>
  <c r="F6" i="5"/>
  <c r="F7" i="5"/>
  <c r="H7" i="5" s="1"/>
  <c r="H8" i="5" s="1"/>
  <c r="F6" i="4"/>
  <c r="H6" i="4" s="1"/>
  <c r="F5" i="4"/>
  <c r="H5" i="4" s="1"/>
  <c r="H7" i="4" l="1"/>
  <c r="F4" i="1"/>
  <c r="H4" i="1" l="1"/>
  <c r="H5" i="1" l="1"/>
</calcChain>
</file>

<file path=xl/sharedStrings.xml><?xml version="1.0" encoding="utf-8"?>
<sst xmlns="http://schemas.openxmlformats.org/spreadsheetml/2006/main" count="183" uniqueCount="62">
  <si>
    <t>lp.</t>
  </si>
  <si>
    <t>wartość brutto</t>
  </si>
  <si>
    <t>zamawiana ilość w sztukach</t>
  </si>
  <si>
    <t>suma</t>
  </si>
  <si>
    <t>I</t>
  </si>
  <si>
    <t>wartość netto</t>
  </si>
  <si>
    <t>stawka VAT %</t>
  </si>
  <si>
    <t xml:space="preserve">Numer katalogowy
(REF, kod produktu)
</t>
  </si>
  <si>
    <t>producent ,nazwa handlowa</t>
  </si>
  <si>
    <t>opis przedmiotu zamówienia</t>
  </si>
  <si>
    <t>5 [3*4]</t>
  </si>
  <si>
    <t>7 [5*6+5]</t>
  </si>
  <si>
    <t>cena jednostkowa netto za sztukę</t>
  </si>
  <si>
    <t>Pakiet nr 1 – Igła do portów rozmiar 20Gx15mm</t>
  </si>
  <si>
    <t>Pakiet nr 2 – Igły do znieczuleń</t>
  </si>
  <si>
    <t>rozmiar 22 G</t>
  </si>
  <si>
    <t>Rozmiar 25 G</t>
  </si>
  <si>
    <t>Rozmiar 26 G z prowadnicą</t>
  </si>
  <si>
    <t>Pakiet nr 3 – Nakłuwacz jednorazowy</t>
  </si>
  <si>
    <t>Sterylny nakłuwacz jednorazowego użytku, zabezpieczony przed ponownym użyciem. Ostrze trzypłaszczyznowe o średnicy 0,8 mm (+/- 0,1 mm), schowane przed i po użyciu</t>
  </si>
  <si>
    <t>głębokość nakłucia 1,8 mm (+/- 0,1 mm)</t>
  </si>
  <si>
    <t xml:space="preserve">głębokość nakłucia 2,4 mm ( +/- 0,1 mm) </t>
  </si>
  <si>
    <t>Pakiet nr 4 – igły do wstrzykiwacza insulinowego</t>
  </si>
  <si>
    <t>29 G ( 0,33 x 12 mm)</t>
  </si>
  <si>
    <t>30 G (0,30 x 6 mm)</t>
  </si>
  <si>
    <t>30 G ( 0,30 x 8 mm)</t>
  </si>
  <si>
    <t>31 G ( 0,25 x 6 mm)</t>
  </si>
  <si>
    <t>31 G (0,25 x 8 mm)</t>
  </si>
  <si>
    <t>Pakiet nr 5 – igły do nakłuć lędźwiowych</t>
  </si>
  <si>
    <t xml:space="preserve">Pakiet nr 6 - Strzykawka jednorazowa sterylna Luer-Lock </t>
  </si>
  <si>
    <t>Pojemność 3 ml</t>
  </si>
  <si>
    <t xml:space="preserve">Pojemność 5 ml </t>
  </si>
  <si>
    <t>Pakiet nr 7 – Jednorazowy, sterylny wkład z drenem kompatybilny z wtryskiwaczem MARK 7 Arterion Twist&amp;Go</t>
  </si>
  <si>
    <t>jednorazowy, sterylny wkład do wstrzykiwacza MARK 7 Arterion Twist&amp;Go o pojemnosci 150 ml wraz ze złączem szybkiego napełniania</t>
  </si>
  <si>
    <t>jednorazowy, sterylny, wysokociśnieniowy dren do wstrzykiwacza MARK 7 Arterion Twist&amp;Go</t>
  </si>
  <si>
    <t>Pakiet nr 8 – Strzykawki jednorazowe bez gumowego tłoka</t>
  </si>
  <si>
    <t>igła do portu z elastycznym systemem mocowania (tzw.grzybek) z drenem i zaciskiem do stosowania wlewów długotrwałych Rozmiar 20G x 15 mm (+/- 2 mm)</t>
  </si>
  <si>
    <t>Igła sterylna, jednorazowa, do nakłuć lędźwiowych. Opakowanie typu blister z wyraźnym nadrukiem daty ważności. Wielkość mankietu min 0,5 cm na całej szerokości.</t>
  </si>
  <si>
    <t>1,2 x 90</t>
  </si>
  <si>
    <t xml:space="preserve">1,1 x 90 </t>
  </si>
  <si>
    <t xml:space="preserve">0,9 x 90 </t>
  </si>
  <si>
    <t xml:space="preserve">igła do zmieczuleń podpajęczynówkowych ze szlifem Quincke z atraumatycznym, ergonomicznym uchwytem posiadającym pryzamt zmieniający kolor przy wypływie płynu mózgowo - rdzeniowego. Długość 88 mm </t>
  </si>
  <si>
    <t>strzykawa jałowa, jednorazowego użytku, 3-częściowa typu Luer-Lock, sterylna. Do podaży i rozpuszczania cytostatyków. Wyposażona w centralnie usytuowany stożek , przezroczysty cylinder, pierścień ograniczający wysuwanie się tłoka, podziałkę  w skali wycechowaną w mililitrach, rozserzoną, nieścieralną i dobrze czytelną ( cechy do potwierdzenia w dostarczonych próbkach) Tłok - bezlateksowy, gumowy. Strzykawka kompatybilna z workami na płyny infuzyjne ze zintegrowanym systemem do bezigłowego transportu leku.</t>
  </si>
  <si>
    <t>10 ml</t>
  </si>
  <si>
    <t>20 ml</t>
  </si>
  <si>
    <t xml:space="preserve">Strzykawki jednorazowe, zapewniające swobodny przesuw tłoka. Ttłok ergonomiczny pozwalający na operowanie strzykawką przy pomocy jednej ręki.  Strzykawka ze szczelnym połączeniem Luer, posiadająca system blokady przed całkowitym wysunięciem tłoka. Strzykawka posiadająca krawędź z uchwytami dla palców. Opakowanie typu blister (papier/folia) z mankietem otwierającym min 0,5cm.  Mankiet otwierający od strony tłoka.  Opakowanie jednostkowe i zbiorcze z  wyraźną i czytelną datą ważności i opisem w języku polskim. Strzykawka z trwałą i czytelną skalą.  Zamawiający dopuszcza skalę rozszerzoną. </t>
  </si>
  <si>
    <t>Pakiet nr 10– Rurki przedłużone z okienkiem lub bez okienka</t>
  </si>
  <si>
    <t xml:space="preserve">Rurki wykonane z polietylenu, jałowe, sterylizowane tlenkiem etylenu, koniec rurki zewnętrznej  - lekko wyoblony. Skład zestawu:
Rurka zewnętrzna łukowato wygięta i stożkowozbieżna, zamocowana w sposób stały w kołnierzu 
Rurka wewnętrzna z kółkiem ułatwiającym jej swobodne wyjęcie 
Kapturek zwykły z płytką wewnątrz przytrzymywaną pierścieniem 
Kapturek osłonowy
Tasiemka mocująca 
Zestaw pakowany w torebkę foliowo-papierową
</t>
  </si>
  <si>
    <t>Rozmiar 7 -długość rurki 130mm z okienkiem i bez okienka</t>
  </si>
  <si>
    <t>Rozmiar 8 -długość rurki 130mm z okienkiem i bez okienka</t>
  </si>
  <si>
    <t>Rozmiar 9 -długość rurki 130mm z okienkiem i bez okienka</t>
  </si>
  <si>
    <t>Rozmiar 10 -długość rurki 130mm z okienkiem i bez okienka</t>
  </si>
  <si>
    <t>Pakiet nr 11 – Rurki laseroodporne</t>
  </si>
  <si>
    <t xml:space="preserve">
Rurki intubacyjne laseroodporne, wykonane z plastycznej stali nierdzewnej, gazoszczelne, posiadające dwa mankiety uszczelniające do wypełnienia izotonicznym roztworem chlorku sodu 0,9%, sterylne, rozmiar: od 4,5 do 6,0 Rozmiar wewnętrzny: 4,5; 5,0; 5,5; 6,0
Rozmiar zewnętrzny: 7,0; 7,5; 7,9; 8,5</t>
  </si>
  <si>
    <t>oferowana ilość w sztukach / opakowaniach *</t>
  </si>
  <si>
    <t>cena jednostkowa netto za sztukę / opakowanie *</t>
  </si>
  <si>
    <t>*  zaznaczyć odpowiednio sztuka czy opakowanie</t>
  </si>
  <si>
    <t xml:space="preserve">oferowana ilość w sztukach / opakowaniach * </t>
  </si>
  <si>
    <t>cena jednostkowa netto za sztukę/ opakowanie *</t>
  </si>
  <si>
    <t xml:space="preserve">Numer katalogowy
(REF, kod produktu, ilość w opakowaniu)
</t>
  </si>
  <si>
    <t xml:space="preserve">zamawiana ilość w sztukach / opakowaniach* </t>
  </si>
  <si>
    <t>igła sterylna, jednorazowego użytku, kompatybilna z różnymi wstrzykiwaczami insulinowymi ze zredukowanymi oporami przy przepływie insuliny.Ostrze pozwalające na łatwośc wkłucia. Opakowanie jednostkowe z wyraźną datą ważności i rozmiarem igły.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</si>
</sst>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415]General"/>
    <numFmt numFmtId="165" formatCode="#,##0.00&quot; &quot;[$zł-415];[Red]&quot;-&quot;#,##0.00&quot; &quot;[$zł-415]"/>
    <numFmt numFmtId="166" formatCode="#,##0.00&quot; &quot;[$€-407];[Red]&quot;-&quot;#,##0.00&quot; &quot;[$€-407]"/>
  </numFmts>
  <fonts count="24">
    <font>
      <sz val="11"/>
      <color theme="1"/>
      <name val="Calibri"/>
      <family val="2"/>
      <charset val="238"/>
      <scheme val="minor"/>
    </font>
    <font>
      <sz val="11"/>
      <color rgb="FF000000"/>
      <name val="Arial11"/>
      <charset val="238"/>
    </font>
    <font>
      <sz val="11"/>
      <color rgb="FF000000"/>
      <name val="Arial"/>
      <family val="2"/>
      <charset val="238"/>
    </font>
    <font>
      <sz val="11"/>
      <color rgb="FF000000"/>
      <name val="Arial1"/>
      <charset val="238"/>
    </font>
    <font>
      <sz val="10"/>
      <color theme="1"/>
      <name val="Arial"/>
      <family val="2"/>
      <charset val="238"/>
    </font>
    <font>
      <b/>
      <sz val="10"/>
      <color theme="1"/>
      <name val="Arial"/>
      <family val="2"/>
      <charset val="238"/>
    </font>
    <font>
      <b/>
      <sz val="10"/>
      <color rgb="FFFFFFFF"/>
      <name val="Arial"/>
      <family val="2"/>
      <charset val="238"/>
    </font>
    <font>
      <sz val="10"/>
      <color rgb="FFCC0000"/>
      <name val="Arial"/>
      <family val="2"/>
      <charset val="238"/>
    </font>
    <font>
      <i/>
      <sz val="10"/>
      <color rgb="FF808080"/>
      <name val="Arial"/>
      <family val="2"/>
      <charset val="238"/>
    </font>
    <font>
      <sz val="10"/>
      <color rgb="FF006600"/>
      <name val="Arial"/>
      <family val="2"/>
      <charset val="238"/>
    </font>
    <font>
      <b/>
      <i/>
      <sz val="16"/>
      <color theme="1"/>
      <name val="Arial"/>
      <family val="2"/>
      <charset val="238"/>
    </font>
    <font>
      <b/>
      <i/>
      <sz val="16"/>
      <color rgb="FF000000"/>
      <name val="Arial1"/>
      <charset val="238"/>
    </font>
    <font>
      <b/>
      <i/>
      <sz val="16"/>
      <color rgb="FF000000"/>
      <name val="Arial"/>
      <family val="2"/>
      <charset val="238"/>
    </font>
    <font>
      <u/>
      <sz val="10"/>
      <color rgb="FF0000EE"/>
      <name val="Arial"/>
      <family val="2"/>
      <charset val="238"/>
    </font>
    <font>
      <sz val="10"/>
      <color rgb="FF996600"/>
      <name val="Arial"/>
      <family val="2"/>
      <charset val="238"/>
    </font>
    <font>
      <sz val="10"/>
      <color rgb="FF333333"/>
      <name val="Arial"/>
      <family val="2"/>
      <charset val="238"/>
    </font>
    <font>
      <b/>
      <i/>
      <u/>
      <sz val="10"/>
      <color theme="1"/>
      <name val="Arial"/>
      <family val="2"/>
      <charset val="238"/>
    </font>
    <font>
      <b/>
      <i/>
      <u/>
      <sz val="11"/>
      <color rgb="FF000000"/>
      <name val="Arial1"/>
      <charset val="238"/>
    </font>
    <font>
      <b/>
      <i/>
      <u/>
      <sz val="11"/>
      <color rgb="FF000000"/>
      <name val="Arial"/>
      <family val="2"/>
      <charset val="238"/>
    </font>
    <font>
      <sz val="10"/>
      <color theme="1"/>
      <name val="Ubuntu Light"/>
      <family val="2"/>
      <charset val="238"/>
    </font>
    <font>
      <sz val="10"/>
      <color rgb="FF000000"/>
      <name val="Ubuntu Light"/>
      <family val="2"/>
      <charset val="238"/>
    </font>
    <font>
      <b/>
      <sz val="10"/>
      <color theme="1"/>
      <name val="Ubuntu Light"/>
      <family val="2"/>
      <charset val="238"/>
    </font>
    <font>
      <b/>
      <sz val="10"/>
      <color rgb="FF000000"/>
      <name val="Ubuntu Light"/>
      <family val="2"/>
      <charset val="238"/>
    </font>
    <font>
      <b/>
      <sz val="11"/>
      <color theme="1"/>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31">
    <xf numFmtId="0" fontId="0" fillId="0" borderId="0"/>
    <xf numFmtId="164" fontId="1" fillId="0" borderId="0"/>
    <xf numFmtId="164" fontId="1" fillId="0" borderId="0"/>
    <xf numFmtId="0" fontId="4" fillId="0" borderId="0"/>
    <xf numFmtId="0" fontId="5" fillId="0" borderId="0"/>
    <xf numFmtId="0" fontId="6" fillId="3" borderId="0"/>
    <xf numFmtId="0" fontId="6" fillId="4" borderId="0"/>
    <xf numFmtId="0" fontId="5" fillId="5" borderId="0"/>
    <xf numFmtId="0" fontId="7" fillId="6" borderId="0"/>
    <xf numFmtId="0" fontId="6" fillId="7" borderId="0"/>
    <xf numFmtId="164" fontId="2" fillId="0" borderId="0"/>
    <xf numFmtId="164" fontId="3" fillId="0" borderId="0"/>
    <xf numFmtId="0" fontId="8" fillId="0" borderId="0"/>
    <xf numFmtId="0" fontId="9" fillId="8" borderId="0"/>
    <xf numFmtId="0" fontId="10" fillId="0" borderId="0">
      <alignment horizontal="center"/>
    </xf>
    <xf numFmtId="164" fontId="11" fillId="0" borderId="0">
      <alignment horizontal="center"/>
    </xf>
    <xf numFmtId="164" fontId="12" fillId="0" borderId="0">
      <alignment horizontal="center"/>
    </xf>
    <xf numFmtId="164" fontId="11" fillId="0" borderId="0">
      <alignment horizontal="center" textRotation="90"/>
    </xf>
    <xf numFmtId="164" fontId="12" fillId="0" borderId="0">
      <alignment horizontal="center" textRotation="90"/>
    </xf>
    <xf numFmtId="0" fontId="13" fillId="0" borderId="0"/>
    <xf numFmtId="0" fontId="14" fillId="9" borderId="0"/>
    <xf numFmtId="0" fontId="15" fillId="9" borderId="5"/>
    <xf numFmtId="0" fontId="16" fillId="0" borderId="0"/>
    <xf numFmtId="164" fontId="17" fillId="0" borderId="0"/>
    <xf numFmtId="164" fontId="18" fillId="0" borderId="0"/>
    <xf numFmtId="165" fontId="16" fillId="0" borderId="0"/>
    <xf numFmtId="166" fontId="17" fillId="0" borderId="0"/>
    <xf numFmtId="165" fontId="18" fillId="0" borderId="0"/>
    <xf numFmtId="0" fontId="4" fillId="0" borderId="0"/>
    <xf numFmtId="0" fontId="4" fillId="0" borderId="0"/>
    <xf numFmtId="0" fontId="7" fillId="0" borderId="0"/>
  </cellStyleXfs>
  <cellXfs count="46">
    <xf numFmtId="0" fontId="0" fillId="0" borderId="0" xfId="0"/>
    <xf numFmtId="0" fontId="19" fillId="0" borderId="0" xfId="0" applyFont="1"/>
    <xf numFmtId="0" fontId="19" fillId="2" borderId="1" xfId="0" applyFont="1" applyFill="1" applyBorder="1" applyAlignment="1" applyProtection="1">
      <alignment horizontal="center" wrapText="1"/>
    </xf>
    <xf numFmtId="44" fontId="19" fillId="0" borderId="6" xfId="0" applyNumberFormat="1" applyFont="1" applyBorder="1" applyAlignment="1" applyProtection="1">
      <alignment wrapText="1"/>
    </xf>
    <xf numFmtId="44" fontId="19" fillId="0" borderId="1" xfId="0" applyNumberFormat="1" applyFont="1" applyBorder="1"/>
    <xf numFmtId="0" fontId="19" fillId="0" borderId="1" xfId="0" applyFont="1" applyBorder="1"/>
    <xf numFmtId="0" fontId="19" fillId="0" borderId="6" xfId="0" applyFont="1" applyBorder="1" applyAlignment="1" applyProtection="1">
      <alignment wrapText="1"/>
    </xf>
    <xf numFmtId="0" fontId="0" fillId="0" borderId="1" xfId="0" applyBorder="1"/>
    <xf numFmtId="0" fontId="20" fillId="0" borderId="1" xfId="0" applyFont="1" applyBorder="1"/>
    <xf numFmtId="9" fontId="19" fillId="0" borderId="1" xfId="0" applyNumberFormat="1" applyFont="1" applyBorder="1"/>
    <xf numFmtId="44" fontId="0" fillId="0" borderId="1" xfId="0" applyNumberFormat="1" applyBorder="1"/>
    <xf numFmtId="0" fontId="21" fillId="2" borderId="4" xfId="0" applyFont="1" applyFill="1" applyBorder="1" applyAlignment="1" applyProtection="1">
      <alignment horizontal="center" wrapText="1"/>
    </xf>
    <xf numFmtId="0" fontId="21" fillId="2" borderId="1" xfId="0" applyFont="1" applyFill="1" applyBorder="1" applyAlignment="1" applyProtection="1">
      <alignment horizontal="center" wrapText="1"/>
    </xf>
    <xf numFmtId="0" fontId="0" fillId="0" borderId="8" xfId="0" applyFill="1" applyBorder="1"/>
    <xf numFmtId="0" fontId="23" fillId="0" borderId="7" xfId="0" applyFont="1" applyBorder="1"/>
    <xf numFmtId="0" fontId="19" fillId="11" borderId="1" xfId="0" applyFont="1" applyFill="1" applyBorder="1" applyAlignment="1" applyProtection="1">
      <alignment horizontal="center" wrapText="1"/>
    </xf>
    <xf numFmtId="0" fontId="19" fillId="11" borderId="1" xfId="0" applyFont="1" applyFill="1" applyBorder="1" applyAlignment="1" applyProtection="1">
      <alignment horizontal="left" wrapText="1"/>
    </xf>
    <xf numFmtId="0" fontId="19" fillId="11" borderId="6" xfId="0" applyFont="1" applyFill="1" applyBorder="1" applyAlignment="1" applyProtection="1">
      <alignment horizontal="center" wrapText="1"/>
    </xf>
    <xf numFmtId="0" fontId="19" fillId="0" borderId="0" xfId="0" applyFont="1" applyAlignment="1">
      <alignment horizontal="left"/>
    </xf>
    <xf numFmtId="0" fontId="19" fillId="0" borderId="1" xfId="0" applyFont="1" applyBorder="1" applyAlignment="1">
      <alignment horizontal="left"/>
    </xf>
    <xf numFmtId="0" fontId="19" fillId="0" borderId="1" xfId="0" applyFont="1" applyBorder="1" applyAlignment="1">
      <alignment horizontal="center"/>
    </xf>
    <xf numFmtId="0" fontId="19" fillId="11" borderId="0" xfId="0" applyFont="1" applyFill="1"/>
    <xf numFmtId="0" fontId="0" fillId="11" borderId="0" xfId="0" applyFill="1"/>
    <xf numFmtId="0" fontId="0" fillId="0" borderId="0" xfId="0" applyAlignment="1">
      <alignment wrapText="1"/>
    </xf>
    <xf numFmtId="0" fontId="19" fillId="0" borderId="1" xfId="0" applyFont="1" applyBorder="1" applyAlignment="1">
      <alignment horizontal="left" wrapText="1"/>
    </xf>
    <xf numFmtId="0" fontId="22" fillId="0" borderId="1" xfId="0" applyFont="1" applyBorder="1" applyAlignment="1">
      <alignment wrapText="1"/>
    </xf>
    <xf numFmtId="0" fontId="21" fillId="11" borderId="1" xfId="0" applyFont="1" applyFill="1" applyBorder="1" applyAlignment="1" applyProtection="1">
      <alignment horizontal="left" wrapText="1"/>
    </xf>
    <xf numFmtId="0" fontId="23" fillId="0" borderId="0" xfId="0" applyFont="1" applyBorder="1"/>
    <xf numFmtId="0" fontId="22" fillId="0" borderId="1" xfId="0" applyFont="1" applyBorder="1" applyAlignment="1">
      <alignment vertical="center" wrapText="1"/>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10" borderId="2" xfId="0" applyFill="1" applyBorder="1" applyAlignment="1">
      <alignment horizontal="center"/>
    </xf>
    <xf numFmtId="0" fontId="0" fillId="10" borderId="4" xfId="0" applyFill="1" applyBorder="1" applyAlignment="1">
      <alignment horizontal="center"/>
    </xf>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19" fillId="0" borderId="4" xfId="0" applyFont="1" applyBorder="1" applyAlignment="1" applyProtection="1">
      <alignment horizontal="center"/>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164" fontId="22" fillId="0" borderId="2" xfId="1" applyFont="1" applyFill="1" applyBorder="1" applyAlignment="1">
      <alignment horizontal="left" wrapText="1"/>
    </xf>
    <xf numFmtId="164" fontId="22" fillId="0" borderId="3" xfId="1" applyFont="1" applyFill="1" applyBorder="1" applyAlignment="1">
      <alignment horizontal="left" wrapText="1"/>
    </xf>
    <xf numFmtId="164" fontId="22" fillId="0" borderId="4" xfId="1" applyFont="1" applyFill="1" applyBorder="1" applyAlignment="1">
      <alignment horizontal="left"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cellXfs>
  <cellStyles count="31">
    <cellStyle name="Accent" xfId="4"/>
    <cellStyle name="Accent 1" xfId="5"/>
    <cellStyle name="Accent 2" xfId="6"/>
    <cellStyle name="Accent 3" xfId="7"/>
    <cellStyle name="Bad" xfId="8"/>
    <cellStyle name="Error" xfId="9"/>
    <cellStyle name="Excel Built-in Normal" xfId="1"/>
    <cellStyle name="Excel Built-in Normal 1" xfId="2"/>
    <cellStyle name="Excel Built-in Normal 1 2" xfId="11"/>
    <cellStyle name="Excel Built-in Normal 2" xfId="10"/>
    <cellStyle name="Footnote" xfId="12"/>
    <cellStyle name="Good" xfId="13"/>
    <cellStyle name="Heading" xfId="14"/>
    <cellStyle name="Heading 1" xfId="15"/>
    <cellStyle name="Heading 2" xfId="16"/>
    <cellStyle name="Heading1 1" xfId="17"/>
    <cellStyle name="Heading1 2" xfId="18"/>
    <cellStyle name="Hyperlink" xfId="19"/>
    <cellStyle name="Neutral" xfId="20"/>
    <cellStyle name="Normalny" xfId="0" builtinId="0"/>
    <cellStyle name="Normalny 2" xfId="3"/>
    <cellStyle name="Note" xfId="21"/>
    <cellStyle name="Result" xfId="22"/>
    <cellStyle name="Result 1" xfId="23"/>
    <cellStyle name="Result 2" xfId="24"/>
    <cellStyle name="Result2" xfId="25"/>
    <cellStyle name="Result2 1" xfId="26"/>
    <cellStyle name="Result2 2" xfId="27"/>
    <cellStyle name="Status" xfId="28"/>
    <cellStyle name="Text" xfId="29"/>
    <cellStyle name="Warning"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election activeCell="B23" sqref="B23"/>
    </sheetView>
  </sheetViews>
  <sheetFormatPr defaultRowHeight="15"/>
  <cols>
    <col min="1" max="1" width="3.28515625" bestFit="1" customWidth="1"/>
    <col min="2" max="2" width="31.7109375" customWidth="1"/>
    <col min="3" max="3" width="13.42578125" customWidth="1"/>
    <col min="4" max="4" width="16.8554687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13</v>
      </c>
      <c r="B1" s="35"/>
      <c r="C1" s="35"/>
      <c r="D1" s="35"/>
      <c r="E1" s="35"/>
      <c r="F1" s="35"/>
      <c r="G1" s="35"/>
      <c r="H1" s="35"/>
      <c r="I1" s="35"/>
      <c r="J1" s="36"/>
      <c r="K1" s="1"/>
      <c r="L1" s="1"/>
    </row>
    <row r="2" spans="1:12" ht="60.75">
      <c r="A2" s="12" t="s">
        <v>0</v>
      </c>
      <c r="B2" s="12" t="s">
        <v>9</v>
      </c>
      <c r="C2" s="12" t="s">
        <v>2</v>
      </c>
      <c r="D2" s="12" t="s">
        <v>54</v>
      </c>
      <c r="E2" s="12" t="s">
        <v>55</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ht="90.75">
      <c r="A4" s="5">
        <v>1</v>
      </c>
      <c r="B4" s="25" t="s">
        <v>36</v>
      </c>
      <c r="C4" s="25">
        <v>600</v>
      </c>
      <c r="D4" s="5"/>
      <c r="E4" s="4"/>
      <c r="F4" s="4">
        <f>ROUND(D4*E4,2)</f>
        <v>0</v>
      </c>
      <c r="G4" s="9"/>
      <c r="H4" s="4">
        <f>ROUND(F4*G4+F4,2)</f>
        <v>0</v>
      </c>
      <c r="I4" s="3"/>
      <c r="J4" s="5"/>
      <c r="K4" s="1"/>
      <c r="L4" s="1"/>
    </row>
    <row r="5" spans="1:12">
      <c r="A5" s="7"/>
      <c r="B5" s="29" t="s">
        <v>3</v>
      </c>
      <c r="C5" s="30"/>
      <c r="D5" s="30"/>
      <c r="E5" s="30"/>
      <c r="F5" s="30"/>
      <c r="G5" s="31"/>
      <c r="H5" s="10">
        <f>SUM(H4:H4)</f>
        <v>0</v>
      </c>
      <c r="I5" s="32"/>
      <c r="J5" s="33"/>
    </row>
    <row r="6" spans="1:12">
      <c r="A6" s="13"/>
      <c r="B6" s="14" t="s">
        <v>56</v>
      </c>
      <c r="C6" s="27"/>
    </row>
  </sheetData>
  <mergeCells count="3">
    <mergeCell ref="B5:G5"/>
    <mergeCell ref="I5:J5"/>
    <mergeCell ref="A1:J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tabSelected="1" workbookViewId="0">
      <selection activeCell="G17" sqref="G17"/>
    </sheetView>
  </sheetViews>
  <sheetFormatPr defaultRowHeight="15"/>
  <cols>
    <col min="1" max="1" width="3.28515625" bestFit="1" customWidth="1"/>
    <col min="2" max="2" width="41.7109375" customWidth="1"/>
    <col min="3" max="3" width="10.42578125" customWidth="1"/>
    <col min="4" max="4" width="18.42578125" customWidth="1"/>
    <col min="5" max="5" width="17.85546875" customWidth="1"/>
    <col min="6" max="6" width="9" customWidth="1"/>
    <col min="7" max="7" width="18.85546875" customWidth="1"/>
    <col min="8" max="8" width="21" customWidth="1"/>
    <col min="9" max="9" width="27.5703125" customWidth="1"/>
  </cols>
  <sheetData>
    <row r="1" spans="1:11" ht="16.5">
      <c r="A1" s="34" t="s">
        <v>52</v>
      </c>
      <c r="B1" s="35"/>
      <c r="C1" s="35"/>
      <c r="D1" s="35"/>
      <c r="E1" s="35"/>
      <c r="F1" s="35"/>
      <c r="G1" s="35"/>
      <c r="H1" s="35"/>
      <c r="I1" s="36"/>
      <c r="J1" s="1"/>
      <c r="K1" s="1"/>
    </row>
    <row r="2" spans="1:11" ht="45.75">
      <c r="A2" s="12" t="s">
        <v>0</v>
      </c>
      <c r="B2" s="12" t="s">
        <v>9</v>
      </c>
      <c r="C2" s="12" t="s">
        <v>2</v>
      </c>
      <c r="D2" s="12" t="s">
        <v>12</v>
      </c>
      <c r="E2" s="12" t="s">
        <v>5</v>
      </c>
      <c r="F2" s="12" t="s">
        <v>6</v>
      </c>
      <c r="G2" s="12" t="s">
        <v>1</v>
      </c>
      <c r="H2" s="12" t="s">
        <v>8</v>
      </c>
      <c r="I2" s="11" t="s">
        <v>7</v>
      </c>
      <c r="J2" s="1"/>
      <c r="K2" s="1"/>
    </row>
    <row r="3" spans="1:11" ht="16.5">
      <c r="A3" s="2">
        <v>1</v>
      </c>
      <c r="B3" s="2">
        <v>2</v>
      </c>
      <c r="C3" s="2">
        <v>3</v>
      </c>
      <c r="D3" s="2">
        <v>4</v>
      </c>
      <c r="E3" s="2" t="s">
        <v>10</v>
      </c>
      <c r="F3" s="2">
        <v>6</v>
      </c>
      <c r="G3" s="2" t="s">
        <v>11</v>
      </c>
      <c r="H3" s="2">
        <v>8</v>
      </c>
      <c r="I3" s="2">
        <v>9</v>
      </c>
      <c r="J3" s="1"/>
      <c r="K3" s="1"/>
    </row>
    <row r="4" spans="1:11" ht="151.5" customHeight="1">
      <c r="A4" s="5">
        <v>1</v>
      </c>
      <c r="B4" s="28" t="s">
        <v>53</v>
      </c>
      <c r="C4" s="5">
        <v>20</v>
      </c>
      <c r="D4" s="4"/>
      <c r="E4" s="4">
        <f>ROUND(C4*D4,2)</f>
        <v>0</v>
      </c>
      <c r="F4" s="9"/>
      <c r="G4" s="4">
        <f>ROUND(E4*F4+E4,2)</f>
        <v>0</v>
      </c>
      <c r="H4" s="3"/>
      <c r="I4" s="5"/>
      <c r="J4" s="1"/>
      <c r="K4" s="1"/>
    </row>
    <row r="5" spans="1:11">
      <c r="A5" s="7"/>
      <c r="B5" s="29" t="s">
        <v>3</v>
      </c>
      <c r="C5" s="30"/>
      <c r="D5" s="30"/>
      <c r="E5" s="30"/>
      <c r="F5" s="31"/>
      <c r="G5" s="10">
        <f>SUM(G4:G4)</f>
        <v>0</v>
      </c>
      <c r="H5" s="32"/>
      <c r="I5" s="33"/>
    </row>
    <row r="6" spans="1:11">
      <c r="A6" s="13"/>
      <c r="B6" s="14"/>
    </row>
  </sheetData>
  <mergeCells count="3">
    <mergeCell ref="A1:I1"/>
    <mergeCell ref="B5:F5"/>
    <mergeCell ref="H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B5" sqref="B5:B7"/>
    </sheetView>
  </sheetViews>
  <sheetFormatPr defaultRowHeight="15"/>
  <cols>
    <col min="1" max="1" width="3.28515625" bestFit="1" customWidth="1"/>
    <col min="2" max="2" width="24.7109375" bestFit="1" customWidth="1"/>
    <col min="3" max="3" width="16.42578125" customWidth="1"/>
    <col min="4" max="4" width="15.4257812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14</v>
      </c>
      <c r="B1" s="35"/>
      <c r="C1" s="35"/>
      <c r="D1" s="35"/>
      <c r="E1" s="35"/>
      <c r="F1" s="35"/>
      <c r="G1" s="35"/>
      <c r="H1" s="35"/>
      <c r="I1" s="35"/>
      <c r="J1" s="36"/>
      <c r="K1" s="1"/>
      <c r="L1" s="1"/>
    </row>
    <row r="2" spans="1:12" ht="60.75">
      <c r="A2" s="12" t="s">
        <v>0</v>
      </c>
      <c r="B2" s="12" t="s">
        <v>9</v>
      </c>
      <c r="C2" s="12" t="s">
        <v>2</v>
      </c>
      <c r="D2" s="12" t="s">
        <v>54</v>
      </c>
      <c r="E2" s="12" t="s">
        <v>55</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ht="39" customHeight="1">
      <c r="A4" s="15" t="s">
        <v>4</v>
      </c>
      <c r="B4" s="37" t="s">
        <v>41</v>
      </c>
      <c r="C4" s="38"/>
      <c r="D4" s="38"/>
      <c r="E4" s="38"/>
      <c r="F4" s="38"/>
      <c r="G4" s="38"/>
      <c r="H4" s="38"/>
      <c r="I4" s="38"/>
      <c r="J4" s="39"/>
      <c r="K4" s="1"/>
      <c r="L4" s="1"/>
    </row>
    <row r="5" spans="1:12" ht="16.5">
      <c r="A5" s="15">
        <v>1</v>
      </c>
      <c r="B5" s="16" t="s">
        <v>15</v>
      </c>
      <c r="C5" s="16">
        <v>200</v>
      </c>
      <c r="D5" s="15"/>
      <c r="E5" s="15"/>
      <c r="F5" s="4">
        <f t="shared" ref="F5:F6" si="0">ROUND(D5*E5,2)</f>
        <v>0</v>
      </c>
      <c r="G5" s="15"/>
      <c r="H5" s="4">
        <f t="shared" ref="H5:H6" si="1">ROUND(F5*G5+F5,2)</f>
        <v>0</v>
      </c>
      <c r="I5" s="17"/>
      <c r="J5" s="15"/>
      <c r="K5" s="1"/>
      <c r="L5" s="1"/>
    </row>
    <row r="6" spans="1:12" ht="16.5">
      <c r="A6" s="15">
        <v>2</v>
      </c>
      <c r="B6" s="16" t="s">
        <v>16</v>
      </c>
      <c r="C6" s="16">
        <v>100</v>
      </c>
      <c r="D6" s="15"/>
      <c r="E6" s="15"/>
      <c r="F6" s="4">
        <f t="shared" si="0"/>
        <v>0</v>
      </c>
      <c r="G6" s="15"/>
      <c r="H6" s="4">
        <f t="shared" si="1"/>
        <v>0</v>
      </c>
      <c r="I6" s="17"/>
      <c r="J6" s="15"/>
      <c r="K6" s="1"/>
      <c r="L6" s="1"/>
    </row>
    <row r="7" spans="1:12" ht="16.5">
      <c r="A7" s="15">
        <v>3</v>
      </c>
      <c r="B7" s="18" t="s">
        <v>17</v>
      </c>
      <c r="C7" s="19">
        <v>100</v>
      </c>
      <c r="D7" s="20"/>
      <c r="E7" s="4"/>
      <c r="F7" s="4">
        <f>ROUND(D7*E7,2)</f>
        <v>0</v>
      </c>
      <c r="G7" s="9"/>
      <c r="H7" s="4">
        <f>ROUND(F7*G7+F7,2)</f>
        <v>0</v>
      </c>
      <c r="I7" s="3"/>
      <c r="J7" s="5"/>
      <c r="K7" s="1"/>
      <c r="L7" s="1"/>
    </row>
    <row r="8" spans="1:12">
      <c r="A8" s="7"/>
      <c r="B8" s="29" t="s">
        <v>3</v>
      </c>
      <c r="C8" s="30"/>
      <c r="D8" s="30"/>
      <c r="E8" s="30"/>
      <c r="F8" s="30"/>
      <c r="G8" s="31"/>
      <c r="H8" s="10">
        <f>SUM(H7:H7)</f>
        <v>0</v>
      </c>
      <c r="I8" s="32"/>
      <c r="J8" s="33"/>
    </row>
    <row r="9" spans="1:12">
      <c r="A9" s="13"/>
      <c r="B9" s="14" t="s">
        <v>56</v>
      </c>
      <c r="C9" s="27"/>
    </row>
  </sheetData>
  <mergeCells count="4">
    <mergeCell ref="A1:J1"/>
    <mergeCell ref="B8:G8"/>
    <mergeCell ref="I8:J8"/>
    <mergeCell ref="B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election activeCell="A22" sqref="A22"/>
    </sheetView>
  </sheetViews>
  <sheetFormatPr defaultRowHeight="15"/>
  <cols>
    <col min="1" max="1" width="3.28515625" bestFit="1" customWidth="1"/>
    <col min="2" max="2" width="34.85546875" bestFit="1" customWidth="1"/>
    <col min="3" max="3" width="17.85546875" customWidth="1"/>
    <col min="4" max="4" width="14.8554687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18</v>
      </c>
      <c r="B1" s="35"/>
      <c r="C1" s="35"/>
      <c r="D1" s="35"/>
      <c r="E1" s="35"/>
      <c r="F1" s="35"/>
      <c r="G1" s="35"/>
      <c r="H1" s="35"/>
      <c r="I1" s="35"/>
      <c r="J1" s="36"/>
      <c r="K1" s="1"/>
      <c r="L1" s="1"/>
    </row>
    <row r="2" spans="1:12" ht="60.75">
      <c r="A2" s="12" t="s">
        <v>0</v>
      </c>
      <c r="B2" s="12" t="s">
        <v>9</v>
      </c>
      <c r="C2" s="12" t="s">
        <v>2</v>
      </c>
      <c r="D2" s="12" t="s">
        <v>57</v>
      </c>
      <c r="E2" s="12" t="s">
        <v>58</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ht="23.25" customHeight="1">
      <c r="A4" s="6" t="s">
        <v>4</v>
      </c>
      <c r="B4" s="40" t="s">
        <v>19</v>
      </c>
      <c r="C4" s="41"/>
      <c r="D4" s="41"/>
      <c r="E4" s="41"/>
      <c r="F4" s="41"/>
      <c r="G4" s="41"/>
      <c r="H4" s="41"/>
      <c r="I4" s="41"/>
      <c r="J4" s="42"/>
      <c r="K4" s="1"/>
      <c r="L4" s="1"/>
    </row>
    <row r="5" spans="1:12" ht="16.5">
      <c r="A5" s="5">
        <v>1</v>
      </c>
      <c r="B5" s="8" t="s">
        <v>20</v>
      </c>
      <c r="C5" s="5">
        <v>52000</v>
      </c>
      <c r="D5" s="5"/>
      <c r="E5" s="4"/>
      <c r="F5" s="4">
        <f>ROUND(D5*E5,2)</f>
        <v>0</v>
      </c>
      <c r="G5" s="9"/>
      <c r="H5" s="4">
        <f>ROUND(F5*G5+F5,2)</f>
        <v>0</v>
      </c>
      <c r="I5" s="3"/>
      <c r="J5" s="5"/>
      <c r="K5" s="1"/>
      <c r="L5" s="1"/>
    </row>
    <row r="6" spans="1:12" ht="16.5">
      <c r="A6" s="7">
        <v>2</v>
      </c>
      <c r="B6" s="8" t="s">
        <v>21</v>
      </c>
      <c r="C6" s="5">
        <v>40000</v>
      </c>
      <c r="D6" s="5"/>
      <c r="E6" s="4"/>
      <c r="F6" s="4">
        <f t="shared" ref="F6" si="0">ROUND(D6*E6,2)</f>
        <v>0</v>
      </c>
      <c r="G6" s="9"/>
      <c r="H6" s="4">
        <f>ROUND(F6*G6+F6,2)</f>
        <v>0</v>
      </c>
      <c r="I6" s="3"/>
      <c r="J6" s="7"/>
    </row>
    <row r="7" spans="1:12">
      <c r="A7" s="7"/>
      <c r="B7" s="29" t="s">
        <v>3</v>
      </c>
      <c r="C7" s="30"/>
      <c r="D7" s="30"/>
      <c r="E7" s="30"/>
      <c r="F7" s="30"/>
      <c r="G7" s="31"/>
      <c r="H7" s="10">
        <f>SUM(H5:H6)</f>
        <v>0</v>
      </c>
      <c r="I7" s="32"/>
      <c r="J7" s="33"/>
    </row>
    <row r="8" spans="1:12">
      <c r="A8" s="13"/>
      <c r="B8" s="14" t="s">
        <v>56</v>
      </c>
      <c r="C8" s="27"/>
    </row>
  </sheetData>
  <mergeCells count="4">
    <mergeCell ref="A1:J1"/>
    <mergeCell ref="B4:J4"/>
    <mergeCell ref="B7:G7"/>
    <mergeCell ref="I7:J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election activeCell="B5" sqref="B5:B9"/>
    </sheetView>
  </sheetViews>
  <sheetFormatPr defaultRowHeight="15"/>
  <cols>
    <col min="1" max="1" width="3.28515625" bestFit="1" customWidth="1"/>
    <col min="2" max="2" width="24.7109375" bestFit="1" customWidth="1"/>
    <col min="3" max="3" width="12.85546875" customWidth="1"/>
    <col min="4" max="4" width="19.4257812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22</v>
      </c>
      <c r="B1" s="35"/>
      <c r="C1" s="35"/>
      <c r="D1" s="35"/>
      <c r="E1" s="35"/>
      <c r="F1" s="35"/>
      <c r="G1" s="35"/>
      <c r="H1" s="35"/>
      <c r="I1" s="35"/>
      <c r="J1" s="36"/>
      <c r="K1" s="1"/>
      <c r="L1" s="1"/>
    </row>
    <row r="2" spans="1:12" ht="60.75">
      <c r="A2" s="12" t="s">
        <v>0</v>
      </c>
      <c r="B2" s="12" t="s">
        <v>9</v>
      </c>
      <c r="C2" s="12" t="s">
        <v>2</v>
      </c>
      <c r="D2" s="12" t="s">
        <v>54</v>
      </c>
      <c r="E2" s="12" t="s">
        <v>55</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ht="39" customHeight="1">
      <c r="A4" s="15" t="s">
        <v>4</v>
      </c>
      <c r="B4" s="37" t="s">
        <v>61</v>
      </c>
      <c r="C4" s="38"/>
      <c r="D4" s="38"/>
      <c r="E4" s="38"/>
      <c r="F4" s="38"/>
      <c r="G4" s="38"/>
      <c r="H4" s="38"/>
      <c r="I4" s="38"/>
      <c r="J4" s="39"/>
      <c r="K4" s="1"/>
      <c r="L4" s="1"/>
    </row>
    <row r="5" spans="1:12" ht="16.5">
      <c r="A5" s="15">
        <v>1</v>
      </c>
      <c r="B5" s="16" t="s">
        <v>23</v>
      </c>
      <c r="C5" s="16">
        <v>100</v>
      </c>
      <c r="D5" s="15"/>
      <c r="E5" s="15"/>
      <c r="F5" s="4">
        <f t="shared" ref="F5:F6" si="0">ROUND(D5*E5,2)</f>
        <v>0</v>
      </c>
      <c r="G5" s="15"/>
      <c r="H5" s="4">
        <f t="shared" ref="H5:H6" si="1">ROUND(F5*G5+F5,2)</f>
        <v>0</v>
      </c>
      <c r="I5" s="17"/>
      <c r="J5" s="15"/>
      <c r="K5" s="1"/>
      <c r="L5" s="1"/>
    </row>
    <row r="6" spans="1:12" ht="16.5">
      <c r="A6" s="15">
        <v>2</v>
      </c>
      <c r="B6" s="16" t="s">
        <v>24</v>
      </c>
      <c r="C6" s="16">
        <v>1200</v>
      </c>
      <c r="D6" s="15"/>
      <c r="E6" s="15"/>
      <c r="F6" s="4">
        <f t="shared" si="0"/>
        <v>0</v>
      </c>
      <c r="G6" s="15"/>
      <c r="H6" s="4">
        <f t="shared" si="1"/>
        <v>0</v>
      </c>
      <c r="I6" s="17"/>
      <c r="J6" s="15"/>
      <c r="K6" s="1"/>
      <c r="L6" s="1"/>
    </row>
    <row r="7" spans="1:12" ht="16.5">
      <c r="A7" s="15">
        <v>3</v>
      </c>
      <c r="B7" s="16" t="s">
        <v>25</v>
      </c>
      <c r="C7" s="16">
        <v>2000</v>
      </c>
      <c r="D7" s="15"/>
      <c r="E7" s="15"/>
      <c r="F7" s="4">
        <f t="shared" ref="F7:F9" si="2">ROUND(D7*E7,2)</f>
        <v>0</v>
      </c>
      <c r="G7" s="15"/>
      <c r="H7" s="4">
        <f t="shared" ref="H7:H9" si="3">ROUND(F7*G7+F7,2)</f>
        <v>0</v>
      </c>
      <c r="I7" s="17"/>
      <c r="J7" s="15"/>
      <c r="K7" s="1"/>
      <c r="L7" s="1"/>
    </row>
    <row r="8" spans="1:12" ht="16.5">
      <c r="A8" s="15">
        <v>4</v>
      </c>
      <c r="B8" s="16" t="s">
        <v>26</v>
      </c>
      <c r="C8" s="16">
        <v>1500</v>
      </c>
      <c r="D8" s="15"/>
      <c r="E8" s="15"/>
      <c r="F8" s="4">
        <f t="shared" si="2"/>
        <v>0</v>
      </c>
      <c r="G8" s="15"/>
      <c r="H8" s="4">
        <f t="shared" si="3"/>
        <v>0</v>
      </c>
      <c r="I8" s="17"/>
      <c r="J8" s="15"/>
      <c r="K8" s="1"/>
      <c r="L8" s="1"/>
    </row>
    <row r="9" spans="1:12" ht="16.5">
      <c r="A9" s="15">
        <v>5</v>
      </c>
      <c r="B9" s="19" t="s">
        <v>27</v>
      </c>
      <c r="C9" s="19">
        <v>600</v>
      </c>
      <c r="D9" s="20"/>
      <c r="E9" s="4"/>
      <c r="F9" s="4">
        <f t="shared" si="2"/>
        <v>0</v>
      </c>
      <c r="G9" s="15"/>
      <c r="H9" s="4">
        <f t="shared" si="3"/>
        <v>0</v>
      </c>
      <c r="I9" s="3"/>
      <c r="J9" s="5"/>
      <c r="K9" s="1"/>
      <c r="L9" s="1"/>
    </row>
    <row r="10" spans="1:12">
      <c r="A10" s="7"/>
      <c r="B10" s="29" t="s">
        <v>3</v>
      </c>
      <c r="C10" s="30"/>
      <c r="D10" s="30"/>
      <c r="E10" s="30"/>
      <c r="F10" s="30"/>
      <c r="G10" s="31"/>
      <c r="H10" s="10">
        <f>SUM(H9:H9)</f>
        <v>0</v>
      </c>
      <c r="I10" s="32"/>
      <c r="J10" s="33"/>
    </row>
    <row r="11" spans="1:12">
      <c r="A11" s="13"/>
      <c r="B11" s="14" t="s">
        <v>56</v>
      </c>
      <c r="C11" s="27"/>
    </row>
  </sheetData>
  <mergeCells count="4">
    <mergeCell ref="A1:J1"/>
    <mergeCell ref="B4:J4"/>
    <mergeCell ref="B10:G10"/>
    <mergeCell ref="I10:J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B5" sqref="B5:B7"/>
    </sheetView>
  </sheetViews>
  <sheetFormatPr defaultRowHeight="15"/>
  <cols>
    <col min="1" max="1" width="3.28515625" bestFit="1" customWidth="1"/>
    <col min="2" max="2" width="24.7109375" bestFit="1" customWidth="1"/>
    <col min="3" max="3" width="18" customWidth="1"/>
    <col min="4" max="4" width="15.4257812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28</v>
      </c>
      <c r="B1" s="35"/>
      <c r="C1" s="35"/>
      <c r="D1" s="35"/>
      <c r="E1" s="35"/>
      <c r="F1" s="35"/>
      <c r="G1" s="35"/>
      <c r="H1" s="35"/>
      <c r="I1" s="35"/>
      <c r="J1" s="36"/>
      <c r="K1" s="1"/>
      <c r="L1" s="1"/>
    </row>
    <row r="2" spans="1:12" ht="60.75">
      <c r="A2" s="12" t="s">
        <v>0</v>
      </c>
      <c r="B2" s="12" t="s">
        <v>9</v>
      </c>
      <c r="C2" s="12" t="s">
        <v>2</v>
      </c>
      <c r="D2" s="12" t="s">
        <v>54</v>
      </c>
      <c r="E2" s="12" t="s">
        <v>55</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ht="39" customHeight="1">
      <c r="A4" s="15" t="s">
        <v>4</v>
      </c>
      <c r="B4" s="37" t="s">
        <v>37</v>
      </c>
      <c r="C4" s="38"/>
      <c r="D4" s="38"/>
      <c r="E4" s="38"/>
      <c r="F4" s="38"/>
      <c r="G4" s="38"/>
      <c r="H4" s="38"/>
      <c r="I4" s="38"/>
      <c r="J4" s="39"/>
      <c r="K4" s="1"/>
      <c r="L4" s="1"/>
    </row>
    <row r="5" spans="1:12" ht="16.5">
      <c r="A5" s="15">
        <v>1</v>
      </c>
      <c r="B5" s="16" t="s">
        <v>38</v>
      </c>
      <c r="C5" s="16">
        <v>50</v>
      </c>
      <c r="D5" s="15"/>
      <c r="E5" s="15"/>
      <c r="F5" s="4">
        <f t="shared" ref="F5:F7" si="0">ROUND(D5*E5,2)</f>
        <v>0</v>
      </c>
      <c r="G5" s="15"/>
      <c r="H5" s="4">
        <f t="shared" ref="H5:H7" si="1">ROUND(F5*G5+F5,2)</f>
        <v>0</v>
      </c>
      <c r="I5" s="17"/>
      <c r="J5" s="15"/>
      <c r="K5" s="1"/>
      <c r="L5" s="1"/>
    </row>
    <row r="6" spans="1:12" ht="16.5">
      <c r="A6" s="15">
        <v>2</v>
      </c>
      <c r="B6" s="16" t="s">
        <v>39</v>
      </c>
      <c r="C6" s="16">
        <v>650</v>
      </c>
      <c r="D6" s="15"/>
      <c r="E6" s="15"/>
      <c r="F6" s="4">
        <f t="shared" si="0"/>
        <v>0</v>
      </c>
      <c r="G6" s="15"/>
      <c r="H6" s="4">
        <f t="shared" si="1"/>
        <v>0</v>
      </c>
      <c r="I6" s="17"/>
      <c r="J6" s="15"/>
      <c r="K6" s="1"/>
      <c r="L6" s="1"/>
    </row>
    <row r="7" spans="1:12" ht="16.5">
      <c r="A7" s="15">
        <v>3</v>
      </c>
      <c r="B7" s="16" t="s">
        <v>40</v>
      </c>
      <c r="C7" s="16">
        <v>1300</v>
      </c>
      <c r="D7" s="15"/>
      <c r="E7" s="15"/>
      <c r="F7" s="4">
        <f t="shared" si="0"/>
        <v>0</v>
      </c>
      <c r="G7" s="15"/>
      <c r="H7" s="4">
        <f t="shared" si="1"/>
        <v>0</v>
      </c>
      <c r="I7" s="17"/>
      <c r="J7" s="15"/>
      <c r="K7" s="1"/>
      <c r="L7" s="1"/>
    </row>
    <row r="8" spans="1:12">
      <c r="A8" s="7"/>
      <c r="B8" s="29" t="s">
        <v>3</v>
      </c>
      <c r="C8" s="30"/>
      <c r="D8" s="30"/>
      <c r="E8" s="30"/>
      <c r="F8" s="30"/>
      <c r="G8" s="31"/>
      <c r="H8" s="10">
        <f>SUM(H5:H7)</f>
        <v>0</v>
      </c>
      <c r="I8" s="32"/>
      <c r="J8" s="33"/>
    </row>
    <row r="9" spans="1:12">
      <c r="A9" s="13"/>
      <c r="B9" s="14" t="s">
        <v>56</v>
      </c>
      <c r="C9" s="27"/>
    </row>
  </sheetData>
  <mergeCells count="4">
    <mergeCell ref="A1:J1"/>
    <mergeCell ref="B4:J4"/>
    <mergeCell ref="B8:G8"/>
    <mergeCell ref="I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election activeCell="E20" sqref="E19:E20"/>
    </sheetView>
  </sheetViews>
  <sheetFormatPr defaultRowHeight="15"/>
  <cols>
    <col min="1" max="1" width="3.28515625" bestFit="1" customWidth="1"/>
    <col min="2" max="2" width="36" customWidth="1"/>
    <col min="3" max="3" width="15.85546875" customWidth="1"/>
    <col min="4" max="4" width="15.2851562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29</v>
      </c>
      <c r="B1" s="35"/>
      <c r="C1" s="35"/>
      <c r="D1" s="35"/>
      <c r="E1" s="35"/>
      <c r="F1" s="35"/>
      <c r="G1" s="35"/>
      <c r="H1" s="35"/>
      <c r="I1" s="35"/>
      <c r="J1" s="36"/>
      <c r="K1" s="1"/>
      <c r="L1" s="1"/>
    </row>
    <row r="2" spans="1:12" ht="60.75">
      <c r="A2" s="12" t="s">
        <v>0</v>
      </c>
      <c r="B2" s="12" t="s">
        <v>9</v>
      </c>
      <c r="C2" s="12" t="s">
        <v>2</v>
      </c>
      <c r="D2" s="12" t="s">
        <v>60</v>
      </c>
      <c r="E2" s="12" t="s">
        <v>55</v>
      </c>
      <c r="F2" s="12" t="s">
        <v>5</v>
      </c>
      <c r="G2" s="12" t="s">
        <v>6</v>
      </c>
      <c r="H2" s="12" t="s">
        <v>1</v>
      </c>
      <c r="I2" s="12" t="s">
        <v>8</v>
      </c>
      <c r="J2" s="11" t="s">
        <v>59</v>
      </c>
      <c r="K2" s="1"/>
      <c r="L2" s="1"/>
    </row>
    <row r="3" spans="1:12" ht="16.5">
      <c r="A3" s="2"/>
      <c r="B3" s="2">
        <v>1</v>
      </c>
      <c r="C3" s="2">
        <v>2</v>
      </c>
      <c r="D3" s="2">
        <v>3</v>
      </c>
      <c r="E3" s="2">
        <v>4</v>
      </c>
      <c r="F3" s="2" t="s">
        <v>10</v>
      </c>
      <c r="G3" s="2">
        <v>6</v>
      </c>
      <c r="H3" s="2" t="s">
        <v>11</v>
      </c>
      <c r="I3" s="2">
        <v>8</v>
      </c>
      <c r="J3" s="2">
        <v>9</v>
      </c>
      <c r="K3" s="1"/>
      <c r="L3" s="1"/>
    </row>
    <row r="4" spans="1:12" s="22" customFormat="1" ht="72" customHeight="1">
      <c r="A4" s="15" t="s">
        <v>4</v>
      </c>
      <c r="B4" s="43" t="s">
        <v>42</v>
      </c>
      <c r="C4" s="44"/>
      <c r="D4" s="44"/>
      <c r="E4" s="44"/>
      <c r="F4" s="44"/>
      <c r="G4" s="44"/>
      <c r="H4" s="44"/>
      <c r="I4" s="44"/>
      <c r="J4" s="45"/>
      <c r="K4" s="21"/>
      <c r="L4" s="21"/>
    </row>
    <row r="5" spans="1:12" ht="16.5">
      <c r="A5" s="16">
        <v>1</v>
      </c>
      <c r="B5" s="16" t="s">
        <v>30</v>
      </c>
      <c r="C5" s="16">
        <v>9000</v>
      </c>
      <c r="D5" s="16"/>
      <c r="E5" s="15"/>
      <c r="F5" s="4">
        <f>ROUND(D5*E5,2)</f>
        <v>0</v>
      </c>
      <c r="G5" s="9"/>
      <c r="H5" s="4">
        <f>ROUND(F5*G5+F5,2)</f>
        <v>0</v>
      </c>
      <c r="I5" s="17"/>
      <c r="J5" s="15"/>
      <c r="K5" s="1"/>
      <c r="L5" s="1"/>
    </row>
    <row r="6" spans="1:12" ht="16.5">
      <c r="A6" s="16">
        <v>2</v>
      </c>
      <c r="B6" s="18" t="s">
        <v>31</v>
      </c>
      <c r="C6" s="19">
        <v>9600</v>
      </c>
      <c r="D6" s="19"/>
      <c r="E6" s="4"/>
      <c r="F6" s="4">
        <f>ROUND(D6*E6,2)</f>
        <v>0</v>
      </c>
      <c r="G6" s="9"/>
      <c r="H6" s="4">
        <f>ROUND(F6*G6+F6,2)</f>
        <v>0</v>
      </c>
      <c r="I6" s="3"/>
      <c r="J6" s="5"/>
      <c r="K6" s="1"/>
      <c r="L6" s="1"/>
    </row>
    <row r="7" spans="1:12">
      <c r="A7" s="7"/>
      <c r="B7" s="29" t="s">
        <v>3</v>
      </c>
      <c r="C7" s="30"/>
      <c r="D7" s="30"/>
      <c r="E7" s="30"/>
      <c r="F7" s="30"/>
      <c r="G7" s="31"/>
      <c r="H7" s="10">
        <f>SUM(H6:H6)</f>
        <v>0</v>
      </c>
      <c r="I7" s="32"/>
      <c r="J7" s="33"/>
    </row>
    <row r="8" spans="1:12">
      <c r="A8" s="13"/>
      <c r="B8" s="14" t="s">
        <v>56</v>
      </c>
      <c r="C8" s="27"/>
    </row>
  </sheetData>
  <mergeCells count="4">
    <mergeCell ref="A1:J1"/>
    <mergeCell ref="B7:G7"/>
    <mergeCell ref="I7:J7"/>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election activeCell="I18" sqref="I18"/>
    </sheetView>
  </sheetViews>
  <sheetFormatPr defaultRowHeight="15"/>
  <cols>
    <col min="1" max="1" width="3.28515625" bestFit="1" customWidth="1"/>
    <col min="2" max="2" width="28.140625" customWidth="1"/>
    <col min="3" max="3" width="17.42578125" customWidth="1"/>
    <col min="4" max="4" width="18.42578125" customWidth="1"/>
    <col min="5" max="5" width="17.85546875" customWidth="1"/>
    <col min="6" max="6" width="9" customWidth="1"/>
    <col min="7" max="7" width="18.85546875" customWidth="1"/>
    <col min="8" max="8" width="21" customWidth="1"/>
    <col min="9" max="9" width="27.5703125" customWidth="1"/>
  </cols>
  <sheetData>
    <row r="1" spans="1:11" ht="16.5">
      <c r="A1" s="34" t="s">
        <v>32</v>
      </c>
      <c r="B1" s="35"/>
      <c r="C1" s="35"/>
      <c r="D1" s="35"/>
      <c r="E1" s="35"/>
      <c r="F1" s="35"/>
      <c r="G1" s="35"/>
      <c r="H1" s="35"/>
      <c r="I1" s="36"/>
      <c r="J1" s="1"/>
      <c r="K1" s="1"/>
    </row>
    <row r="2" spans="1:11" ht="45.75">
      <c r="A2" s="12" t="s">
        <v>0</v>
      </c>
      <c r="B2" s="12" t="s">
        <v>9</v>
      </c>
      <c r="C2" s="12" t="s">
        <v>2</v>
      </c>
      <c r="D2" s="12" t="s">
        <v>12</v>
      </c>
      <c r="E2" s="12" t="s">
        <v>5</v>
      </c>
      <c r="F2" s="12" t="s">
        <v>6</v>
      </c>
      <c r="G2" s="12" t="s">
        <v>1</v>
      </c>
      <c r="H2" s="12" t="s">
        <v>8</v>
      </c>
      <c r="I2" s="11" t="s">
        <v>7</v>
      </c>
      <c r="J2" s="1"/>
      <c r="K2" s="1"/>
    </row>
    <row r="3" spans="1:11" ht="16.5">
      <c r="A3" s="2">
        <v>1</v>
      </c>
      <c r="B3" s="2">
        <v>2</v>
      </c>
      <c r="C3" s="2">
        <v>3</v>
      </c>
      <c r="D3" s="2">
        <v>4</v>
      </c>
      <c r="E3" s="2" t="s">
        <v>10</v>
      </c>
      <c r="F3" s="2">
        <v>6</v>
      </c>
      <c r="G3" s="2" t="s">
        <v>11</v>
      </c>
      <c r="H3" s="2">
        <v>8</v>
      </c>
      <c r="I3" s="2">
        <v>9</v>
      </c>
      <c r="J3" s="1"/>
      <c r="K3" s="1"/>
    </row>
    <row r="4" spans="1:11" s="22" customFormat="1" ht="75.75">
      <c r="A4" s="16">
        <v>1</v>
      </c>
      <c r="B4" s="26" t="s">
        <v>33</v>
      </c>
      <c r="C4" s="15">
        <v>200</v>
      </c>
      <c r="D4" s="15"/>
      <c r="E4" s="4">
        <f>ROUND(C4*D4,2)</f>
        <v>0</v>
      </c>
      <c r="F4" s="9"/>
      <c r="G4" s="4">
        <f>ROUND(E4*F4+E4,2)</f>
        <v>0</v>
      </c>
      <c r="H4" s="17"/>
      <c r="I4" s="15"/>
      <c r="J4" s="21"/>
      <c r="K4" s="21"/>
    </row>
    <row r="5" spans="1:11" ht="60.75">
      <c r="A5" s="19">
        <v>2</v>
      </c>
      <c r="B5" s="25" t="s">
        <v>34</v>
      </c>
      <c r="C5" s="20">
        <v>200</v>
      </c>
      <c r="D5" s="4"/>
      <c r="E5" s="4">
        <f>ROUND(C5*D5,2)</f>
        <v>0</v>
      </c>
      <c r="F5" s="9"/>
      <c r="G5" s="4">
        <f>ROUND(E5*F5+E5,2)</f>
        <v>0</v>
      </c>
      <c r="H5" s="3"/>
      <c r="I5" s="5"/>
      <c r="J5" s="1"/>
      <c r="K5" s="1"/>
    </row>
    <row r="6" spans="1:11">
      <c r="A6" s="7"/>
      <c r="B6" s="29" t="s">
        <v>3</v>
      </c>
      <c r="C6" s="30"/>
      <c r="D6" s="30"/>
      <c r="E6" s="30"/>
      <c r="F6" s="31"/>
      <c r="G6" s="10">
        <f>SUM(G5:G5)</f>
        <v>0</v>
      </c>
      <c r="H6" s="32"/>
      <c r="I6" s="33"/>
    </row>
    <row r="7" spans="1:11">
      <c r="A7" s="13"/>
      <c r="B7" s="14"/>
    </row>
  </sheetData>
  <mergeCells count="3">
    <mergeCell ref="A1:I1"/>
    <mergeCell ref="B6:F6"/>
    <mergeCell ref="H6:I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election activeCell="B5" sqref="B5:B6"/>
    </sheetView>
  </sheetViews>
  <sheetFormatPr defaultRowHeight="15"/>
  <cols>
    <col min="1" max="1" width="3.28515625" bestFit="1" customWidth="1"/>
    <col min="2" max="2" width="36" customWidth="1"/>
    <col min="3" max="3" width="14.5703125" customWidth="1"/>
    <col min="4" max="4" width="16.140625" customWidth="1"/>
    <col min="5" max="5" width="18.42578125" customWidth="1"/>
    <col min="6" max="6" width="17.85546875" customWidth="1"/>
    <col min="7" max="7" width="9" customWidth="1"/>
    <col min="8" max="8" width="18.85546875" customWidth="1"/>
    <col min="9" max="9" width="21" customWidth="1"/>
    <col min="10" max="10" width="27.5703125" customWidth="1"/>
  </cols>
  <sheetData>
    <row r="1" spans="1:12" ht="16.5">
      <c r="A1" s="34" t="s">
        <v>35</v>
      </c>
      <c r="B1" s="35"/>
      <c r="C1" s="35"/>
      <c r="D1" s="35"/>
      <c r="E1" s="35"/>
      <c r="F1" s="35"/>
      <c r="G1" s="35"/>
      <c r="H1" s="35"/>
      <c r="I1" s="35"/>
      <c r="J1" s="36"/>
      <c r="K1" s="1"/>
      <c r="L1" s="1"/>
    </row>
    <row r="2" spans="1:12" ht="45.75">
      <c r="A2" s="12" t="s">
        <v>0</v>
      </c>
      <c r="B2" s="12" t="s">
        <v>9</v>
      </c>
      <c r="C2" s="12" t="s">
        <v>2</v>
      </c>
      <c r="D2" s="12" t="s">
        <v>54</v>
      </c>
      <c r="E2" s="12" t="s">
        <v>55</v>
      </c>
      <c r="F2" s="12" t="s">
        <v>5</v>
      </c>
      <c r="G2" s="12" t="s">
        <v>6</v>
      </c>
      <c r="H2" s="12" t="s">
        <v>1</v>
      </c>
      <c r="I2" s="12" t="s">
        <v>8</v>
      </c>
      <c r="J2" s="11" t="s">
        <v>7</v>
      </c>
      <c r="K2" s="1"/>
      <c r="L2" s="1"/>
    </row>
    <row r="3" spans="1:12" ht="16.5">
      <c r="A3" s="2"/>
      <c r="B3" s="2">
        <v>1</v>
      </c>
      <c r="C3" s="2">
        <v>2</v>
      </c>
      <c r="D3" s="2">
        <v>3</v>
      </c>
      <c r="E3" s="2">
        <v>4</v>
      </c>
      <c r="F3" s="2" t="s">
        <v>10</v>
      </c>
      <c r="G3" s="2">
        <v>6</v>
      </c>
      <c r="H3" s="2" t="s">
        <v>11</v>
      </c>
      <c r="I3" s="2">
        <v>8</v>
      </c>
      <c r="J3" s="2">
        <v>9</v>
      </c>
      <c r="K3" s="1"/>
      <c r="L3" s="1"/>
    </row>
    <row r="4" spans="1:12" s="22" customFormat="1" ht="93" customHeight="1">
      <c r="A4" s="15" t="s">
        <v>4</v>
      </c>
      <c r="B4" s="43" t="s">
        <v>45</v>
      </c>
      <c r="C4" s="44"/>
      <c r="D4" s="44"/>
      <c r="E4" s="44"/>
      <c r="F4" s="44"/>
      <c r="G4" s="44"/>
      <c r="H4" s="44"/>
      <c r="I4" s="44"/>
      <c r="J4" s="45"/>
      <c r="K4" s="21"/>
      <c r="L4" s="21"/>
    </row>
    <row r="5" spans="1:12" ht="16.5">
      <c r="A5" s="16">
        <v>1</v>
      </c>
      <c r="B5" s="16" t="s">
        <v>43</v>
      </c>
      <c r="C5" s="16">
        <v>36500</v>
      </c>
      <c r="D5" s="16"/>
      <c r="E5" s="15"/>
      <c r="F5" s="4">
        <f>ROUND(D5*E5,2)</f>
        <v>0</v>
      </c>
      <c r="G5" s="9"/>
      <c r="H5" s="4">
        <f>ROUND(F5*G5+F5,2)</f>
        <v>0</v>
      </c>
      <c r="I5" s="17"/>
      <c r="J5" s="15"/>
      <c r="K5" s="1"/>
      <c r="L5" s="1"/>
    </row>
    <row r="6" spans="1:12" ht="16.5">
      <c r="A6" s="16">
        <v>2</v>
      </c>
      <c r="B6" s="18" t="s">
        <v>44</v>
      </c>
      <c r="C6" s="19">
        <v>18500</v>
      </c>
      <c r="D6" s="19"/>
      <c r="E6" s="4"/>
      <c r="F6" s="4">
        <f>ROUND(D6*E6,2)</f>
        <v>0</v>
      </c>
      <c r="G6" s="9"/>
      <c r="H6" s="4">
        <f>ROUND(F6*G6+F6,2)</f>
        <v>0</v>
      </c>
      <c r="I6" s="3"/>
      <c r="J6" s="5"/>
      <c r="K6" s="1"/>
      <c r="L6" s="1"/>
    </row>
    <row r="7" spans="1:12">
      <c r="A7" s="7"/>
      <c r="B7" s="29" t="s">
        <v>3</v>
      </c>
      <c r="C7" s="30"/>
      <c r="D7" s="30"/>
      <c r="E7" s="30"/>
      <c r="F7" s="30"/>
      <c r="G7" s="31"/>
      <c r="H7" s="10">
        <f>SUM(H6:H6)</f>
        <v>0</v>
      </c>
      <c r="I7" s="32"/>
      <c r="J7" s="33"/>
    </row>
    <row r="8" spans="1:12">
      <c r="A8" s="13"/>
      <c r="B8" s="14" t="s">
        <v>56</v>
      </c>
      <c r="C8" s="27"/>
    </row>
  </sheetData>
  <mergeCells count="4">
    <mergeCell ref="A1:J1"/>
    <mergeCell ref="B4:J4"/>
    <mergeCell ref="B7:G7"/>
    <mergeCell ref="I7:J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election activeCell="B5" sqref="B5:B8"/>
    </sheetView>
  </sheetViews>
  <sheetFormatPr defaultRowHeight="15"/>
  <cols>
    <col min="1" max="1" width="3.28515625" bestFit="1" customWidth="1"/>
    <col min="2" max="2" width="36" customWidth="1"/>
    <col min="3" max="3" width="10.42578125" customWidth="1"/>
    <col min="4" max="4" width="18.42578125" customWidth="1"/>
    <col min="5" max="5" width="17.85546875" customWidth="1"/>
    <col min="6" max="6" width="9" customWidth="1"/>
    <col min="7" max="7" width="18.85546875" customWidth="1"/>
    <col min="8" max="8" width="21" customWidth="1"/>
    <col min="9" max="9" width="27.5703125" customWidth="1"/>
  </cols>
  <sheetData>
    <row r="1" spans="1:11" ht="16.5">
      <c r="A1" s="34" t="s">
        <v>46</v>
      </c>
      <c r="B1" s="35"/>
      <c r="C1" s="35"/>
      <c r="D1" s="35"/>
      <c r="E1" s="35"/>
      <c r="F1" s="35"/>
      <c r="G1" s="35"/>
      <c r="H1" s="35"/>
      <c r="I1" s="36"/>
      <c r="J1" s="1"/>
      <c r="K1" s="1"/>
    </row>
    <row r="2" spans="1:11" ht="45.75">
      <c r="A2" s="12" t="s">
        <v>0</v>
      </c>
      <c r="B2" s="12" t="s">
        <v>9</v>
      </c>
      <c r="C2" s="12" t="s">
        <v>2</v>
      </c>
      <c r="D2" s="12" t="s">
        <v>12</v>
      </c>
      <c r="E2" s="12" t="s">
        <v>5</v>
      </c>
      <c r="F2" s="12" t="s">
        <v>6</v>
      </c>
      <c r="G2" s="12" t="s">
        <v>1</v>
      </c>
      <c r="H2" s="12" t="s">
        <v>8</v>
      </c>
      <c r="I2" s="11" t="s">
        <v>7</v>
      </c>
      <c r="J2" s="1"/>
      <c r="K2" s="1"/>
    </row>
    <row r="3" spans="1:11" ht="16.5">
      <c r="A3" s="2">
        <v>1</v>
      </c>
      <c r="B3" s="2">
        <v>2</v>
      </c>
      <c r="C3" s="2">
        <v>3</v>
      </c>
      <c r="D3" s="2">
        <v>4</v>
      </c>
      <c r="E3" s="2" t="s">
        <v>10</v>
      </c>
      <c r="F3" s="2">
        <v>6</v>
      </c>
      <c r="G3" s="2" t="s">
        <v>11</v>
      </c>
      <c r="H3" s="2">
        <v>8</v>
      </c>
      <c r="I3" s="2">
        <v>9</v>
      </c>
      <c r="J3" s="1"/>
      <c r="K3" s="1"/>
    </row>
    <row r="4" spans="1:11" s="22" customFormat="1" ht="127.5" customHeight="1">
      <c r="A4" s="15" t="s">
        <v>4</v>
      </c>
      <c r="B4" s="37" t="s">
        <v>47</v>
      </c>
      <c r="C4" s="38"/>
      <c r="D4" s="38"/>
      <c r="E4" s="38"/>
      <c r="F4" s="38"/>
      <c r="G4" s="38"/>
      <c r="H4" s="38"/>
      <c r="I4" s="39"/>
      <c r="J4" s="21"/>
      <c r="K4" s="21"/>
    </row>
    <row r="5" spans="1:11" ht="33">
      <c r="A5" s="16">
        <v>1</v>
      </c>
      <c r="B5" s="16" t="s">
        <v>48</v>
      </c>
      <c r="C5" s="16">
        <v>4</v>
      </c>
      <c r="D5" s="15"/>
      <c r="E5" s="4">
        <f>ROUND(C5*D5,2)</f>
        <v>0</v>
      </c>
      <c r="F5" s="9"/>
      <c r="G5" s="4">
        <f>ROUND(E5*F5+E5,2)</f>
        <v>0</v>
      </c>
      <c r="H5" s="17"/>
      <c r="I5" s="15"/>
      <c r="J5" s="1"/>
      <c r="K5" s="1"/>
    </row>
    <row r="6" spans="1:11" ht="33">
      <c r="A6" s="16">
        <v>2</v>
      </c>
      <c r="B6" s="16" t="s">
        <v>49</v>
      </c>
      <c r="C6" s="16">
        <v>6</v>
      </c>
      <c r="D6" s="15"/>
      <c r="E6" s="4">
        <f t="shared" ref="E6:E8" si="0">ROUND(C6*D6,2)</f>
        <v>0</v>
      </c>
      <c r="F6" s="9"/>
      <c r="G6" s="4">
        <f t="shared" ref="G6:G8" si="1">ROUND(E6*F6+E6,2)</f>
        <v>0</v>
      </c>
      <c r="H6" s="17"/>
      <c r="I6" s="15"/>
      <c r="J6" s="1"/>
      <c r="K6" s="1"/>
    </row>
    <row r="7" spans="1:11" ht="33">
      <c r="A7" s="16">
        <v>3</v>
      </c>
      <c r="B7" s="16" t="s">
        <v>50</v>
      </c>
      <c r="C7" s="16">
        <v>4</v>
      </c>
      <c r="D7" s="15"/>
      <c r="E7" s="4">
        <f t="shared" si="0"/>
        <v>0</v>
      </c>
      <c r="F7" s="9"/>
      <c r="G7" s="4">
        <f t="shared" si="1"/>
        <v>0</v>
      </c>
      <c r="H7" s="17"/>
      <c r="I7" s="15"/>
      <c r="J7" s="1"/>
      <c r="K7" s="1"/>
    </row>
    <row r="8" spans="1:11" ht="33">
      <c r="A8" s="16">
        <v>4</v>
      </c>
      <c r="B8" s="24" t="s">
        <v>51</v>
      </c>
      <c r="C8" s="19">
        <v>2</v>
      </c>
      <c r="D8" s="4"/>
      <c r="E8" s="4">
        <f t="shared" si="0"/>
        <v>0</v>
      </c>
      <c r="F8" s="9"/>
      <c r="G8" s="4">
        <f t="shared" si="1"/>
        <v>0</v>
      </c>
      <c r="H8" s="3"/>
      <c r="I8" s="5"/>
      <c r="J8" s="1"/>
      <c r="K8" s="1"/>
    </row>
    <row r="9" spans="1:11">
      <c r="A9" s="7"/>
      <c r="B9" s="29" t="s">
        <v>3</v>
      </c>
      <c r="C9" s="30"/>
      <c r="D9" s="30"/>
      <c r="E9" s="30"/>
      <c r="F9" s="31"/>
      <c r="G9" s="10">
        <f>SUM(G5:G8)</f>
        <v>0</v>
      </c>
      <c r="H9" s="32"/>
      <c r="I9" s="33"/>
    </row>
    <row r="10" spans="1:11">
      <c r="A10" s="13"/>
      <c r="B10" s="14"/>
    </row>
    <row r="15" spans="1:11">
      <c r="D15" s="23"/>
    </row>
  </sheetData>
  <mergeCells count="4">
    <mergeCell ref="A1:I1"/>
    <mergeCell ref="B4:I4"/>
    <mergeCell ref="B9:F9"/>
    <mergeCell ref="H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1</vt:lpstr>
      <vt:lpstr>pakiet 2</vt:lpstr>
      <vt:lpstr>pakiet 3</vt:lpstr>
      <vt:lpstr>pakiet 4</vt:lpstr>
      <vt:lpstr>pakiet 5</vt:lpstr>
      <vt:lpstr>pakiet 6</vt:lpstr>
      <vt:lpstr>pakiet 7</vt:lpstr>
      <vt:lpstr>pakiet 8</vt:lpstr>
      <vt:lpstr>pakiet 9</vt:lpstr>
      <vt:lpstr>pakiet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Chowańska</dc:creator>
  <cp:lastModifiedBy>Agnieszka Chowańska</cp:lastModifiedBy>
  <dcterms:created xsi:type="dcterms:W3CDTF">2022-11-29T08:08:54Z</dcterms:created>
  <dcterms:modified xsi:type="dcterms:W3CDTF">2023-10-06T10:10:28Z</dcterms:modified>
</cp:coreProperties>
</file>