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Ścierne" sheetId="1" r:id="rId1"/>
  </sheets>
  <definedNames/>
  <calcPr fullCalcOnLoad="1"/>
</workbook>
</file>

<file path=xl/sharedStrings.xml><?xml version="1.0" encoding="utf-8"?>
<sst xmlns="http://schemas.openxmlformats.org/spreadsheetml/2006/main" count="787" uniqueCount="263">
  <si>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</si>
  <si>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</si>
  <si>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</si>
  <si>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</si>
  <si>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SPECYFIKACJA ASORTYMENTOWO–ILOŚCIOWO-CENOWA</t>
  </si>
  <si>
    <t>Data wypełnienia</t>
  </si>
  <si>
    <t>Lp.</t>
  </si>
  <si>
    <t>Typ towaru</t>
  </si>
  <si>
    <t>Twardość / gradacja</t>
  </si>
  <si>
    <t>⌀</t>
  </si>
  <si>
    <t>Wymiary kolejne</t>
  </si>
  <si>
    <t>Seria / producent</t>
  </si>
  <si>
    <t>Nr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</si>
  <si>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</si>
  <si>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</si>
  <si>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</si>
  <si>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</si>
  <si>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</si>
  <si>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</si>
  <si>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</si>
  <si>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Tarcza T-27</t>
  </si>
  <si>
    <t>A 24 S</t>
  </si>
  <si>
    <t>7,0x22,23</t>
  </si>
  <si>
    <t>NORTON OMEGA (66253370045) / analogiczny NORTON X-TREME</t>
  </si>
  <si>
    <t>szt.</t>
  </si>
  <si>
    <t>4,0x22,23</t>
  </si>
  <si>
    <t>NORTON OMEGA /COMBO/ (66253370042) / analogiczny NORTON X-TREME</t>
  </si>
  <si>
    <t>A 30 S</t>
  </si>
  <si>
    <t>NORTON VULCAN</t>
  </si>
  <si>
    <t>Tarcza T-41</t>
  </si>
  <si>
    <t>1,0x22,23</t>
  </si>
  <si>
    <t>A 60 W</t>
  </si>
  <si>
    <t>NORTON OMEGA (66253370029) / analogiczny NORTON X-TREME</t>
  </si>
  <si>
    <t>3,5x32,0</t>
  </si>
  <si>
    <t>Tarcza T-42</t>
  </si>
  <si>
    <t>3,2x22,23</t>
  </si>
  <si>
    <t>n/d</t>
  </si>
  <si>
    <t>Ściernica spojona T-1</t>
  </si>
  <si>
    <t>37C 60 K 6 VK</t>
  </si>
  <si>
    <t>25,0x32,0</t>
  </si>
  <si>
    <t>NORTON 37C (czarny węglik krzemu) (69210431423) / analogiczny CORMAT, ANDRE</t>
  </si>
  <si>
    <t>38A 60 K 8 VS3</t>
  </si>
  <si>
    <t>NORTON 38A (elektrokorund wys. czystości) (66243492139) / analogiczny CORMAT, ANDRE</t>
  </si>
  <si>
    <t>A 60 K 8 VS3</t>
  </si>
  <si>
    <t>38A 60 K VS3</t>
  </si>
  <si>
    <t>32,0x32,0</t>
  </si>
  <si>
    <t>A 60 K 5 VBE</t>
  </si>
  <si>
    <t>NORTON 37C (czarny węglik krzemu) (69210431016) / analogiczny CORMAT, ANDRE</t>
  </si>
  <si>
    <t>NORTON A (brązowy tlenek aluminium) (66243492190) / analogiczny CORMAT, ANDRE</t>
  </si>
  <si>
    <t>40,0x127,0</t>
  </si>
  <si>
    <t>NORTON 37C (czarny węglik krzemu) (69210431889) / analogiczny CORMAT, ANDRE</t>
  </si>
  <si>
    <t>NORTON 38A (elektrokorund wys. czystości) (66243492220) / analogiczny CORMAT, ANDRE</t>
  </si>
  <si>
    <t>NORTON A (brązowy tlenek aluminium) (66243492212) / analogiczny CORMAT, ANDRE</t>
  </si>
  <si>
    <t>38A 46 K 6 VS3</t>
  </si>
  <si>
    <t>50,0x127,0</t>
  </si>
  <si>
    <t>NORTON 38A (elektrokorund wys. czystości) (66253343456) / analogiczny CORMAT, ANDRE</t>
  </si>
  <si>
    <t>A 46 K 8 VS3</t>
  </si>
  <si>
    <t>NORTON A (brązowy tlenek aluminium) (66243492215) / analogiczny CORMAT, ANDRE</t>
  </si>
  <si>
    <t>38A 60 K 6 VS3</t>
  </si>
  <si>
    <t>NORTON 38A (elektrokorund wys. czystości) (66253343457) / analogiczny CORMAT, ANDRE</t>
  </si>
  <si>
    <t>NORTON 37C (czarny węglik krzemu) (69210431686) / analogiczny CORMAT, ANDRE</t>
  </si>
  <si>
    <t>NORTON A (brązowy tlenek aluminium) (66243492216) / analogiczny CORMAT, ANDRE</t>
  </si>
  <si>
    <t>NORTON 38A (elektrokorund wys. czystości) (66243458626) / analogiczny CORMAT, ANDRE</t>
  </si>
  <si>
    <t>NORTON 37C (czarny węglik krzemu) (69210431098) / analogiczny CORMAT, ANDRE</t>
  </si>
  <si>
    <t>NORTON A (brązowy tlenek aluminium) (66243492021) / analogiczny CORMAT, ANDRE</t>
  </si>
  <si>
    <t>38A 60 M 7 VS3</t>
  </si>
  <si>
    <t>NORTON 38A (elektrokorund wys. czystości) (69210431110) / analogiczny CORMAT, ANDRE</t>
  </si>
  <si>
    <t>Ściernica spojona T-41 do cięcia</t>
  </si>
  <si>
    <t>XGP 70 E B26</t>
  </si>
  <si>
    <t>2,0x32,0</t>
  </si>
  <si>
    <t>NORTON TOROS XGP</t>
  </si>
  <si>
    <t>XGP 70 F B26</t>
  </si>
  <si>
    <t>2,5x32,0</t>
  </si>
  <si>
    <t>Lamel T-29</t>
  </si>
  <si>
    <t>NORTON X-TREME R848 (66623338851) / CORMAT C656 "Sunmight"</t>
  </si>
  <si>
    <t>NORTON X-TREME R848 (66623338853) / CORMAT C656 "Sunmight"</t>
  </si>
  <si>
    <t>Krążek ścierny na rzep 15OTW</t>
  </si>
  <si>
    <t>NORTON BLUE FIRE NORZON H835</t>
  </si>
  <si>
    <t>NORTON BLUE FIRE NORZON H835 66254444905 / DEERFOS SA 331</t>
  </si>
  <si>
    <t>NORTON PRO PLUS A275 SELF-GRIP 66254405540 / INDASA WHITE LINE</t>
  </si>
  <si>
    <t>NORTON PRO PLUS A275 SELF-GRIP 66254405542 / INDASA WHITE LINE</t>
  </si>
  <si>
    <t>NORTON PRO PLUS A275 SELF-GRIP 66254405528 / INDASA WHITE LINE</t>
  </si>
  <si>
    <t>NORTON PRO PLUS A275 SELF-GRIP 66254405530 / INDASA WHITE LINE</t>
  </si>
  <si>
    <t>NORTON PRO PLUS A275 SELF-GRIP 66254405546 / INDASA WHITE LINE</t>
  </si>
  <si>
    <t>NORTON PRO PLUS A275 SELF-GRIP 66254405548 / INDASA WHITE LINE</t>
  </si>
  <si>
    <t>NORTON PRO PLUS A275 SELF-GRIP 66254405549 / INDASA WHITE LINE</t>
  </si>
  <si>
    <t>NORTON PRO PLUS A275 SELF-GRIP 66254405550 / INDASA WHITE LINE</t>
  </si>
  <si>
    <t>NORTON PRO PLUS A275 SELF-GRIP 66254405539 / INDASA WHITE LINE</t>
  </si>
  <si>
    <t>NORTON PRO PLUS A275 SELF-GRIP 66254405551 / INDASA WHITE LINE</t>
  </si>
  <si>
    <t>Krążek ścierny na rzep 8OTW</t>
  </si>
  <si>
    <t>NORTON BLUE FIRE NORZON H835 69957391268 / DEERFOS SA 331 lub inny analogiczny</t>
  </si>
  <si>
    <t>NORTON BLUE FIRE NORZON H835 69957391269 / DEERFOS SA 331 lub inny analogiczny</t>
  </si>
  <si>
    <t>NORTON BLUE FIRE NORZON H835 69957391272 / DEERFOS SA 331 lub inny analogiczny</t>
  </si>
  <si>
    <t>NORTON PRO PLUS A275 SELF-GRIP 66261111713 / DEERFOS SA 331 lub inny analogiczny</t>
  </si>
  <si>
    <t>Krążek polerski</t>
  </si>
  <si>
    <t>MIRKA ABRALON</t>
  </si>
  <si>
    <t>NORTON H216F 66623378066 / KLINGSPOR PS 18</t>
  </si>
  <si>
    <t>NORTON H216F 66623339919 / KLINGSPOR PS 18</t>
  </si>
  <si>
    <t>NORTON H216F 66623339920 / KLINGSPOR PS 18</t>
  </si>
  <si>
    <t>NORTON VULCAN H216F 66623339921 / KLINGSPOR PS 18</t>
  </si>
  <si>
    <t>NORTON VULCAN H216F 66623339923 / KLINGSPOR PS 18</t>
  </si>
  <si>
    <t>NORTON VULCAN H216F 66623339926 / KLINGSPOR PS 18</t>
  </si>
  <si>
    <t>KLINGSPOR, INDASA, 3M</t>
  </si>
  <si>
    <t>230x280mm</t>
  </si>
  <si>
    <t>Papier ścierny na płótnie</t>
  </si>
  <si>
    <t>NORTON K20N 69957373888 / KLINGSPOR KL 375J</t>
  </si>
  <si>
    <t>NORTON K20N 69957373889 / KLINGSPOR KL 375J</t>
  </si>
  <si>
    <t>NORTON K20N 69957373890 / KLINGSPOR KL 375J</t>
  </si>
  <si>
    <t>NORTON K20N 69957373891 / KLINGSPOR KL 375J</t>
  </si>
  <si>
    <t>NORTON K20N 69957373892 / KLINGSPOR KL 375J</t>
  </si>
  <si>
    <t>NORTON K20N 69957374314 / KLINGSPOR KL 375J</t>
  </si>
  <si>
    <t>NORTON K20N 69957374315 / KLINGSPOR KL 375J</t>
  </si>
  <si>
    <t>NORTON K20N 69957374316 / KLINGSPOR KL 375J</t>
  </si>
  <si>
    <t>NORTON K20N 69957374317 / KLINGSPOR KL 375J</t>
  </si>
  <si>
    <t>300/320</t>
  </si>
  <si>
    <t>KLINGSPOR KL 375J</t>
  </si>
  <si>
    <t>Arkusz włókniny BEARTEX (włóknina w arkuszach)</t>
  </si>
  <si>
    <t>Bardzo drobna A / VERY FINE - czerwona</t>
  </si>
  <si>
    <t>~160x230mm</t>
  </si>
  <si>
    <t>NORTON BEARTEX F2504 66261058000 lub analogiczna tego rzędu jakości (COLAD, 3M…)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</si>
  <si>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</si>
  <si>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r>
      <t xml:space="preserve">Akceptowane są wyroby produkcji NORTON, 3M, KLINGSPOR, DEERFOS, INDASA, MIRKA, CORMAT, RHODIUS, BOSCH, MAKITA oraz innych producentów w tym samym rzędzie jakości, </t>
    </r>
    <r>
      <rPr>
        <b/>
        <u val="single"/>
        <sz val="9"/>
        <color indexed="8"/>
        <rFont val="Calibri"/>
        <family val="2"/>
      </rPr>
      <t>analogiczne materiałem, wymiarami i zastosowaniem do podanych w tabeli niżej.</t>
    </r>
  </si>
  <si>
    <t>Wstęga ścierna na rzep 14otw</t>
  </si>
  <si>
    <t>70X452</t>
  </si>
  <si>
    <t>Nóż tokarski</t>
  </si>
  <si>
    <t>NNWa S20 32X32</t>
  </si>
  <si>
    <t>NNWa S20 25X25</t>
  </si>
  <si>
    <t>NNWa S20 16X16</t>
  </si>
  <si>
    <t>NNWa S20 12X12</t>
  </si>
  <si>
    <t>NNWa S20 10X10</t>
  </si>
  <si>
    <t>NNWa SW 16X16</t>
  </si>
  <si>
    <t>NNWa SW 12X12</t>
  </si>
  <si>
    <t>SW7 12X12X125; typ B</t>
  </si>
  <si>
    <t>NNPa S20 25X16</t>
  </si>
  <si>
    <t>NNPa SW 25X16</t>
  </si>
  <si>
    <t>NNBe S20 20X20</t>
  </si>
  <si>
    <t>NNZc S20 20X20</t>
  </si>
  <si>
    <t>kpl.</t>
  </si>
  <si>
    <t>Wiertło HSS</t>
  </si>
  <si>
    <t>NWKa 1,0</t>
  </si>
  <si>
    <t>NWKa 1,5</t>
  </si>
  <si>
    <t>NWKa 2,0</t>
  </si>
  <si>
    <t>NWKa 2,5</t>
  </si>
  <si>
    <t>NWKa 3,0</t>
  </si>
  <si>
    <t>NWKa 3,2</t>
  </si>
  <si>
    <t>NWKa 3,4</t>
  </si>
  <si>
    <t>NWKa 3,5</t>
  </si>
  <si>
    <t>NWKa 4,0</t>
  </si>
  <si>
    <t>NWKa 4,2</t>
  </si>
  <si>
    <t>NWKa 4,4</t>
  </si>
  <si>
    <t>NWKa 4,5</t>
  </si>
  <si>
    <t>NWKa 4,8</t>
  </si>
  <si>
    <t>NWKa 5,0</t>
  </si>
  <si>
    <t>NWKa 5,1</t>
  </si>
  <si>
    <t>NWKa 5,2</t>
  </si>
  <si>
    <t>NWKa 5,3</t>
  </si>
  <si>
    <t>NWKa 5,5</t>
  </si>
  <si>
    <t>NWKa 6,0</t>
  </si>
  <si>
    <t>NWKa 6,2</t>
  </si>
  <si>
    <t>NWKa 6,5</t>
  </si>
  <si>
    <t>NWKa 6,8</t>
  </si>
  <si>
    <t>NWKa 7,0</t>
  </si>
  <si>
    <t>NWKa 7,5</t>
  </si>
  <si>
    <t>NWKa 8,0</t>
  </si>
  <si>
    <t>NWKa 8,2</t>
  </si>
  <si>
    <t>NWKa 8,5</t>
  </si>
  <si>
    <t>NWKa 9,0</t>
  </si>
  <si>
    <t>NWKa 10,0</t>
  </si>
  <si>
    <t>NWKa 11,0</t>
  </si>
  <si>
    <t>NWKa 12,0</t>
  </si>
  <si>
    <t>Wiertło SDS-PLUS</t>
  </si>
  <si>
    <t>Ø5x160</t>
  </si>
  <si>
    <t>Ø6x160</t>
  </si>
  <si>
    <t>Ø8x160</t>
  </si>
  <si>
    <t>Ø10x160</t>
  </si>
  <si>
    <t>Dłuto płaskie szerokie SDS-PLUS</t>
  </si>
  <si>
    <t>40x250</t>
  </si>
  <si>
    <t>Dłuto płaskie wąskie SDS-PLUS</t>
  </si>
  <si>
    <t>{20-25}x250</t>
  </si>
  <si>
    <t>Dłuto szpicak SDS-PLUS</t>
  </si>
  <si>
    <t>250-280</t>
  </si>
  <si>
    <t>Wiertło kobaltowe</t>
  </si>
  <si>
    <t>NWKa Co 3,0</t>
  </si>
  <si>
    <t>NWKa Co 3,2</t>
  </si>
  <si>
    <t>NWKa Co 3,5</t>
  </si>
  <si>
    <t>NWKa Co 4,0</t>
  </si>
  <si>
    <t>NWKa Co 4,8</t>
  </si>
  <si>
    <t>NWKa Co 5,0</t>
  </si>
  <si>
    <t>NWKa Co 5,2</t>
  </si>
  <si>
    <t>NWKa Co 6,0</t>
  </si>
  <si>
    <t>NWKa Co 6,4</t>
  </si>
  <si>
    <t>NWKa Co 7,0</t>
  </si>
  <si>
    <t>NWKa Co 8,0</t>
  </si>
  <si>
    <t>Wiertło stopniowe HSS Co</t>
  </si>
  <si>
    <t>4-39; do stali CrNi</t>
  </si>
  <si>
    <t>6-30; do stali CrNi</t>
  </si>
  <si>
    <t>NNPa SW 20X12</t>
  </si>
  <si>
    <t>Narzynka</t>
  </si>
  <si>
    <t>NHMa M10</t>
  </si>
  <si>
    <t>NHDa 60X2,0</t>
  </si>
  <si>
    <t>NHDa 24X1,0</t>
  </si>
  <si>
    <t>NHDa 24X1,5</t>
  </si>
  <si>
    <t>NHDa 50X1,5</t>
  </si>
  <si>
    <t>NHRa 3/8"</t>
  </si>
  <si>
    <t>Gwintownik maszynowy</t>
  </si>
  <si>
    <t>NGMf 3</t>
  </si>
  <si>
    <t>NGMf 4</t>
  </si>
  <si>
    <t>NGMf 5</t>
  </si>
  <si>
    <t>NGMf 6</t>
  </si>
  <si>
    <t>NGMf 8</t>
  </si>
  <si>
    <t>NGMf 10</t>
  </si>
  <si>
    <t>Gwintownik maszynowy lewy</t>
  </si>
  <si>
    <t>DIN 374 B HSSE 6H M30X1,5 LH</t>
  </si>
  <si>
    <t>Gwintownik ręczny</t>
  </si>
  <si>
    <t>NGMm / 2; M3</t>
  </si>
  <si>
    <t>NGMm / 2; M4</t>
  </si>
  <si>
    <t>NGMm / 2; M5</t>
  </si>
  <si>
    <t>NGMm / 2; M6</t>
  </si>
  <si>
    <t>NGMm / 2; M8</t>
  </si>
  <si>
    <t>NGMm / 2; M10</t>
  </si>
  <si>
    <t>NGMm / 2; M12</t>
  </si>
  <si>
    <t>NGMm / 2; M14</t>
  </si>
  <si>
    <t>NGMm / 2; M16</t>
  </si>
  <si>
    <t>Nóż do wyrzynarki kpl. 2 szt</t>
  </si>
  <si>
    <t>Ostrze SuperCut, bimetal, kpl. 5 szt</t>
  </si>
  <si>
    <t>44mm; 63502148029</t>
  </si>
  <si>
    <t>Brzeszczot</t>
  </si>
  <si>
    <t>RAMb 300</t>
  </si>
  <si>
    <t>Brzeszczot bimetal</t>
  </si>
  <si>
    <t>Brzeszczoty wyrzynarki</t>
  </si>
  <si>
    <t>T118B</t>
  </si>
  <si>
    <t>T101B</t>
  </si>
  <si>
    <t>T234X</t>
  </si>
  <si>
    <t>T101D</t>
  </si>
  <si>
    <t>T144D</t>
  </si>
  <si>
    <t>T345XF</t>
  </si>
  <si>
    <t>T218A</t>
  </si>
  <si>
    <t>T244D</t>
  </si>
  <si>
    <t>T123X</t>
  </si>
  <si>
    <t>T301CHM</t>
  </si>
  <si>
    <t>Brzeszczot piły szablastej</t>
  </si>
  <si>
    <t>S2345X</t>
  </si>
  <si>
    <t>S1120CF</t>
  </si>
  <si>
    <t>Piła taśmowa</t>
  </si>
  <si>
    <t>NPMf 27X0,9X2460 ząb 8/12</t>
  </si>
  <si>
    <t>Piła tarczowa 96z.</t>
  </si>
  <si>
    <t>DNPDe Ø400, 30x3,5/2,5 GS</t>
  </si>
  <si>
    <t>Uchwyt wiertarski</t>
  </si>
  <si>
    <t>PTRk Ø13 B16; kluczyk</t>
  </si>
  <si>
    <t>PTRk Ø16 B16; kluczyk</t>
  </si>
  <si>
    <t>BAILDON PROFI, FESTA, Bosch, Milwaukee, Metabo, Makita, BERNER</t>
  </si>
  <si>
    <t xml:space="preserve">     ,,</t>
  </si>
  <si>
    <t>Bosch, Milwaukee, Metabo, Makita, FESTA, BERNER</t>
  </si>
  <si>
    <t>BAILDON, FESTA (DIN 338)</t>
  </si>
  <si>
    <t>Irwin, Ruko, Alpen-Maykestag, Famag, Bosch, Karnasch, Milwaukee, FESTA</t>
  </si>
  <si>
    <t>PAFANA, METALEX</t>
  </si>
  <si>
    <t>Fanar, Emuge, FRA, VÖLKEL, RUKO, BERNER</t>
  </si>
  <si>
    <t>VÖLKEL 34863 lub analogiczny tej samej jakości</t>
  </si>
  <si>
    <t>Fanar, Emuge, FRA, VÖLKEL, RUKO, FENES, BERNER</t>
  </si>
  <si>
    <t>FEIN; bez zamienników</t>
  </si>
  <si>
    <t>Globus-Wapienica</t>
  </si>
  <si>
    <t>Globus-Wapienica, Bosch, BAHCO, Metabo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</si>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</sst>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20" fillId="0" borderId="0" xfId="0" applyNumberFormat="1" applyFont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4" fontId="47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47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47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6" fillId="0" borderId="17" xfId="0" applyFont="1" applyBorder="1" applyAlignment="1" applyProtection="1">
      <alignment horizontal="left" vertical="center"/>
      <protection locked="0"/>
    </xf>
    <xf numFmtId="0" fontId="46" fillId="0" borderId="18" xfId="0" applyFont="1" applyBorder="1" applyAlignment="1" applyProtection="1">
      <alignment horizontal="left" vertical="center"/>
      <protection locked="0"/>
    </xf>
    <xf numFmtId="0" fontId="46" fillId="0" borderId="19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left" vertical="center" wrapText="1"/>
      <protection locked="0"/>
    </xf>
    <xf numFmtId="0" fontId="46" fillId="0" borderId="21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left" vertical="center"/>
    </xf>
    <xf numFmtId="0" fontId="46" fillId="0" borderId="24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/>
    </xf>
    <xf numFmtId="49" fontId="46" fillId="34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4" fontId="47" fillId="0" borderId="14" xfId="60" applyFont="1" applyBorder="1" applyAlignment="1">
      <alignment horizontal="right" vertical="center" wrapText="1"/>
    </xf>
    <xf numFmtId="44" fontId="47" fillId="0" borderId="15" xfId="60" applyFont="1" applyBorder="1" applyAlignment="1">
      <alignment horizontal="right" vertical="center" wrapText="1"/>
    </xf>
    <xf numFmtId="44" fontId="47" fillId="0" borderId="14" xfId="60" applyFont="1" applyBorder="1" applyAlignment="1" applyProtection="1">
      <alignment horizontal="right" vertical="center" wrapText="1"/>
      <protection/>
    </xf>
    <xf numFmtId="44" fontId="46" fillId="0" borderId="14" xfId="60" applyFont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zoomScalePageLayoutView="0" workbookViewId="0" topLeftCell="A1">
      <selection activeCell="A6" sqref="A6:L6"/>
    </sheetView>
  </sheetViews>
  <sheetFormatPr defaultColWidth="9.140625" defaultRowHeight="15"/>
  <cols>
    <col min="1" max="1" width="4.00390625" style="29" bestFit="1" customWidth="1"/>
    <col min="2" max="2" width="14.7109375" style="27" customWidth="1"/>
    <col min="3" max="3" width="12.140625" style="27" customWidth="1"/>
    <col min="4" max="4" width="8.28125" style="27" bestFit="1" customWidth="1"/>
    <col min="5" max="5" width="9.28125" style="27" bestFit="1" customWidth="1"/>
    <col min="6" max="6" width="9.140625" style="27" customWidth="1"/>
    <col min="7" max="7" width="10.421875" style="27" bestFit="1" customWidth="1"/>
    <col min="8" max="8" width="3.8515625" style="62" bestFit="1" customWidth="1"/>
    <col min="9" max="9" width="5.28125" style="82" bestFit="1" customWidth="1"/>
    <col min="10" max="10" width="10.7109375" style="27" customWidth="1"/>
    <col min="11" max="11" width="11.7109375" style="27" customWidth="1"/>
    <col min="12" max="12" width="9.28125" style="27" bestFit="1" customWidth="1"/>
    <col min="13" max="13" width="11.7109375" style="27" customWidth="1"/>
    <col min="14" max="14" width="13.7109375" style="27" customWidth="1"/>
    <col min="16" max="16" width="12.57421875" style="0" customWidth="1"/>
  </cols>
  <sheetData>
    <row r="1" spans="1:22" ht="24.75" thickBo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  <c r="P1" s="2" t="s">
        <v>1</v>
      </c>
      <c r="Q1" s="39"/>
      <c r="R1" s="40"/>
      <c r="S1" s="40"/>
      <c r="T1" s="40"/>
      <c r="U1" s="40"/>
      <c r="V1" s="41"/>
    </row>
    <row r="2" spans="1:22" ht="36.7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  <c r="P2" s="3" t="s">
        <v>2</v>
      </c>
      <c r="Q2" s="39"/>
      <c r="R2" s="40"/>
      <c r="S2" s="40"/>
      <c r="T2" s="40"/>
      <c r="U2" s="40"/>
      <c r="V2" s="41"/>
    </row>
    <row r="3" spans="1:22" ht="16.5" thickBot="1" thickTop="1">
      <c r="A3" s="28"/>
      <c r="B3" s="4"/>
      <c r="C3" s="4"/>
      <c r="D3" s="4"/>
      <c r="E3" s="4"/>
      <c r="F3" s="4"/>
      <c r="G3" s="4"/>
      <c r="H3" s="36"/>
      <c r="I3" s="79"/>
      <c r="J3" s="4"/>
      <c r="K3" s="4"/>
      <c r="L3" s="4"/>
      <c r="M3" s="14"/>
      <c r="N3" s="15"/>
      <c r="O3" s="1"/>
      <c r="P3" s="3" t="s">
        <v>3</v>
      </c>
      <c r="Q3" s="39"/>
      <c r="R3" s="40"/>
      <c r="S3" s="40"/>
      <c r="T3" s="40"/>
      <c r="U3" s="40"/>
      <c r="V3" s="41"/>
    </row>
    <row r="4" spans="1:22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43" t="s">
        <v>120</v>
      </c>
      <c r="Q4" s="45"/>
      <c r="R4" s="46"/>
      <c r="S4" s="46"/>
      <c r="T4" s="46"/>
      <c r="U4" s="46"/>
      <c r="V4" s="47"/>
    </row>
    <row r="5" spans="1:22" ht="49.5" customHeight="1" thickBot="1">
      <c r="A5" s="51"/>
      <c r="B5" s="51"/>
      <c r="C5" s="51"/>
      <c r="D5" s="51"/>
      <c r="E5" s="52"/>
      <c r="F5" s="52"/>
      <c r="G5" s="52" t="s">
        <v>4</v>
      </c>
      <c r="H5" s="52"/>
      <c r="I5" s="52"/>
      <c r="J5" s="52"/>
      <c r="K5" s="52"/>
      <c r="L5" s="52"/>
      <c r="M5" s="52"/>
      <c r="N5" s="52"/>
      <c r="O5" s="5"/>
      <c r="P5" s="44"/>
      <c r="Q5" s="48"/>
      <c r="R5" s="49"/>
      <c r="S5" s="49"/>
      <c r="T5" s="49"/>
      <c r="U5" s="49"/>
      <c r="V5" s="50"/>
    </row>
    <row r="6" spans="1:22" ht="24.7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16"/>
      <c r="N6" s="16"/>
      <c r="O6" s="6"/>
      <c r="P6" s="7" t="s">
        <v>5</v>
      </c>
      <c r="Q6" s="39"/>
      <c r="R6" s="40"/>
      <c r="S6" s="40"/>
      <c r="T6" s="40"/>
      <c r="U6" s="40"/>
      <c r="V6" s="41"/>
    </row>
    <row r="7" spans="1:22" ht="36" customHeight="1">
      <c r="A7" s="54" t="s">
        <v>121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6"/>
      <c r="P7" s="8"/>
      <c r="Q7" s="9"/>
      <c r="R7" s="9"/>
      <c r="S7" s="9"/>
      <c r="T7" s="9"/>
      <c r="U7" s="9"/>
      <c r="V7" s="9"/>
    </row>
    <row r="8" spans="1:22" s="35" customFormat="1" ht="36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83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1" t="s">
        <v>19</v>
      </c>
      <c r="O8" s="32"/>
      <c r="P8" s="33"/>
      <c r="Q8" s="34"/>
      <c r="R8" s="34"/>
      <c r="S8" s="34"/>
      <c r="T8" s="34"/>
      <c r="U8" s="34"/>
      <c r="V8" s="34"/>
    </row>
    <row r="9" spans="1:22" ht="58.5" customHeight="1">
      <c r="A9" s="19">
        <v>1</v>
      </c>
      <c r="B9" s="17" t="s">
        <v>20</v>
      </c>
      <c r="C9" s="18" t="s">
        <v>21</v>
      </c>
      <c r="D9" s="19">
        <v>115</v>
      </c>
      <c r="E9" s="18" t="s">
        <v>22</v>
      </c>
      <c r="F9" s="57" t="s">
        <v>23</v>
      </c>
      <c r="G9" s="58"/>
      <c r="H9" s="19" t="s">
        <v>24</v>
      </c>
      <c r="I9" s="80">
        <v>200</v>
      </c>
      <c r="J9" s="20"/>
      <c r="K9" s="75">
        <f>I9*J9</f>
        <v>0</v>
      </c>
      <c r="L9" s="75">
        <f>M9-K9</f>
        <v>0</v>
      </c>
      <c r="M9" s="75">
        <f>ROUND(K9*1.23,2)</f>
        <v>0</v>
      </c>
      <c r="N9" s="21"/>
      <c r="O9" s="1"/>
      <c r="P9" s="11"/>
      <c r="Q9" s="11"/>
      <c r="R9" s="11"/>
      <c r="S9" s="11"/>
      <c r="T9" s="11"/>
      <c r="U9" s="11"/>
      <c r="V9" s="11"/>
    </row>
    <row r="10" spans="1:22" ht="53.25" customHeight="1">
      <c r="A10" s="19">
        <v>2</v>
      </c>
      <c r="B10" s="17" t="s">
        <v>20</v>
      </c>
      <c r="C10" s="18" t="s">
        <v>21</v>
      </c>
      <c r="D10" s="19">
        <v>125</v>
      </c>
      <c r="E10" s="18" t="s">
        <v>25</v>
      </c>
      <c r="F10" s="57" t="s">
        <v>26</v>
      </c>
      <c r="G10" s="58"/>
      <c r="H10" s="19" t="s">
        <v>24</v>
      </c>
      <c r="I10" s="80">
        <v>300</v>
      </c>
      <c r="J10" s="22"/>
      <c r="K10" s="76">
        <f>I10*J10</f>
        <v>0</v>
      </c>
      <c r="L10" s="76">
        <f>M10-K10</f>
        <v>0</v>
      </c>
      <c r="M10" s="76">
        <f>ROUND(K10*1.23,2)</f>
        <v>0</v>
      </c>
      <c r="N10" s="21"/>
      <c r="O10" s="1"/>
      <c r="P10" s="11"/>
      <c r="Q10" s="11"/>
      <c r="R10" s="11"/>
      <c r="S10" s="11"/>
      <c r="T10" s="11"/>
      <c r="U10" s="11"/>
      <c r="V10" s="11"/>
    </row>
    <row r="11" spans="1:22" ht="55.5" customHeight="1">
      <c r="A11" s="19">
        <v>3</v>
      </c>
      <c r="B11" s="17" t="s">
        <v>29</v>
      </c>
      <c r="C11" s="18" t="s">
        <v>31</v>
      </c>
      <c r="D11" s="19">
        <v>125</v>
      </c>
      <c r="E11" s="18" t="s">
        <v>30</v>
      </c>
      <c r="F11" s="57" t="s">
        <v>32</v>
      </c>
      <c r="G11" s="58"/>
      <c r="H11" s="19" t="s">
        <v>24</v>
      </c>
      <c r="I11" s="80">
        <v>10000</v>
      </c>
      <c r="J11" s="22"/>
      <c r="K11" s="76">
        <f>I11*J11</f>
        <v>0</v>
      </c>
      <c r="L11" s="76">
        <f>M11-K11</f>
        <v>0</v>
      </c>
      <c r="M11" s="76">
        <f>ROUND(K11*1.23,2)</f>
        <v>0</v>
      </c>
      <c r="N11" s="21"/>
      <c r="O11" s="1"/>
      <c r="P11" s="1"/>
      <c r="Q11" s="12"/>
      <c r="R11" s="12"/>
      <c r="S11" s="12"/>
      <c r="T11" s="12"/>
      <c r="U11" s="12"/>
      <c r="V11" s="12"/>
    </row>
    <row r="12" spans="1:22" ht="24">
      <c r="A12" s="19">
        <v>4</v>
      </c>
      <c r="B12" s="17" t="s">
        <v>29</v>
      </c>
      <c r="C12" s="18" t="s">
        <v>27</v>
      </c>
      <c r="D12" s="19">
        <v>350</v>
      </c>
      <c r="E12" s="18" t="s">
        <v>33</v>
      </c>
      <c r="F12" s="23" t="s">
        <v>28</v>
      </c>
      <c r="G12" s="23">
        <v>66252833646</v>
      </c>
      <c r="H12" s="19" t="s">
        <v>24</v>
      </c>
      <c r="I12" s="80">
        <v>10</v>
      </c>
      <c r="J12" s="22"/>
      <c r="K12" s="76">
        <f>I12*J12</f>
        <v>0</v>
      </c>
      <c r="L12" s="76">
        <f>M12-K12</f>
        <v>0</v>
      </c>
      <c r="M12" s="76">
        <f>ROUND(K12*1.23,2)</f>
        <v>0</v>
      </c>
      <c r="N12" s="21"/>
      <c r="O12" s="12"/>
      <c r="P12" s="12"/>
      <c r="Q12" s="12"/>
      <c r="R12" s="12"/>
      <c r="S12" s="12"/>
      <c r="T12" s="12"/>
      <c r="U12" s="12"/>
      <c r="V12" s="12"/>
    </row>
    <row r="13" spans="1:22" ht="24">
      <c r="A13" s="19">
        <v>5</v>
      </c>
      <c r="B13" s="17" t="s">
        <v>34</v>
      </c>
      <c r="C13" s="18" t="s">
        <v>27</v>
      </c>
      <c r="D13" s="19">
        <v>230</v>
      </c>
      <c r="E13" s="18" t="s">
        <v>35</v>
      </c>
      <c r="F13" s="23" t="s">
        <v>28</v>
      </c>
      <c r="G13" s="23">
        <v>66252925498</v>
      </c>
      <c r="H13" s="19" t="s">
        <v>24</v>
      </c>
      <c r="I13" s="80">
        <v>100</v>
      </c>
      <c r="J13" s="20"/>
      <c r="K13" s="75">
        <f>I13*J13</f>
        <v>0</v>
      </c>
      <c r="L13" s="75">
        <f>M13-K13</f>
        <v>0</v>
      </c>
      <c r="M13" s="75">
        <f>ROUND(K13*1.23,2)</f>
        <v>0</v>
      </c>
      <c r="N13" s="21"/>
      <c r="O13" s="12"/>
      <c r="P13" s="12"/>
      <c r="Q13" s="12"/>
      <c r="R13" s="12"/>
      <c r="S13" s="12"/>
      <c r="T13" s="12"/>
      <c r="U13" s="12"/>
      <c r="V13" s="12"/>
    </row>
    <row r="14" spans="1:22" ht="24">
      <c r="A14" s="19">
        <v>6</v>
      </c>
      <c r="B14" s="17" t="s">
        <v>37</v>
      </c>
      <c r="C14" s="18" t="s">
        <v>38</v>
      </c>
      <c r="D14" s="19">
        <v>200</v>
      </c>
      <c r="E14" s="18" t="s">
        <v>39</v>
      </c>
      <c r="F14" s="57" t="s">
        <v>40</v>
      </c>
      <c r="G14" s="58"/>
      <c r="H14" s="19" t="s">
        <v>24</v>
      </c>
      <c r="I14" s="80">
        <v>1</v>
      </c>
      <c r="J14" s="20"/>
      <c r="K14" s="75">
        <f>I14*J14</f>
        <v>0</v>
      </c>
      <c r="L14" s="75">
        <f>M14-K14</f>
        <v>0</v>
      </c>
      <c r="M14" s="75">
        <f>ROUND(K14*1.23,2)</f>
        <v>0</v>
      </c>
      <c r="N14" s="21"/>
      <c r="O14" s="1"/>
      <c r="P14" s="1"/>
      <c r="Q14" s="1"/>
      <c r="R14" s="1"/>
      <c r="S14" s="1"/>
      <c r="T14" s="1"/>
      <c r="U14" s="1"/>
      <c r="V14" s="1"/>
    </row>
    <row r="15" spans="1:22" ht="24">
      <c r="A15" s="19">
        <v>7</v>
      </c>
      <c r="B15" s="17" t="s">
        <v>37</v>
      </c>
      <c r="C15" s="18" t="s">
        <v>41</v>
      </c>
      <c r="D15" s="19">
        <v>200</v>
      </c>
      <c r="E15" s="18" t="s">
        <v>39</v>
      </c>
      <c r="F15" s="57" t="s">
        <v>42</v>
      </c>
      <c r="G15" s="58"/>
      <c r="H15" s="19" t="s">
        <v>24</v>
      </c>
      <c r="I15" s="80">
        <v>5</v>
      </c>
      <c r="J15" s="20"/>
      <c r="K15" s="75">
        <f>I15*J15</f>
        <v>0</v>
      </c>
      <c r="L15" s="75">
        <f>M15-K15</f>
        <v>0</v>
      </c>
      <c r="M15" s="75">
        <f>ROUND(K15*1.23,2)</f>
        <v>0</v>
      </c>
      <c r="N15" s="21"/>
      <c r="O15" s="1"/>
      <c r="P15" s="1"/>
      <c r="Q15" s="12"/>
      <c r="R15" s="12"/>
      <c r="S15" s="12"/>
      <c r="T15" s="12"/>
      <c r="U15" s="12"/>
      <c r="V15" s="1"/>
    </row>
    <row r="16" spans="1:22" ht="24">
      <c r="A16" s="19">
        <v>8</v>
      </c>
      <c r="B16" s="17" t="s">
        <v>37</v>
      </c>
      <c r="C16" s="18" t="s">
        <v>38</v>
      </c>
      <c r="D16" s="19">
        <v>300</v>
      </c>
      <c r="E16" s="18" t="s">
        <v>45</v>
      </c>
      <c r="F16" s="59" t="s">
        <v>47</v>
      </c>
      <c r="G16" s="59"/>
      <c r="H16" s="19" t="s">
        <v>24</v>
      </c>
      <c r="I16" s="80">
        <v>2</v>
      </c>
      <c r="J16" s="20"/>
      <c r="K16" s="75">
        <f>I16*J16</f>
        <v>0</v>
      </c>
      <c r="L16" s="75">
        <f>M16-K16</f>
        <v>0</v>
      </c>
      <c r="M16" s="75">
        <f>ROUND(K16*1.23,2)</f>
        <v>0</v>
      </c>
      <c r="N16" s="21"/>
      <c r="O16" s="1"/>
      <c r="P16" s="1"/>
      <c r="Q16" s="12"/>
      <c r="R16" s="12"/>
      <c r="S16" s="12"/>
      <c r="T16" s="12"/>
      <c r="U16" s="12"/>
      <c r="V16" s="1"/>
    </row>
    <row r="17" spans="1:22" ht="24">
      <c r="A17" s="19">
        <v>9</v>
      </c>
      <c r="B17" s="17" t="s">
        <v>37</v>
      </c>
      <c r="C17" s="18" t="s">
        <v>46</v>
      </c>
      <c r="D17" s="19">
        <v>300</v>
      </c>
      <c r="E17" s="18" t="s">
        <v>45</v>
      </c>
      <c r="F17" s="59" t="s">
        <v>48</v>
      </c>
      <c r="G17" s="59"/>
      <c r="H17" s="19" t="s">
        <v>24</v>
      </c>
      <c r="I17" s="80">
        <v>2</v>
      </c>
      <c r="J17" s="20"/>
      <c r="K17" s="75">
        <f>I17*J17</f>
        <v>0</v>
      </c>
      <c r="L17" s="75">
        <f>M17-K17</f>
        <v>0</v>
      </c>
      <c r="M17" s="75">
        <f>ROUND(K17*1.23,2)</f>
        <v>0</v>
      </c>
      <c r="N17" s="21"/>
      <c r="O17" s="1"/>
      <c r="P17" s="1"/>
      <c r="Q17" s="12"/>
      <c r="R17" s="12"/>
      <c r="S17" s="12"/>
      <c r="T17" s="12"/>
      <c r="U17" s="12"/>
      <c r="V17" s="1"/>
    </row>
    <row r="18" spans="1:22" ht="24">
      <c r="A18" s="19">
        <v>10</v>
      </c>
      <c r="B18" s="17" t="s">
        <v>37</v>
      </c>
      <c r="C18" s="18" t="s">
        <v>38</v>
      </c>
      <c r="D18" s="19">
        <v>350</v>
      </c>
      <c r="E18" s="18" t="s">
        <v>49</v>
      </c>
      <c r="F18" s="59" t="s">
        <v>50</v>
      </c>
      <c r="G18" s="59"/>
      <c r="H18" s="19" t="s">
        <v>24</v>
      </c>
      <c r="I18" s="80">
        <v>1</v>
      </c>
      <c r="J18" s="20"/>
      <c r="K18" s="75">
        <f aca="true" t="shared" si="0" ref="K18:K26">I18*J18</f>
        <v>0</v>
      </c>
      <c r="L18" s="75">
        <f aca="true" t="shared" si="1" ref="L18:L26">M18-K18</f>
        <v>0</v>
      </c>
      <c r="M18" s="75">
        <f aca="true" t="shared" si="2" ref="M18:M26">ROUND(K18*1.23,2)</f>
        <v>0</v>
      </c>
      <c r="N18" s="21"/>
      <c r="O18" s="1"/>
      <c r="P18" s="1"/>
      <c r="Q18" s="12"/>
      <c r="R18" s="12"/>
      <c r="S18" s="12"/>
      <c r="T18" s="12"/>
      <c r="U18" s="12"/>
      <c r="V18" s="1"/>
    </row>
    <row r="19" spans="1:22" ht="24">
      <c r="A19" s="19">
        <v>11</v>
      </c>
      <c r="B19" s="17" t="s">
        <v>37</v>
      </c>
      <c r="C19" s="18" t="s">
        <v>41</v>
      </c>
      <c r="D19" s="19">
        <v>350</v>
      </c>
      <c r="E19" s="18" t="s">
        <v>49</v>
      </c>
      <c r="F19" s="59" t="s">
        <v>51</v>
      </c>
      <c r="G19" s="59"/>
      <c r="H19" s="19" t="s">
        <v>24</v>
      </c>
      <c r="I19" s="80">
        <v>1</v>
      </c>
      <c r="J19" s="20"/>
      <c r="K19" s="75">
        <f t="shared" si="0"/>
        <v>0</v>
      </c>
      <c r="L19" s="75">
        <f t="shared" si="1"/>
        <v>0</v>
      </c>
      <c r="M19" s="75">
        <f t="shared" si="2"/>
        <v>0</v>
      </c>
      <c r="N19" s="21"/>
      <c r="O19" s="1"/>
      <c r="P19" s="1"/>
      <c r="Q19" s="12"/>
      <c r="R19" s="12"/>
      <c r="S19" s="12"/>
      <c r="T19" s="12"/>
      <c r="U19" s="12"/>
      <c r="V19" s="1"/>
    </row>
    <row r="20" spans="1:22" ht="24">
      <c r="A20" s="19">
        <v>12</v>
      </c>
      <c r="B20" s="17" t="s">
        <v>37</v>
      </c>
      <c r="C20" s="18" t="s">
        <v>43</v>
      </c>
      <c r="D20" s="19">
        <v>350</v>
      </c>
      <c r="E20" s="18" t="s">
        <v>49</v>
      </c>
      <c r="F20" s="59" t="s">
        <v>52</v>
      </c>
      <c r="G20" s="59"/>
      <c r="H20" s="19" t="s">
        <v>24</v>
      </c>
      <c r="I20" s="80">
        <v>1</v>
      </c>
      <c r="J20" s="20"/>
      <c r="K20" s="75">
        <f t="shared" si="0"/>
        <v>0</v>
      </c>
      <c r="L20" s="75">
        <f t="shared" si="1"/>
        <v>0</v>
      </c>
      <c r="M20" s="75">
        <f t="shared" si="2"/>
        <v>0</v>
      </c>
      <c r="N20" s="21"/>
      <c r="O20" s="1"/>
      <c r="P20" s="1"/>
      <c r="Q20" s="12"/>
      <c r="R20" s="12"/>
      <c r="S20" s="12"/>
      <c r="T20" s="12"/>
      <c r="U20" s="12"/>
      <c r="V20" s="1"/>
    </row>
    <row r="21" spans="1:22" ht="24">
      <c r="A21" s="19">
        <v>13</v>
      </c>
      <c r="B21" s="17" t="s">
        <v>37</v>
      </c>
      <c r="C21" s="18" t="s">
        <v>53</v>
      </c>
      <c r="D21" s="19">
        <v>350</v>
      </c>
      <c r="E21" s="18" t="s">
        <v>54</v>
      </c>
      <c r="F21" s="59" t="s">
        <v>55</v>
      </c>
      <c r="G21" s="59"/>
      <c r="H21" s="19" t="s">
        <v>24</v>
      </c>
      <c r="I21" s="80">
        <v>1</v>
      </c>
      <c r="J21" s="20"/>
      <c r="K21" s="75">
        <f t="shared" si="0"/>
        <v>0</v>
      </c>
      <c r="L21" s="75">
        <f t="shared" si="1"/>
        <v>0</v>
      </c>
      <c r="M21" s="75">
        <f t="shared" si="2"/>
        <v>0</v>
      </c>
      <c r="N21" s="21"/>
      <c r="O21" s="1"/>
      <c r="P21" s="1"/>
      <c r="Q21" s="12"/>
      <c r="R21" s="12"/>
      <c r="S21" s="12"/>
      <c r="T21" s="12"/>
      <c r="U21" s="12"/>
      <c r="V21" s="1"/>
    </row>
    <row r="22" spans="1:22" ht="24">
      <c r="A22" s="19">
        <v>14</v>
      </c>
      <c r="B22" s="17" t="s">
        <v>37</v>
      </c>
      <c r="C22" s="18" t="s">
        <v>56</v>
      </c>
      <c r="D22" s="19">
        <v>350</v>
      </c>
      <c r="E22" s="18" t="s">
        <v>54</v>
      </c>
      <c r="F22" s="59" t="s">
        <v>57</v>
      </c>
      <c r="G22" s="59"/>
      <c r="H22" s="19" t="s">
        <v>24</v>
      </c>
      <c r="I22" s="80">
        <v>1</v>
      </c>
      <c r="J22" s="20"/>
      <c r="K22" s="75">
        <f t="shared" si="0"/>
        <v>0</v>
      </c>
      <c r="L22" s="75">
        <f t="shared" si="1"/>
        <v>0</v>
      </c>
      <c r="M22" s="75">
        <f t="shared" si="2"/>
        <v>0</v>
      </c>
      <c r="N22" s="21"/>
      <c r="O22" s="1"/>
      <c r="P22" s="1"/>
      <c r="Q22" s="12"/>
      <c r="R22" s="12"/>
      <c r="S22" s="12"/>
      <c r="T22" s="12"/>
      <c r="U22" s="12"/>
      <c r="V22" s="1"/>
    </row>
    <row r="23" spans="1:22" ht="24">
      <c r="A23" s="19">
        <v>15</v>
      </c>
      <c r="B23" s="17" t="s">
        <v>37</v>
      </c>
      <c r="C23" s="18" t="s">
        <v>58</v>
      </c>
      <c r="D23" s="19">
        <v>350</v>
      </c>
      <c r="E23" s="18" t="s">
        <v>54</v>
      </c>
      <c r="F23" s="59" t="s">
        <v>59</v>
      </c>
      <c r="G23" s="59"/>
      <c r="H23" s="19" t="s">
        <v>24</v>
      </c>
      <c r="I23" s="80">
        <v>1</v>
      </c>
      <c r="J23" s="20"/>
      <c r="K23" s="75">
        <f t="shared" si="0"/>
        <v>0</v>
      </c>
      <c r="L23" s="75">
        <f t="shared" si="1"/>
        <v>0</v>
      </c>
      <c r="M23" s="75">
        <f t="shared" si="2"/>
        <v>0</v>
      </c>
      <c r="N23" s="21"/>
      <c r="O23" s="1"/>
      <c r="P23" s="1"/>
      <c r="Q23" s="12"/>
      <c r="R23" s="12"/>
      <c r="S23" s="12"/>
      <c r="T23" s="12"/>
      <c r="U23" s="12"/>
      <c r="V23" s="1"/>
    </row>
    <row r="24" spans="1:22" ht="24">
      <c r="A24" s="19">
        <v>16</v>
      </c>
      <c r="B24" s="17" t="s">
        <v>37</v>
      </c>
      <c r="C24" s="18" t="s">
        <v>38</v>
      </c>
      <c r="D24" s="19">
        <v>350</v>
      </c>
      <c r="E24" s="18" t="s">
        <v>54</v>
      </c>
      <c r="F24" s="59" t="s">
        <v>60</v>
      </c>
      <c r="G24" s="59"/>
      <c r="H24" s="19" t="s">
        <v>24</v>
      </c>
      <c r="I24" s="80">
        <v>1</v>
      </c>
      <c r="J24" s="20"/>
      <c r="K24" s="75">
        <f t="shared" si="0"/>
        <v>0</v>
      </c>
      <c r="L24" s="75">
        <f t="shared" si="1"/>
        <v>0</v>
      </c>
      <c r="M24" s="75">
        <f t="shared" si="2"/>
        <v>0</v>
      </c>
      <c r="N24" s="21"/>
      <c r="O24" s="1"/>
      <c r="P24" s="1"/>
      <c r="Q24" s="12"/>
      <c r="R24" s="12"/>
      <c r="S24" s="12"/>
      <c r="T24" s="12"/>
      <c r="U24" s="12"/>
      <c r="V24" s="1"/>
    </row>
    <row r="25" spans="1:22" ht="24">
      <c r="A25" s="19">
        <v>17</v>
      </c>
      <c r="B25" s="17" t="s">
        <v>37</v>
      </c>
      <c r="C25" s="18" t="s">
        <v>43</v>
      </c>
      <c r="D25" s="19">
        <v>350</v>
      </c>
      <c r="E25" s="18" t="s">
        <v>54</v>
      </c>
      <c r="F25" s="59" t="s">
        <v>61</v>
      </c>
      <c r="G25" s="59"/>
      <c r="H25" s="19" t="s">
        <v>24</v>
      </c>
      <c r="I25" s="80">
        <v>1</v>
      </c>
      <c r="J25" s="20"/>
      <c r="K25" s="75">
        <f t="shared" si="0"/>
        <v>0</v>
      </c>
      <c r="L25" s="75">
        <f t="shared" si="1"/>
        <v>0</v>
      </c>
      <c r="M25" s="75">
        <f t="shared" si="2"/>
        <v>0</v>
      </c>
      <c r="N25" s="21"/>
      <c r="O25" s="1"/>
      <c r="P25" s="1"/>
      <c r="Q25" s="12"/>
      <c r="R25" s="12"/>
      <c r="S25" s="12"/>
      <c r="T25" s="12"/>
      <c r="U25" s="12"/>
      <c r="V25" s="1"/>
    </row>
    <row r="26" spans="1:22" ht="24">
      <c r="A26" s="19">
        <v>18</v>
      </c>
      <c r="B26" s="17" t="s">
        <v>37</v>
      </c>
      <c r="C26" s="18" t="s">
        <v>44</v>
      </c>
      <c r="D26" s="19">
        <v>400</v>
      </c>
      <c r="E26" s="18" t="s">
        <v>54</v>
      </c>
      <c r="F26" s="59" t="s">
        <v>62</v>
      </c>
      <c r="G26" s="59"/>
      <c r="H26" s="19" t="s">
        <v>24</v>
      </c>
      <c r="I26" s="80">
        <v>1</v>
      </c>
      <c r="J26" s="20"/>
      <c r="K26" s="75">
        <f t="shared" si="0"/>
        <v>0</v>
      </c>
      <c r="L26" s="75">
        <f t="shared" si="1"/>
        <v>0</v>
      </c>
      <c r="M26" s="75">
        <f t="shared" si="2"/>
        <v>0</v>
      </c>
      <c r="N26" s="21"/>
      <c r="O26" s="1"/>
      <c r="P26" s="1"/>
      <c r="Q26" s="12"/>
      <c r="R26" s="12"/>
      <c r="S26" s="12"/>
      <c r="T26" s="12"/>
      <c r="U26" s="12"/>
      <c r="V26" s="1"/>
    </row>
    <row r="27" spans="1:22" ht="24">
      <c r="A27" s="19">
        <v>19</v>
      </c>
      <c r="B27" s="17" t="s">
        <v>37</v>
      </c>
      <c r="C27" s="18" t="s">
        <v>38</v>
      </c>
      <c r="D27" s="19">
        <v>400</v>
      </c>
      <c r="E27" s="18" t="s">
        <v>54</v>
      </c>
      <c r="F27" s="59" t="s">
        <v>63</v>
      </c>
      <c r="G27" s="59"/>
      <c r="H27" s="19" t="s">
        <v>24</v>
      </c>
      <c r="I27" s="80">
        <v>1</v>
      </c>
      <c r="J27" s="20"/>
      <c r="K27" s="75">
        <f>I27*J27</f>
        <v>0</v>
      </c>
      <c r="L27" s="75">
        <f>M27-K27</f>
        <v>0</v>
      </c>
      <c r="M27" s="75">
        <f>ROUND(K27*1.23,2)</f>
        <v>0</v>
      </c>
      <c r="N27" s="21"/>
      <c r="O27" s="1"/>
      <c r="P27" s="1"/>
      <c r="Q27" s="12"/>
      <c r="R27" s="12"/>
      <c r="S27" s="12"/>
      <c r="T27" s="12"/>
      <c r="U27" s="12"/>
      <c r="V27" s="1"/>
    </row>
    <row r="28" spans="1:22" ht="24">
      <c r="A28" s="19">
        <v>20</v>
      </c>
      <c r="B28" s="17" t="s">
        <v>37</v>
      </c>
      <c r="C28" s="18" t="s">
        <v>43</v>
      </c>
      <c r="D28" s="19">
        <v>400</v>
      </c>
      <c r="E28" s="18" t="s">
        <v>54</v>
      </c>
      <c r="F28" s="59" t="s">
        <v>64</v>
      </c>
      <c r="G28" s="59"/>
      <c r="H28" s="19" t="s">
        <v>24</v>
      </c>
      <c r="I28" s="80">
        <v>1</v>
      </c>
      <c r="J28" s="20"/>
      <c r="K28" s="75">
        <f>I28*J28</f>
        <v>0</v>
      </c>
      <c r="L28" s="75">
        <f>M28-K28</f>
        <v>0</v>
      </c>
      <c r="M28" s="75">
        <f>ROUND(K28*1.23,2)</f>
        <v>0</v>
      </c>
      <c r="N28" s="21"/>
      <c r="O28" s="1"/>
      <c r="P28" s="1"/>
      <c r="Q28" s="12"/>
      <c r="R28" s="12"/>
      <c r="S28" s="12"/>
      <c r="T28" s="12"/>
      <c r="U28" s="12"/>
      <c r="V28" s="1"/>
    </row>
    <row r="29" spans="1:22" ht="24">
      <c r="A29" s="19">
        <v>21</v>
      </c>
      <c r="B29" s="17" t="s">
        <v>37</v>
      </c>
      <c r="C29" s="18" t="s">
        <v>65</v>
      </c>
      <c r="D29" s="19">
        <v>400</v>
      </c>
      <c r="E29" s="18" t="s">
        <v>54</v>
      </c>
      <c r="F29" s="59" t="s">
        <v>66</v>
      </c>
      <c r="G29" s="59"/>
      <c r="H29" s="19" t="s">
        <v>24</v>
      </c>
      <c r="I29" s="80">
        <v>1</v>
      </c>
      <c r="J29" s="20"/>
      <c r="K29" s="75">
        <f>I29*J29</f>
        <v>0</v>
      </c>
      <c r="L29" s="75">
        <f>M29-K29</f>
        <v>0</v>
      </c>
      <c r="M29" s="75">
        <f>ROUND(K29*1.23,2)</f>
        <v>0</v>
      </c>
      <c r="N29" s="21"/>
      <c r="O29" s="1"/>
      <c r="P29" s="1"/>
      <c r="Q29" s="12"/>
      <c r="R29" s="12"/>
      <c r="S29" s="12"/>
      <c r="T29" s="12"/>
      <c r="U29" s="12"/>
      <c r="V29" s="1"/>
    </row>
    <row r="30" spans="1:22" ht="36">
      <c r="A30" s="19">
        <v>22</v>
      </c>
      <c r="B30" s="17" t="s">
        <v>67</v>
      </c>
      <c r="C30" s="18" t="s">
        <v>68</v>
      </c>
      <c r="D30" s="19">
        <v>300</v>
      </c>
      <c r="E30" s="18" t="s">
        <v>69</v>
      </c>
      <c r="F30" s="23" t="s">
        <v>70</v>
      </c>
      <c r="G30" s="23">
        <v>66253060418</v>
      </c>
      <c r="H30" s="19" t="s">
        <v>24</v>
      </c>
      <c r="I30" s="80">
        <v>1</v>
      </c>
      <c r="J30" s="20"/>
      <c r="K30" s="75">
        <f>I30*J30</f>
        <v>0</v>
      </c>
      <c r="L30" s="75">
        <f>M30-K30</f>
        <v>0</v>
      </c>
      <c r="M30" s="75">
        <f>ROUND(K30*1.23,2)</f>
        <v>0</v>
      </c>
      <c r="N30" s="21"/>
      <c r="O30" s="1"/>
      <c r="P30" s="1"/>
      <c r="Q30" s="1"/>
      <c r="R30" s="1"/>
      <c r="S30" s="1"/>
      <c r="T30" s="1"/>
      <c r="U30" s="1"/>
      <c r="V30" s="1"/>
    </row>
    <row r="31" spans="1:22" ht="36">
      <c r="A31" s="19">
        <v>23</v>
      </c>
      <c r="B31" s="17" t="s">
        <v>67</v>
      </c>
      <c r="C31" s="18" t="s">
        <v>71</v>
      </c>
      <c r="D31" s="19">
        <v>300</v>
      </c>
      <c r="E31" s="18" t="s">
        <v>69</v>
      </c>
      <c r="F31" s="23" t="s">
        <v>70</v>
      </c>
      <c r="G31" s="23">
        <v>66253060417</v>
      </c>
      <c r="H31" s="19" t="s">
        <v>24</v>
      </c>
      <c r="I31" s="80">
        <v>1</v>
      </c>
      <c r="J31" s="20"/>
      <c r="K31" s="75">
        <f>I31*J31</f>
        <v>0</v>
      </c>
      <c r="L31" s="75">
        <f>M31-K31</f>
        <v>0</v>
      </c>
      <c r="M31" s="75">
        <f>ROUND(K31*1.23,2)</f>
        <v>0</v>
      </c>
      <c r="N31" s="21"/>
      <c r="O31" s="1"/>
      <c r="P31" s="1"/>
      <c r="Q31" s="1"/>
      <c r="R31" s="1"/>
      <c r="S31" s="1"/>
      <c r="T31" s="1"/>
      <c r="U31" s="1"/>
      <c r="V31" s="1"/>
    </row>
    <row r="32" spans="1:22" ht="36">
      <c r="A32" s="19">
        <v>24</v>
      </c>
      <c r="B32" s="17" t="s">
        <v>67</v>
      </c>
      <c r="C32" s="18" t="s">
        <v>71</v>
      </c>
      <c r="D32" s="19">
        <v>350</v>
      </c>
      <c r="E32" s="18" t="s">
        <v>72</v>
      </c>
      <c r="F32" s="23" t="s">
        <v>70</v>
      </c>
      <c r="G32" s="23">
        <v>66253060420</v>
      </c>
      <c r="H32" s="19" t="s">
        <v>24</v>
      </c>
      <c r="I32" s="80">
        <v>2</v>
      </c>
      <c r="J32" s="20"/>
      <c r="K32" s="75">
        <f>I32*J32</f>
        <v>0</v>
      </c>
      <c r="L32" s="75">
        <f>M32-K32</f>
        <v>0</v>
      </c>
      <c r="M32" s="75">
        <f>ROUND(K32*1.23,2)</f>
        <v>0</v>
      </c>
      <c r="N32" s="21"/>
      <c r="O32" s="1"/>
      <c r="P32" s="1"/>
      <c r="Q32" s="1"/>
      <c r="R32" s="1"/>
      <c r="S32" s="1"/>
      <c r="T32" s="1"/>
      <c r="U32" s="1"/>
      <c r="V32" s="1"/>
    </row>
    <row r="33" spans="1:22" ht="45.75" customHeight="1">
      <c r="A33" s="19">
        <v>25</v>
      </c>
      <c r="B33" s="17" t="s">
        <v>73</v>
      </c>
      <c r="C33" s="18">
        <v>60</v>
      </c>
      <c r="D33" s="19">
        <v>125</v>
      </c>
      <c r="E33" s="18">
        <v>22</v>
      </c>
      <c r="F33" s="59" t="s">
        <v>74</v>
      </c>
      <c r="G33" s="59"/>
      <c r="H33" s="19" t="s">
        <v>24</v>
      </c>
      <c r="I33" s="80">
        <v>1000</v>
      </c>
      <c r="J33" s="20"/>
      <c r="K33" s="75">
        <f>I33*J33</f>
        <v>0</v>
      </c>
      <c r="L33" s="75">
        <f>M33-K33</f>
        <v>0</v>
      </c>
      <c r="M33" s="75">
        <f>ROUND(K33*1.23,2)</f>
        <v>0</v>
      </c>
      <c r="N33" s="21"/>
      <c r="O33" s="1"/>
      <c r="P33" s="1"/>
      <c r="Q33" s="1"/>
      <c r="R33" s="1"/>
      <c r="S33" s="1"/>
      <c r="T33" s="1"/>
      <c r="U33" s="1"/>
      <c r="V33" s="1"/>
    </row>
    <row r="34" spans="1:22" ht="34.5" customHeight="1">
      <c r="A34" s="19">
        <v>26</v>
      </c>
      <c r="B34" s="17" t="s">
        <v>73</v>
      </c>
      <c r="C34" s="18">
        <v>80</v>
      </c>
      <c r="D34" s="19">
        <v>125</v>
      </c>
      <c r="E34" s="18">
        <v>22</v>
      </c>
      <c r="F34" s="59" t="s">
        <v>75</v>
      </c>
      <c r="G34" s="59"/>
      <c r="H34" s="19" t="s">
        <v>24</v>
      </c>
      <c r="I34" s="80">
        <v>100</v>
      </c>
      <c r="J34" s="20"/>
      <c r="K34" s="75">
        <f>I34*J34</f>
        <v>0</v>
      </c>
      <c r="L34" s="75">
        <f>M34-K34</f>
        <v>0</v>
      </c>
      <c r="M34" s="75">
        <f>ROUND(K34*1.23,2)</f>
        <v>0</v>
      </c>
      <c r="N34" s="21"/>
      <c r="O34" s="1"/>
      <c r="P34" s="1"/>
      <c r="Q34" s="1"/>
      <c r="R34" s="1"/>
      <c r="S34" s="1"/>
      <c r="T34" s="1"/>
      <c r="U34" s="1"/>
      <c r="V34" s="1"/>
    </row>
    <row r="35" spans="1:22" ht="48">
      <c r="A35" s="19">
        <v>27</v>
      </c>
      <c r="B35" s="17" t="s">
        <v>76</v>
      </c>
      <c r="C35" s="18">
        <v>40</v>
      </c>
      <c r="D35" s="19">
        <v>150</v>
      </c>
      <c r="E35" s="18" t="s">
        <v>36</v>
      </c>
      <c r="F35" s="23" t="s">
        <v>77</v>
      </c>
      <c r="G35" s="23">
        <v>66254444904</v>
      </c>
      <c r="H35" s="19" t="s">
        <v>24</v>
      </c>
      <c r="I35" s="80">
        <v>400</v>
      </c>
      <c r="J35" s="20"/>
      <c r="K35" s="75">
        <f>I35*J35</f>
        <v>0</v>
      </c>
      <c r="L35" s="75">
        <f>M35-K35</f>
        <v>0</v>
      </c>
      <c r="M35" s="75">
        <f>ROUND(K35*1.23,2)</f>
        <v>0</v>
      </c>
      <c r="N35" s="21"/>
      <c r="O35" s="1"/>
      <c r="P35" s="1"/>
      <c r="Q35" s="1"/>
      <c r="R35" s="1"/>
      <c r="S35" s="1"/>
      <c r="T35" s="1"/>
      <c r="U35" s="1"/>
      <c r="V35" s="1"/>
    </row>
    <row r="36" spans="1:22" ht="24">
      <c r="A36" s="19">
        <v>28</v>
      </c>
      <c r="B36" s="17" t="s">
        <v>76</v>
      </c>
      <c r="C36" s="18">
        <v>60</v>
      </c>
      <c r="D36" s="19">
        <v>150</v>
      </c>
      <c r="E36" s="18" t="s">
        <v>36</v>
      </c>
      <c r="F36" s="59" t="s">
        <v>78</v>
      </c>
      <c r="G36" s="59"/>
      <c r="H36" s="19" t="s">
        <v>24</v>
      </c>
      <c r="I36" s="80">
        <v>2600</v>
      </c>
      <c r="J36" s="20"/>
      <c r="K36" s="75">
        <f>I36*J36</f>
        <v>0</v>
      </c>
      <c r="L36" s="75">
        <f>M36-K36</f>
        <v>0</v>
      </c>
      <c r="M36" s="75">
        <f>ROUND(K36*1.23,2)</f>
        <v>0</v>
      </c>
      <c r="N36" s="21"/>
      <c r="O36" s="1"/>
      <c r="P36" s="1"/>
      <c r="Q36" s="1"/>
      <c r="R36" s="1"/>
      <c r="S36" s="1"/>
      <c r="T36" s="1"/>
      <c r="U36" s="1"/>
      <c r="V36" s="1"/>
    </row>
    <row r="37" spans="1:22" ht="24">
      <c r="A37" s="19">
        <v>29</v>
      </c>
      <c r="B37" s="24" t="s">
        <v>76</v>
      </c>
      <c r="C37" s="25">
        <v>80</v>
      </c>
      <c r="D37" s="26">
        <v>150</v>
      </c>
      <c r="E37" s="25" t="s">
        <v>36</v>
      </c>
      <c r="F37" s="59" t="s">
        <v>79</v>
      </c>
      <c r="G37" s="59"/>
      <c r="H37" s="26" t="s">
        <v>24</v>
      </c>
      <c r="I37" s="80">
        <v>3200</v>
      </c>
      <c r="J37" s="20"/>
      <c r="K37" s="77">
        <f>I37*J37</f>
        <v>0</v>
      </c>
      <c r="L37" s="77">
        <f>M37-K37</f>
        <v>0</v>
      </c>
      <c r="M37" s="77">
        <f>ROUND(K37*1.23,2)</f>
        <v>0</v>
      </c>
      <c r="N37" s="21"/>
      <c r="O37" s="1"/>
      <c r="P37" s="1"/>
      <c r="Q37" s="1"/>
      <c r="R37" s="1"/>
      <c r="S37" s="1"/>
      <c r="T37" s="1"/>
      <c r="U37" s="1"/>
      <c r="V37" s="1"/>
    </row>
    <row r="38" spans="1:22" ht="24">
      <c r="A38" s="19">
        <v>30</v>
      </c>
      <c r="B38" s="24" t="s">
        <v>76</v>
      </c>
      <c r="C38" s="25">
        <v>100</v>
      </c>
      <c r="D38" s="26">
        <v>150</v>
      </c>
      <c r="E38" s="25" t="s">
        <v>36</v>
      </c>
      <c r="F38" s="59" t="s">
        <v>80</v>
      </c>
      <c r="G38" s="59"/>
      <c r="H38" s="26" t="s">
        <v>24</v>
      </c>
      <c r="I38" s="80">
        <v>50</v>
      </c>
      <c r="J38" s="20"/>
      <c r="K38" s="77">
        <f aca="true" t="shared" si="3" ref="K38:K48">I38*J38</f>
        <v>0</v>
      </c>
      <c r="L38" s="77">
        <f aca="true" t="shared" si="4" ref="L38:L48">M38-K38</f>
        <v>0</v>
      </c>
      <c r="M38" s="77">
        <f aca="true" t="shared" si="5" ref="M38:M48">ROUND(K38*1.23,2)</f>
        <v>0</v>
      </c>
      <c r="N38" s="21"/>
      <c r="O38" s="1"/>
      <c r="P38" s="1"/>
      <c r="Q38" s="1"/>
      <c r="R38" s="1"/>
      <c r="S38" s="1"/>
      <c r="T38" s="1"/>
      <c r="U38" s="1"/>
      <c r="V38" s="1"/>
    </row>
    <row r="39" spans="1:22" ht="24">
      <c r="A39" s="19">
        <v>31</v>
      </c>
      <c r="B39" s="24" t="s">
        <v>76</v>
      </c>
      <c r="C39" s="25">
        <v>120</v>
      </c>
      <c r="D39" s="26">
        <v>150</v>
      </c>
      <c r="E39" s="25" t="s">
        <v>36</v>
      </c>
      <c r="F39" s="59" t="s">
        <v>81</v>
      </c>
      <c r="G39" s="59"/>
      <c r="H39" s="26" t="s">
        <v>24</v>
      </c>
      <c r="I39" s="80">
        <v>2600</v>
      </c>
      <c r="J39" s="20"/>
      <c r="K39" s="77">
        <f t="shared" si="3"/>
        <v>0</v>
      </c>
      <c r="L39" s="77">
        <f t="shared" si="4"/>
        <v>0</v>
      </c>
      <c r="M39" s="77">
        <f t="shared" si="5"/>
        <v>0</v>
      </c>
      <c r="N39" s="21"/>
      <c r="O39" s="1"/>
      <c r="P39" s="1"/>
      <c r="Q39" s="1"/>
      <c r="R39" s="1"/>
      <c r="S39" s="1"/>
      <c r="T39" s="1"/>
      <c r="U39" s="1"/>
      <c r="V39" s="1"/>
    </row>
    <row r="40" spans="1:22" ht="24">
      <c r="A40" s="19">
        <v>32</v>
      </c>
      <c r="B40" s="24" t="s">
        <v>76</v>
      </c>
      <c r="C40" s="25">
        <v>150</v>
      </c>
      <c r="D40" s="26">
        <v>150</v>
      </c>
      <c r="E40" s="25" t="s">
        <v>36</v>
      </c>
      <c r="F40" s="59" t="s">
        <v>82</v>
      </c>
      <c r="G40" s="59"/>
      <c r="H40" s="26" t="s">
        <v>24</v>
      </c>
      <c r="I40" s="81">
        <v>900</v>
      </c>
      <c r="J40" s="20"/>
      <c r="K40" s="77">
        <f t="shared" si="3"/>
        <v>0</v>
      </c>
      <c r="L40" s="77">
        <f t="shared" si="4"/>
        <v>0</v>
      </c>
      <c r="M40" s="77">
        <f t="shared" si="5"/>
        <v>0</v>
      </c>
      <c r="N40" s="21"/>
      <c r="O40" s="1"/>
      <c r="P40" s="1"/>
      <c r="Q40" s="1"/>
      <c r="R40" s="1"/>
      <c r="S40" s="1"/>
      <c r="T40" s="1"/>
      <c r="U40" s="1"/>
      <c r="V40" s="1"/>
    </row>
    <row r="41" spans="1:22" ht="24">
      <c r="A41" s="19">
        <v>33</v>
      </c>
      <c r="B41" s="24" t="s">
        <v>76</v>
      </c>
      <c r="C41" s="25">
        <v>180</v>
      </c>
      <c r="D41" s="26">
        <v>150</v>
      </c>
      <c r="E41" s="25" t="s">
        <v>36</v>
      </c>
      <c r="F41" s="59" t="s">
        <v>83</v>
      </c>
      <c r="G41" s="59"/>
      <c r="H41" s="26" t="s">
        <v>24</v>
      </c>
      <c r="I41" s="81">
        <v>2100</v>
      </c>
      <c r="J41" s="20"/>
      <c r="K41" s="77">
        <f t="shared" si="3"/>
        <v>0</v>
      </c>
      <c r="L41" s="77">
        <f t="shared" si="4"/>
        <v>0</v>
      </c>
      <c r="M41" s="77">
        <f t="shared" si="5"/>
        <v>0</v>
      </c>
      <c r="N41" s="21"/>
      <c r="O41" s="1"/>
      <c r="P41" s="1"/>
      <c r="Q41" s="1"/>
      <c r="R41" s="1"/>
      <c r="S41" s="1"/>
      <c r="T41" s="1"/>
      <c r="U41" s="1"/>
      <c r="V41" s="1"/>
    </row>
    <row r="42" spans="1:22" ht="24">
      <c r="A42" s="19">
        <v>34</v>
      </c>
      <c r="B42" s="24" t="s">
        <v>76</v>
      </c>
      <c r="C42" s="25">
        <v>220</v>
      </c>
      <c r="D42" s="26">
        <v>150</v>
      </c>
      <c r="E42" s="25" t="s">
        <v>36</v>
      </c>
      <c r="F42" s="59" t="s">
        <v>84</v>
      </c>
      <c r="G42" s="59"/>
      <c r="H42" s="26" t="s">
        <v>24</v>
      </c>
      <c r="I42" s="81">
        <v>750</v>
      </c>
      <c r="J42" s="20"/>
      <c r="K42" s="77">
        <f t="shared" si="3"/>
        <v>0</v>
      </c>
      <c r="L42" s="77">
        <f t="shared" si="4"/>
        <v>0</v>
      </c>
      <c r="M42" s="77">
        <f t="shared" si="5"/>
        <v>0</v>
      </c>
      <c r="N42" s="21"/>
      <c r="O42" s="1"/>
      <c r="P42" s="1"/>
      <c r="Q42" s="1"/>
      <c r="R42" s="1"/>
      <c r="S42" s="1"/>
      <c r="T42" s="1"/>
      <c r="U42" s="1"/>
      <c r="V42" s="1"/>
    </row>
    <row r="43" spans="1:22" ht="24">
      <c r="A43" s="19">
        <v>35</v>
      </c>
      <c r="B43" s="24" t="s">
        <v>76</v>
      </c>
      <c r="C43" s="25">
        <v>240</v>
      </c>
      <c r="D43" s="26">
        <v>150</v>
      </c>
      <c r="E43" s="25" t="s">
        <v>36</v>
      </c>
      <c r="F43" s="59" t="s">
        <v>85</v>
      </c>
      <c r="G43" s="59"/>
      <c r="H43" s="26" t="s">
        <v>24</v>
      </c>
      <c r="I43" s="81">
        <v>1450</v>
      </c>
      <c r="J43" s="20"/>
      <c r="K43" s="77">
        <f t="shared" si="3"/>
        <v>0</v>
      </c>
      <c r="L43" s="77">
        <f t="shared" si="4"/>
        <v>0</v>
      </c>
      <c r="M43" s="77">
        <f t="shared" si="5"/>
        <v>0</v>
      </c>
      <c r="N43" s="21"/>
      <c r="O43" s="1"/>
      <c r="P43" s="1"/>
      <c r="Q43" s="1"/>
      <c r="R43" s="1"/>
      <c r="S43" s="1"/>
      <c r="T43" s="1"/>
      <c r="U43" s="1"/>
      <c r="V43" s="1"/>
    </row>
    <row r="44" spans="1:22" ht="24">
      <c r="A44" s="19">
        <v>36</v>
      </c>
      <c r="B44" s="24" t="s">
        <v>76</v>
      </c>
      <c r="C44" s="25">
        <v>280</v>
      </c>
      <c r="D44" s="26">
        <v>150</v>
      </c>
      <c r="E44" s="25" t="s">
        <v>36</v>
      </c>
      <c r="F44" s="59" t="s">
        <v>86</v>
      </c>
      <c r="G44" s="59"/>
      <c r="H44" s="26" t="s">
        <v>24</v>
      </c>
      <c r="I44" s="81">
        <v>50</v>
      </c>
      <c r="J44" s="20"/>
      <c r="K44" s="77">
        <f t="shared" si="3"/>
        <v>0</v>
      </c>
      <c r="L44" s="77">
        <f t="shared" si="4"/>
        <v>0</v>
      </c>
      <c r="M44" s="77">
        <f t="shared" si="5"/>
        <v>0</v>
      </c>
      <c r="N44" s="21"/>
      <c r="O44" s="1"/>
      <c r="P44" s="1"/>
      <c r="Q44" s="1"/>
      <c r="R44" s="1"/>
      <c r="S44" s="1"/>
      <c r="T44" s="1"/>
      <c r="U44" s="1"/>
      <c r="V44" s="1"/>
    </row>
    <row r="45" spans="1:22" ht="24">
      <c r="A45" s="19">
        <v>37</v>
      </c>
      <c r="B45" s="24" t="s">
        <v>76</v>
      </c>
      <c r="C45" s="25">
        <v>320</v>
      </c>
      <c r="D45" s="26">
        <v>150</v>
      </c>
      <c r="E45" s="25" t="s">
        <v>36</v>
      </c>
      <c r="F45" s="59" t="s">
        <v>87</v>
      </c>
      <c r="G45" s="59"/>
      <c r="H45" s="26" t="s">
        <v>24</v>
      </c>
      <c r="I45" s="81">
        <v>1350</v>
      </c>
      <c r="J45" s="20"/>
      <c r="K45" s="77">
        <f t="shared" si="3"/>
        <v>0</v>
      </c>
      <c r="L45" s="77">
        <f t="shared" si="4"/>
        <v>0</v>
      </c>
      <c r="M45" s="77">
        <f t="shared" si="5"/>
        <v>0</v>
      </c>
      <c r="N45" s="21"/>
      <c r="O45" s="1"/>
      <c r="P45" s="1"/>
      <c r="Q45" s="1"/>
      <c r="R45" s="1"/>
      <c r="S45" s="1"/>
      <c r="T45" s="1"/>
      <c r="U45" s="1"/>
      <c r="V45" s="1"/>
    </row>
    <row r="46" spans="1:22" ht="24">
      <c r="A46" s="19">
        <v>38</v>
      </c>
      <c r="B46" s="24" t="s">
        <v>76</v>
      </c>
      <c r="C46" s="25">
        <v>360</v>
      </c>
      <c r="D46" s="26">
        <v>150</v>
      </c>
      <c r="E46" s="25" t="s">
        <v>36</v>
      </c>
      <c r="F46" s="59" t="s">
        <v>88</v>
      </c>
      <c r="G46" s="59"/>
      <c r="H46" s="26" t="s">
        <v>24</v>
      </c>
      <c r="I46" s="81">
        <v>1700</v>
      </c>
      <c r="J46" s="20"/>
      <c r="K46" s="77">
        <f t="shared" si="3"/>
        <v>0</v>
      </c>
      <c r="L46" s="77">
        <f t="shared" si="4"/>
        <v>0</v>
      </c>
      <c r="M46" s="77">
        <f t="shared" si="5"/>
        <v>0</v>
      </c>
      <c r="N46" s="21"/>
      <c r="O46" s="1"/>
      <c r="P46" s="1"/>
      <c r="Q46" s="1"/>
      <c r="R46" s="1"/>
      <c r="S46" s="1"/>
      <c r="T46" s="1"/>
      <c r="U46" s="1"/>
      <c r="V46" s="1"/>
    </row>
    <row r="47" spans="1:22" ht="24">
      <c r="A47" s="19">
        <v>39</v>
      </c>
      <c r="B47" s="17" t="s">
        <v>89</v>
      </c>
      <c r="C47" s="18">
        <v>60</v>
      </c>
      <c r="D47" s="19">
        <v>203</v>
      </c>
      <c r="E47" s="18" t="s">
        <v>36</v>
      </c>
      <c r="F47" s="59" t="s">
        <v>90</v>
      </c>
      <c r="G47" s="59"/>
      <c r="H47" s="19" t="s">
        <v>24</v>
      </c>
      <c r="I47" s="80">
        <v>1500</v>
      </c>
      <c r="J47" s="20"/>
      <c r="K47" s="75">
        <f t="shared" si="3"/>
        <v>0</v>
      </c>
      <c r="L47" s="75">
        <f t="shared" si="4"/>
        <v>0</v>
      </c>
      <c r="M47" s="75">
        <f t="shared" si="5"/>
        <v>0</v>
      </c>
      <c r="N47" s="21"/>
      <c r="O47" s="1"/>
      <c r="P47" s="1"/>
      <c r="Q47" s="1"/>
      <c r="R47" s="1"/>
      <c r="S47" s="1"/>
      <c r="T47" s="1"/>
      <c r="U47" s="1"/>
      <c r="V47" s="1"/>
    </row>
    <row r="48" spans="1:22" ht="24">
      <c r="A48" s="19">
        <v>40</v>
      </c>
      <c r="B48" s="17" t="s">
        <v>89</v>
      </c>
      <c r="C48" s="18">
        <v>80</v>
      </c>
      <c r="D48" s="19">
        <v>203</v>
      </c>
      <c r="E48" s="18" t="s">
        <v>36</v>
      </c>
      <c r="F48" s="59" t="s">
        <v>91</v>
      </c>
      <c r="G48" s="59"/>
      <c r="H48" s="19" t="s">
        <v>24</v>
      </c>
      <c r="I48" s="80">
        <v>1100</v>
      </c>
      <c r="J48" s="20"/>
      <c r="K48" s="75">
        <f t="shared" si="3"/>
        <v>0</v>
      </c>
      <c r="L48" s="75">
        <f t="shared" si="4"/>
        <v>0</v>
      </c>
      <c r="M48" s="75">
        <f t="shared" si="5"/>
        <v>0</v>
      </c>
      <c r="N48" s="21"/>
      <c r="O48" s="1"/>
      <c r="P48" s="1"/>
      <c r="Q48" s="1"/>
      <c r="R48" s="1"/>
      <c r="S48" s="1"/>
      <c r="T48" s="1"/>
      <c r="U48" s="1"/>
      <c r="V48" s="1"/>
    </row>
    <row r="49" spans="1:22" ht="24">
      <c r="A49" s="19">
        <v>41</v>
      </c>
      <c r="B49" s="17" t="s">
        <v>89</v>
      </c>
      <c r="C49" s="18">
        <v>120</v>
      </c>
      <c r="D49" s="19">
        <v>203</v>
      </c>
      <c r="E49" s="18" t="s">
        <v>36</v>
      </c>
      <c r="F49" s="59" t="s">
        <v>92</v>
      </c>
      <c r="G49" s="59"/>
      <c r="H49" s="19" t="s">
        <v>24</v>
      </c>
      <c r="I49" s="80">
        <v>300</v>
      </c>
      <c r="J49" s="20"/>
      <c r="K49" s="75">
        <f>I49*J49</f>
        <v>0</v>
      </c>
      <c r="L49" s="75">
        <f>M49-K49</f>
        <v>0</v>
      </c>
      <c r="M49" s="75">
        <f>ROUND(K49*1.23,2)</f>
        <v>0</v>
      </c>
      <c r="N49" s="21"/>
      <c r="O49" s="1"/>
      <c r="P49" s="1"/>
      <c r="Q49" s="1"/>
      <c r="R49" s="1"/>
      <c r="S49" s="1"/>
      <c r="T49" s="1"/>
      <c r="U49" s="1"/>
      <c r="V49" s="1"/>
    </row>
    <row r="50" spans="1:22" ht="24">
      <c r="A50" s="19">
        <v>42</v>
      </c>
      <c r="B50" s="17" t="s">
        <v>89</v>
      </c>
      <c r="C50" s="18">
        <v>220</v>
      </c>
      <c r="D50" s="19">
        <v>203</v>
      </c>
      <c r="E50" s="18" t="s">
        <v>36</v>
      </c>
      <c r="F50" s="59" t="s">
        <v>93</v>
      </c>
      <c r="G50" s="59"/>
      <c r="H50" s="19" t="s">
        <v>24</v>
      </c>
      <c r="I50" s="80">
        <v>300</v>
      </c>
      <c r="J50" s="20"/>
      <c r="K50" s="75">
        <f aca="true" t="shared" si="6" ref="K50:K55">I50*J50</f>
        <v>0</v>
      </c>
      <c r="L50" s="75">
        <f aca="true" t="shared" si="7" ref="L50:L55">M50-K50</f>
        <v>0</v>
      </c>
      <c r="M50" s="75">
        <f aca="true" t="shared" si="8" ref="M50:M55">ROUND(K50*1.23,2)</f>
        <v>0</v>
      </c>
      <c r="N50" s="21"/>
      <c r="O50" s="1"/>
      <c r="P50" s="1"/>
      <c r="Q50" s="1"/>
      <c r="R50" s="1"/>
      <c r="S50" s="1"/>
      <c r="T50" s="1"/>
      <c r="U50" s="1"/>
      <c r="V50" s="1"/>
    </row>
    <row r="51" spans="1:22" ht="24">
      <c r="A51" s="19">
        <v>43</v>
      </c>
      <c r="B51" s="17" t="s">
        <v>94</v>
      </c>
      <c r="C51" s="18">
        <v>3000</v>
      </c>
      <c r="D51" s="19">
        <v>150</v>
      </c>
      <c r="E51" s="18" t="s">
        <v>36</v>
      </c>
      <c r="F51" s="23" t="s">
        <v>95</v>
      </c>
      <c r="G51" s="23">
        <v>1975417</v>
      </c>
      <c r="H51" s="19" t="s">
        <v>24</v>
      </c>
      <c r="I51" s="80">
        <v>150</v>
      </c>
      <c r="J51" s="20"/>
      <c r="K51" s="75">
        <f t="shared" si="6"/>
        <v>0</v>
      </c>
      <c r="L51" s="75">
        <f t="shared" si="7"/>
        <v>0</v>
      </c>
      <c r="M51" s="75">
        <f t="shared" si="8"/>
        <v>0</v>
      </c>
      <c r="N51" s="21"/>
      <c r="O51" s="1"/>
      <c r="P51" s="1"/>
      <c r="Q51" s="1"/>
      <c r="R51" s="1"/>
      <c r="S51" s="1"/>
      <c r="T51" s="1"/>
      <c r="U51" s="1"/>
      <c r="V51" s="1"/>
    </row>
    <row r="52" spans="1:22" ht="24">
      <c r="A52" s="19">
        <v>44</v>
      </c>
      <c r="B52" s="17" t="s">
        <v>89</v>
      </c>
      <c r="C52" s="18">
        <v>40</v>
      </c>
      <c r="D52" s="19">
        <v>125</v>
      </c>
      <c r="E52" s="18" t="s">
        <v>36</v>
      </c>
      <c r="F52" s="59" t="s">
        <v>96</v>
      </c>
      <c r="G52" s="59"/>
      <c r="H52" s="19" t="s">
        <v>24</v>
      </c>
      <c r="I52" s="80">
        <v>100</v>
      </c>
      <c r="J52" s="20"/>
      <c r="K52" s="75">
        <f t="shared" si="6"/>
        <v>0</v>
      </c>
      <c r="L52" s="75">
        <f t="shared" si="7"/>
        <v>0</v>
      </c>
      <c r="M52" s="75">
        <f t="shared" si="8"/>
        <v>0</v>
      </c>
      <c r="N52" s="21"/>
      <c r="O52" s="1"/>
      <c r="P52" s="13"/>
      <c r="Q52" s="1"/>
      <c r="R52" s="1"/>
      <c r="S52" s="1"/>
      <c r="T52" s="1"/>
      <c r="U52" s="1"/>
      <c r="V52" s="1"/>
    </row>
    <row r="53" spans="1:22" ht="24">
      <c r="A53" s="19">
        <v>45</v>
      </c>
      <c r="B53" s="17" t="s">
        <v>89</v>
      </c>
      <c r="C53" s="18">
        <v>60</v>
      </c>
      <c r="D53" s="19">
        <v>125</v>
      </c>
      <c r="E53" s="18" t="s">
        <v>36</v>
      </c>
      <c r="F53" s="59" t="s">
        <v>97</v>
      </c>
      <c r="G53" s="59"/>
      <c r="H53" s="19" t="s">
        <v>24</v>
      </c>
      <c r="I53" s="80">
        <v>500</v>
      </c>
      <c r="J53" s="20"/>
      <c r="K53" s="75">
        <f t="shared" si="6"/>
        <v>0</v>
      </c>
      <c r="L53" s="75">
        <f t="shared" si="7"/>
        <v>0</v>
      </c>
      <c r="M53" s="75">
        <f t="shared" si="8"/>
        <v>0</v>
      </c>
      <c r="N53" s="21"/>
      <c r="O53" s="1"/>
      <c r="P53" s="13"/>
      <c r="Q53" s="1"/>
      <c r="R53" s="1"/>
      <c r="S53" s="1"/>
      <c r="T53" s="1"/>
      <c r="U53" s="1"/>
      <c r="V53" s="1"/>
    </row>
    <row r="54" spans="1:22" ht="24">
      <c r="A54" s="19">
        <v>46</v>
      </c>
      <c r="B54" s="17" t="s">
        <v>89</v>
      </c>
      <c r="C54" s="18">
        <v>80</v>
      </c>
      <c r="D54" s="19">
        <v>125</v>
      </c>
      <c r="E54" s="18" t="s">
        <v>36</v>
      </c>
      <c r="F54" s="59" t="s">
        <v>98</v>
      </c>
      <c r="G54" s="59"/>
      <c r="H54" s="19" t="s">
        <v>24</v>
      </c>
      <c r="I54" s="80">
        <v>500</v>
      </c>
      <c r="J54" s="20"/>
      <c r="K54" s="75">
        <f t="shared" si="6"/>
        <v>0</v>
      </c>
      <c r="L54" s="75">
        <f t="shared" si="7"/>
        <v>0</v>
      </c>
      <c r="M54" s="75">
        <f t="shared" si="8"/>
        <v>0</v>
      </c>
      <c r="N54" s="21"/>
      <c r="O54" s="1"/>
      <c r="P54" s="13"/>
      <c r="Q54" s="1"/>
      <c r="R54" s="1"/>
      <c r="S54" s="1"/>
      <c r="T54" s="1"/>
      <c r="U54" s="1"/>
      <c r="V54" s="1"/>
    </row>
    <row r="55" spans="1:22" ht="24">
      <c r="A55" s="19">
        <v>47</v>
      </c>
      <c r="B55" s="17" t="s">
        <v>89</v>
      </c>
      <c r="C55" s="18">
        <v>100</v>
      </c>
      <c r="D55" s="19">
        <v>125</v>
      </c>
      <c r="E55" s="18" t="s">
        <v>36</v>
      </c>
      <c r="F55" s="59" t="s">
        <v>99</v>
      </c>
      <c r="G55" s="59"/>
      <c r="H55" s="19" t="s">
        <v>24</v>
      </c>
      <c r="I55" s="80">
        <v>50</v>
      </c>
      <c r="J55" s="20"/>
      <c r="K55" s="75">
        <f t="shared" si="6"/>
        <v>0</v>
      </c>
      <c r="L55" s="75">
        <f t="shared" si="7"/>
        <v>0</v>
      </c>
      <c r="M55" s="75">
        <f t="shared" si="8"/>
        <v>0</v>
      </c>
      <c r="N55" s="21"/>
      <c r="O55" s="1"/>
      <c r="P55" s="13"/>
      <c r="Q55" s="1"/>
      <c r="R55" s="1"/>
      <c r="S55" s="1"/>
      <c r="T55" s="1"/>
      <c r="U55" s="1"/>
      <c r="V55" s="1"/>
    </row>
    <row r="56" spans="1:22" ht="24">
      <c r="A56" s="19">
        <v>48</v>
      </c>
      <c r="B56" s="17" t="s">
        <v>89</v>
      </c>
      <c r="C56" s="18">
        <v>150</v>
      </c>
      <c r="D56" s="19">
        <v>125</v>
      </c>
      <c r="E56" s="18" t="s">
        <v>36</v>
      </c>
      <c r="F56" s="59" t="s">
        <v>100</v>
      </c>
      <c r="G56" s="59"/>
      <c r="H56" s="19" t="s">
        <v>24</v>
      </c>
      <c r="I56" s="80">
        <v>50</v>
      </c>
      <c r="J56" s="20"/>
      <c r="K56" s="75">
        <f>I56*J56</f>
        <v>0</v>
      </c>
      <c r="L56" s="75">
        <f>M56-K56</f>
        <v>0</v>
      </c>
      <c r="M56" s="75">
        <f>ROUND(K56*1.23,2)</f>
        <v>0</v>
      </c>
      <c r="N56" s="21"/>
      <c r="O56" s="1"/>
      <c r="P56" s="13"/>
      <c r="Q56" s="1"/>
      <c r="R56" s="1"/>
      <c r="S56" s="1"/>
      <c r="T56" s="1"/>
      <c r="U56" s="1"/>
      <c r="V56" s="1"/>
    </row>
    <row r="57" spans="1:22" ht="24">
      <c r="A57" s="19">
        <v>49</v>
      </c>
      <c r="B57" s="17" t="s">
        <v>89</v>
      </c>
      <c r="C57" s="18">
        <v>240</v>
      </c>
      <c r="D57" s="19">
        <v>125</v>
      </c>
      <c r="E57" s="18" t="s">
        <v>36</v>
      </c>
      <c r="F57" s="59" t="s">
        <v>101</v>
      </c>
      <c r="G57" s="59"/>
      <c r="H57" s="19" t="s">
        <v>24</v>
      </c>
      <c r="I57" s="80">
        <v>50</v>
      </c>
      <c r="J57" s="20"/>
      <c r="K57" s="75">
        <f>I57*J57</f>
        <v>0</v>
      </c>
      <c r="L57" s="75">
        <f>M57-K57</f>
        <v>0</v>
      </c>
      <c r="M57" s="75">
        <f>ROUND(K57*1.23,2)</f>
        <v>0</v>
      </c>
      <c r="N57" s="21"/>
      <c r="O57" s="1"/>
      <c r="P57" s="13"/>
      <c r="Q57" s="1"/>
      <c r="R57" s="1"/>
      <c r="S57" s="1"/>
      <c r="T57" s="1"/>
      <c r="U57" s="1"/>
      <c r="V57" s="1"/>
    </row>
    <row r="58" spans="1:22" ht="24">
      <c r="A58" s="19">
        <v>50</v>
      </c>
      <c r="B58" s="17" t="s">
        <v>89</v>
      </c>
      <c r="C58" s="18">
        <v>320</v>
      </c>
      <c r="D58" s="19">
        <v>125</v>
      </c>
      <c r="E58" s="18" t="s">
        <v>36</v>
      </c>
      <c r="F58" s="59" t="s">
        <v>102</v>
      </c>
      <c r="G58" s="59"/>
      <c r="H58" s="19" t="s">
        <v>24</v>
      </c>
      <c r="I58" s="80">
        <v>500</v>
      </c>
      <c r="J58" s="20"/>
      <c r="K58" s="75">
        <f>I58*J58</f>
        <v>0</v>
      </c>
      <c r="L58" s="75">
        <f>M58-K58</f>
        <v>0</v>
      </c>
      <c r="M58" s="75">
        <f>ROUND(K58*1.23,2)</f>
        <v>0</v>
      </c>
      <c r="N58" s="21"/>
      <c r="O58" s="1"/>
      <c r="P58" s="13"/>
      <c r="Q58" s="1"/>
      <c r="R58" s="1"/>
      <c r="S58" s="1"/>
      <c r="T58" s="1"/>
      <c r="U58" s="1"/>
      <c r="V58" s="1"/>
    </row>
    <row r="59" spans="1:22" ht="24">
      <c r="A59" s="19">
        <v>51</v>
      </c>
      <c r="B59" s="17" t="s">
        <v>89</v>
      </c>
      <c r="C59" s="18">
        <v>360</v>
      </c>
      <c r="D59" s="19">
        <v>125</v>
      </c>
      <c r="E59" s="18" t="s">
        <v>36</v>
      </c>
      <c r="F59" s="59" t="s">
        <v>102</v>
      </c>
      <c r="G59" s="59"/>
      <c r="H59" s="19" t="s">
        <v>24</v>
      </c>
      <c r="I59" s="80">
        <v>50</v>
      </c>
      <c r="J59" s="20"/>
      <c r="K59" s="75">
        <f>I59*J59</f>
        <v>0</v>
      </c>
      <c r="L59" s="75">
        <f>M59-K59</f>
        <v>0</v>
      </c>
      <c r="M59" s="75">
        <f>ROUND(K59*1.23,2)</f>
        <v>0</v>
      </c>
      <c r="N59" s="21"/>
      <c r="O59" s="1"/>
      <c r="P59" s="13"/>
      <c r="Q59" s="1"/>
      <c r="R59" s="1"/>
      <c r="S59" s="1"/>
      <c r="T59" s="1"/>
      <c r="U59" s="1"/>
      <c r="V59" s="1"/>
    </row>
    <row r="60" spans="1:22" ht="24">
      <c r="A60" s="19">
        <v>52</v>
      </c>
      <c r="B60" s="17" t="s">
        <v>89</v>
      </c>
      <c r="C60" s="18">
        <v>400</v>
      </c>
      <c r="D60" s="19">
        <v>125</v>
      </c>
      <c r="E60" s="18" t="s">
        <v>36</v>
      </c>
      <c r="F60" s="59" t="s">
        <v>102</v>
      </c>
      <c r="G60" s="59"/>
      <c r="H60" s="19" t="s">
        <v>24</v>
      </c>
      <c r="I60" s="80">
        <v>50</v>
      </c>
      <c r="J60" s="20"/>
      <c r="K60" s="75">
        <f>I60*J60</f>
        <v>0</v>
      </c>
      <c r="L60" s="75">
        <f>M60-K60</f>
        <v>0</v>
      </c>
      <c r="M60" s="75">
        <f>ROUND(K60*1.23,2)</f>
        <v>0</v>
      </c>
      <c r="N60" s="21"/>
      <c r="O60" s="1"/>
      <c r="P60" s="13"/>
      <c r="Q60" s="1"/>
      <c r="R60" s="1"/>
      <c r="S60" s="1"/>
      <c r="T60" s="1"/>
      <c r="U60" s="1"/>
      <c r="V60" s="1"/>
    </row>
    <row r="61" spans="1:22" ht="24">
      <c r="A61" s="19">
        <v>53</v>
      </c>
      <c r="B61" s="17" t="s">
        <v>104</v>
      </c>
      <c r="C61" s="18">
        <v>40</v>
      </c>
      <c r="D61" s="19" t="s">
        <v>36</v>
      </c>
      <c r="E61" s="18" t="s">
        <v>103</v>
      </c>
      <c r="F61" s="59" t="s">
        <v>105</v>
      </c>
      <c r="G61" s="59"/>
      <c r="H61" s="19" t="s">
        <v>24</v>
      </c>
      <c r="I61" s="80">
        <v>300</v>
      </c>
      <c r="J61" s="20"/>
      <c r="K61" s="75">
        <f>I61*J61</f>
        <v>0</v>
      </c>
      <c r="L61" s="75">
        <f>M61-K61</f>
        <v>0</v>
      </c>
      <c r="M61" s="75">
        <f>ROUND(K61*1.23,2)</f>
        <v>0</v>
      </c>
      <c r="N61" s="21"/>
      <c r="O61" s="1"/>
      <c r="P61" s="13"/>
      <c r="Q61" s="1"/>
      <c r="R61" s="1"/>
      <c r="S61" s="1"/>
      <c r="T61" s="1"/>
      <c r="U61" s="1"/>
      <c r="V61" s="1"/>
    </row>
    <row r="62" spans="1:22" ht="24">
      <c r="A62" s="19">
        <v>54</v>
      </c>
      <c r="B62" s="17" t="s">
        <v>104</v>
      </c>
      <c r="C62" s="18">
        <v>60</v>
      </c>
      <c r="D62" s="19" t="s">
        <v>36</v>
      </c>
      <c r="E62" s="18" t="s">
        <v>103</v>
      </c>
      <c r="F62" s="59" t="s">
        <v>106</v>
      </c>
      <c r="G62" s="59"/>
      <c r="H62" s="19" t="s">
        <v>24</v>
      </c>
      <c r="I62" s="80">
        <v>200</v>
      </c>
      <c r="J62" s="20"/>
      <c r="K62" s="75">
        <f>I62*J62</f>
        <v>0</v>
      </c>
      <c r="L62" s="75">
        <f>M62-K62</f>
        <v>0</v>
      </c>
      <c r="M62" s="75">
        <f>ROUND(K62*1.23,2)</f>
        <v>0</v>
      </c>
      <c r="N62" s="21"/>
      <c r="O62" s="1"/>
      <c r="P62" s="13"/>
      <c r="Q62" s="1"/>
      <c r="R62" s="1"/>
      <c r="S62" s="1"/>
      <c r="T62" s="1"/>
      <c r="U62" s="1"/>
      <c r="V62" s="1"/>
    </row>
    <row r="63" spans="1:22" ht="24">
      <c r="A63" s="19">
        <v>55</v>
      </c>
      <c r="B63" s="17" t="s">
        <v>104</v>
      </c>
      <c r="C63" s="18">
        <v>80</v>
      </c>
      <c r="D63" s="19" t="s">
        <v>36</v>
      </c>
      <c r="E63" s="18" t="s">
        <v>103</v>
      </c>
      <c r="F63" s="59" t="s">
        <v>107</v>
      </c>
      <c r="G63" s="59"/>
      <c r="H63" s="19" t="s">
        <v>24</v>
      </c>
      <c r="I63" s="80">
        <v>150</v>
      </c>
      <c r="J63" s="20"/>
      <c r="K63" s="75">
        <f>I63*J63</f>
        <v>0</v>
      </c>
      <c r="L63" s="75">
        <f>M63-K63</f>
        <v>0</v>
      </c>
      <c r="M63" s="75">
        <f>ROUND(K63*1.23,2)</f>
        <v>0</v>
      </c>
      <c r="N63" s="21"/>
      <c r="O63" s="1"/>
      <c r="P63" s="13"/>
      <c r="Q63" s="1"/>
      <c r="R63" s="1"/>
      <c r="S63" s="1"/>
      <c r="T63" s="1"/>
      <c r="U63" s="1"/>
      <c r="V63" s="1"/>
    </row>
    <row r="64" spans="1:22" ht="24">
      <c r="A64" s="19">
        <v>56</v>
      </c>
      <c r="B64" s="17" t="s">
        <v>104</v>
      </c>
      <c r="C64" s="18">
        <v>100</v>
      </c>
      <c r="D64" s="19" t="s">
        <v>36</v>
      </c>
      <c r="E64" s="18" t="s">
        <v>103</v>
      </c>
      <c r="F64" s="59" t="s">
        <v>108</v>
      </c>
      <c r="G64" s="59"/>
      <c r="H64" s="19" t="s">
        <v>24</v>
      </c>
      <c r="I64" s="80">
        <v>50</v>
      </c>
      <c r="J64" s="20"/>
      <c r="K64" s="75">
        <f aca="true" t="shared" si="9" ref="K64:K75">I64*J64</f>
        <v>0</v>
      </c>
      <c r="L64" s="75">
        <f aca="true" t="shared" si="10" ref="L64:L75">M64-K64</f>
        <v>0</v>
      </c>
      <c r="M64" s="75">
        <f aca="true" t="shared" si="11" ref="M64:M75">ROUND(K64*1.23,2)</f>
        <v>0</v>
      </c>
      <c r="N64" s="21"/>
      <c r="O64" s="1"/>
      <c r="P64" s="13"/>
      <c r="Q64" s="1"/>
      <c r="R64" s="1"/>
      <c r="S64" s="1"/>
      <c r="T64" s="1"/>
      <c r="U64" s="1"/>
      <c r="V64" s="1"/>
    </row>
    <row r="65" spans="1:22" ht="24">
      <c r="A65" s="19">
        <v>57</v>
      </c>
      <c r="B65" s="17" t="s">
        <v>104</v>
      </c>
      <c r="C65" s="18">
        <v>120</v>
      </c>
      <c r="D65" s="19" t="s">
        <v>36</v>
      </c>
      <c r="E65" s="18" t="s">
        <v>103</v>
      </c>
      <c r="F65" s="59" t="s">
        <v>109</v>
      </c>
      <c r="G65" s="59"/>
      <c r="H65" s="19" t="s">
        <v>24</v>
      </c>
      <c r="I65" s="80">
        <v>350</v>
      </c>
      <c r="J65" s="20"/>
      <c r="K65" s="75">
        <f t="shared" si="9"/>
        <v>0</v>
      </c>
      <c r="L65" s="75">
        <f t="shared" si="10"/>
        <v>0</v>
      </c>
      <c r="M65" s="75">
        <f t="shared" si="11"/>
        <v>0</v>
      </c>
      <c r="N65" s="21"/>
      <c r="O65" s="1"/>
      <c r="P65" s="13"/>
      <c r="Q65" s="1"/>
      <c r="R65" s="1"/>
      <c r="S65" s="1"/>
      <c r="T65" s="1"/>
      <c r="U65" s="1"/>
      <c r="V65" s="1"/>
    </row>
    <row r="66" spans="1:22" ht="24">
      <c r="A66" s="19">
        <v>58</v>
      </c>
      <c r="B66" s="17" t="s">
        <v>104</v>
      </c>
      <c r="C66" s="18">
        <v>150</v>
      </c>
      <c r="D66" s="19" t="s">
        <v>36</v>
      </c>
      <c r="E66" s="18" t="s">
        <v>103</v>
      </c>
      <c r="F66" s="59" t="s">
        <v>110</v>
      </c>
      <c r="G66" s="59"/>
      <c r="H66" s="19" t="s">
        <v>24</v>
      </c>
      <c r="I66" s="80">
        <v>50</v>
      </c>
      <c r="J66" s="20"/>
      <c r="K66" s="75">
        <f t="shared" si="9"/>
        <v>0</v>
      </c>
      <c r="L66" s="75">
        <f t="shared" si="10"/>
        <v>0</v>
      </c>
      <c r="M66" s="75">
        <f t="shared" si="11"/>
        <v>0</v>
      </c>
      <c r="N66" s="21"/>
      <c r="O66" s="1"/>
      <c r="P66" s="13"/>
      <c r="Q66" s="1"/>
      <c r="R66" s="1"/>
      <c r="S66" s="1"/>
      <c r="T66" s="1"/>
      <c r="U66" s="1"/>
      <c r="V66" s="1"/>
    </row>
    <row r="67" spans="1:22" ht="24">
      <c r="A67" s="19">
        <v>59</v>
      </c>
      <c r="B67" s="17" t="s">
        <v>104</v>
      </c>
      <c r="C67" s="18">
        <v>180</v>
      </c>
      <c r="D67" s="19" t="s">
        <v>36</v>
      </c>
      <c r="E67" s="18" t="s">
        <v>103</v>
      </c>
      <c r="F67" s="59" t="s">
        <v>111</v>
      </c>
      <c r="G67" s="59"/>
      <c r="H67" s="19" t="s">
        <v>24</v>
      </c>
      <c r="I67" s="80">
        <v>50</v>
      </c>
      <c r="J67" s="20"/>
      <c r="K67" s="75">
        <f t="shared" si="9"/>
        <v>0</v>
      </c>
      <c r="L67" s="75">
        <f t="shared" si="10"/>
        <v>0</v>
      </c>
      <c r="M67" s="75">
        <f t="shared" si="11"/>
        <v>0</v>
      </c>
      <c r="N67" s="21"/>
      <c r="O67" s="1"/>
      <c r="P67" s="13"/>
      <c r="Q67" s="1"/>
      <c r="R67" s="1"/>
      <c r="S67" s="1"/>
      <c r="T67" s="1"/>
      <c r="U67" s="1"/>
      <c r="V67" s="1"/>
    </row>
    <row r="68" spans="1:22" ht="24">
      <c r="A68" s="19">
        <v>60</v>
      </c>
      <c r="B68" s="17" t="s">
        <v>104</v>
      </c>
      <c r="C68" s="18">
        <v>220</v>
      </c>
      <c r="D68" s="19" t="s">
        <v>36</v>
      </c>
      <c r="E68" s="18" t="s">
        <v>103</v>
      </c>
      <c r="F68" s="59" t="s">
        <v>112</v>
      </c>
      <c r="G68" s="59"/>
      <c r="H68" s="19" t="s">
        <v>24</v>
      </c>
      <c r="I68" s="80">
        <v>50</v>
      </c>
      <c r="J68" s="20"/>
      <c r="K68" s="75">
        <f t="shared" si="9"/>
        <v>0</v>
      </c>
      <c r="L68" s="75">
        <f t="shared" si="10"/>
        <v>0</v>
      </c>
      <c r="M68" s="75">
        <f t="shared" si="11"/>
        <v>0</v>
      </c>
      <c r="N68" s="21"/>
      <c r="O68" s="1"/>
      <c r="P68" s="13"/>
      <c r="Q68" s="1"/>
      <c r="R68" s="1"/>
      <c r="S68" s="1"/>
      <c r="T68" s="1"/>
      <c r="U68" s="1"/>
      <c r="V68" s="1"/>
    </row>
    <row r="69" spans="1:22" ht="24">
      <c r="A69" s="19">
        <v>61</v>
      </c>
      <c r="B69" s="17" t="s">
        <v>104</v>
      </c>
      <c r="C69" s="18">
        <v>240</v>
      </c>
      <c r="D69" s="19" t="s">
        <v>36</v>
      </c>
      <c r="E69" s="18" t="s">
        <v>103</v>
      </c>
      <c r="F69" s="59" t="s">
        <v>113</v>
      </c>
      <c r="G69" s="59"/>
      <c r="H69" s="19" t="s">
        <v>24</v>
      </c>
      <c r="I69" s="80">
        <v>300</v>
      </c>
      <c r="J69" s="20"/>
      <c r="K69" s="75">
        <f t="shared" si="9"/>
        <v>0</v>
      </c>
      <c r="L69" s="75">
        <f t="shared" si="10"/>
        <v>0</v>
      </c>
      <c r="M69" s="75">
        <f t="shared" si="11"/>
        <v>0</v>
      </c>
      <c r="N69" s="21"/>
      <c r="O69" s="1"/>
      <c r="P69" s="13"/>
      <c r="Q69" s="1"/>
      <c r="R69" s="1"/>
      <c r="S69" s="1"/>
      <c r="T69" s="1"/>
      <c r="U69" s="1"/>
      <c r="V69" s="1"/>
    </row>
    <row r="70" spans="1:22" ht="24">
      <c r="A70" s="19">
        <v>62</v>
      </c>
      <c r="B70" s="17" t="s">
        <v>104</v>
      </c>
      <c r="C70" s="18" t="s">
        <v>114</v>
      </c>
      <c r="D70" s="19" t="s">
        <v>36</v>
      </c>
      <c r="E70" s="18" t="s">
        <v>103</v>
      </c>
      <c r="F70" s="59" t="s">
        <v>115</v>
      </c>
      <c r="G70" s="59"/>
      <c r="H70" s="19" t="s">
        <v>24</v>
      </c>
      <c r="I70" s="80">
        <v>50</v>
      </c>
      <c r="J70" s="20"/>
      <c r="K70" s="75">
        <f t="shared" si="9"/>
        <v>0</v>
      </c>
      <c r="L70" s="75">
        <f t="shared" si="10"/>
        <v>0</v>
      </c>
      <c r="M70" s="75">
        <f t="shared" si="11"/>
        <v>0</v>
      </c>
      <c r="N70" s="21"/>
      <c r="O70" s="1"/>
      <c r="P70" s="13"/>
      <c r="Q70" s="1"/>
      <c r="R70" s="1"/>
      <c r="S70" s="1"/>
      <c r="T70" s="1"/>
      <c r="U70" s="1"/>
      <c r="V70" s="1"/>
    </row>
    <row r="71" spans="1:22" ht="24">
      <c r="A71" s="19">
        <v>63</v>
      </c>
      <c r="B71" s="17" t="s">
        <v>104</v>
      </c>
      <c r="C71" s="18">
        <v>400</v>
      </c>
      <c r="D71" s="19" t="s">
        <v>36</v>
      </c>
      <c r="E71" s="18" t="s">
        <v>103</v>
      </c>
      <c r="F71" s="59" t="s">
        <v>115</v>
      </c>
      <c r="G71" s="59"/>
      <c r="H71" s="19" t="s">
        <v>24</v>
      </c>
      <c r="I71" s="80">
        <v>50</v>
      </c>
      <c r="J71" s="20"/>
      <c r="K71" s="75">
        <f t="shared" si="9"/>
        <v>0</v>
      </c>
      <c r="L71" s="75">
        <f t="shared" si="10"/>
        <v>0</v>
      </c>
      <c r="M71" s="75">
        <f t="shared" si="11"/>
        <v>0</v>
      </c>
      <c r="N71" s="21"/>
      <c r="O71" s="1"/>
      <c r="P71" s="13"/>
      <c r="Q71" s="1"/>
      <c r="R71" s="1"/>
      <c r="S71" s="1"/>
      <c r="T71" s="1"/>
      <c r="U71" s="1"/>
      <c r="V71" s="1"/>
    </row>
    <row r="72" spans="1:22" ht="48">
      <c r="A72" s="19">
        <v>64</v>
      </c>
      <c r="B72" s="17" t="s">
        <v>116</v>
      </c>
      <c r="C72" s="18" t="s">
        <v>117</v>
      </c>
      <c r="D72" s="19" t="s">
        <v>36</v>
      </c>
      <c r="E72" s="18" t="s">
        <v>118</v>
      </c>
      <c r="F72" s="59" t="s">
        <v>119</v>
      </c>
      <c r="G72" s="59"/>
      <c r="H72" s="19" t="s">
        <v>24</v>
      </c>
      <c r="I72" s="80">
        <v>240</v>
      </c>
      <c r="J72" s="20"/>
      <c r="K72" s="75">
        <f t="shared" si="9"/>
        <v>0</v>
      </c>
      <c r="L72" s="75">
        <f t="shared" si="10"/>
        <v>0</v>
      </c>
      <c r="M72" s="75">
        <f t="shared" si="11"/>
        <v>0</v>
      </c>
      <c r="N72" s="21"/>
      <c r="O72" s="1"/>
      <c r="P72" s="1"/>
      <c r="Q72" s="1"/>
      <c r="R72" s="1"/>
      <c r="S72" s="1"/>
      <c r="T72" s="1"/>
      <c r="U72" s="1"/>
      <c r="V72" s="1"/>
    </row>
    <row r="73" spans="1:22" ht="24">
      <c r="A73" s="19">
        <v>65</v>
      </c>
      <c r="B73" s="17" t="s">
        <v>122</v>
      </c>
      <c r="C73" s="18">
        <v>40</v>
      </c>
      <c r="D73" s="19"/>
      <c r="E73" s="18" t="s">
        <v>123</v>
      </c>
      <c r="F73" s="60"/>
      <c r="G73" s="60"/>
      <c r="H73" s="19" t="s">
        <v>24</v>
      </c>
      <c r="I73" s="80">
        <v>600</v>
      </c>
      <c r="J73" s="20"/>
      <c r="K73" s="75">
        <f t="shared" si="9"/>
        <v>0</v>
      </c>
      <c r="L73" s="75">
        <f t="shared" si="10"/>
        <v>0</v>
      </c>
      <c r="M73" s="75">
        <f t="shared" si="11"/>
        <v>0</v>
      </c>
      <c r="N73" s="21"/>
      <c r="O73" s="1"/>
      <c r="P73" s="1"/>
      <c r="Q73" s="1"/>
      <c r="R73" s="1"/>
      <c r="S73" s="1"/>
      <c r="T73" s="1"/>
      <c r="U73" s="1"/>
      <c r="V73" s="1"/>
    </row>
    <row r="74" spans="1:22" ht="24">
      <c r="A74" s="19">
        <v>66</v>
      </c>
      <c r="B74" s="17" t="s">
        <v>122</v>
      </c>
      <c r="C74" s="18">
        <v>60</v>
      </c>
      <c r="D74" s="19"/>
      <c r="E74" s="18" t="s">
        <v>123</v>
      </c>
      <c r="F74" s="60"/>
      <c r="G74" s="60"/>
      <c r="H74" s="19" t="s">
        <v>24</v>
      </c>
      <c r="I74" s="80">
        <v>600</v>
      </c>
      <c r="J74" s="20"/>
      <c r="K74" s="75">
        <f t="shared" si="9"/>
        <v>0</v>
      </c>
      <c r="L74" s="75">
        <f t="shared" si="10"/>
        <v>0</v>
      </c>
      <c r="M74" s="75">
        <f t="shared" si="11"/>
        <v>0</v>
      </c>
      <c r="N74" s="21"/>
      <c r="O74" s="1"/>
      <c r="P74" s="1"/>
      <c r="Q74" s="1"/>
      <c r="R74" s="1"/>
      <c r="S74" s="1"/>
      <c r="T74" s="1"/>
      <c r="U74" s="1"/>
      <c r="V74" s="1"/>
    </row>
    <row r="75" spans="1:22" ht="24">
      <c r="A75" s="19">
        <v>67</v>
      </c>
      <c r="B75" s="17" t="s">
        <v>122</v>
      </c>
      <c r="C75" s="18">
        <v>80</v>
      </c>
      <c r="D75" s="19"/>
      <c r="E75" s="18" t="s">
        <v>123</v>
      </c>
      <c r="F75" s="60"/>
      <c r="G75" s="60"/>
      <c r="H75" s="19" t="s">
        <v>24</v>
      </c>
      <c r="I75" s="80">
        <v>600</v>
      </c>
      <c r="J75" s="20"/>
      <c r="K75" s="75">
        <f t="shared" si="9"/>
        <v>0</v>
      </c>
      <c r="L75" s="75">
        <f t="shared" si="10"/>
        <v>0</v>
      </c>
      <c r="M75" s="75">
        <f t="shared" si="11"/>
        <v>0</v>
      </c>
      <c r="N75" s="21"/>
      <c r="O75" s="1"/>
      <c r="P75" s="1"/>
      <c r="Q75" s="1"/>
      <c r="R75" s="1"/>
      <c r="S75" s="1"/>
      <c r="T75" s="1"/>
      <c r="U75" s="1"/>
      <c r="V75" s="1"/>
    </row>
    <row r="76" spans="1:14" ht="63" customHeight="1">
      <c r="A76" s="19">
        <v>68</v>
      </c>
      <c r="B76" s="61" t="s">
        <v>138</v>
      </c>
      <c r="C76" s="66" t="s">
        <v>139</v>
      </c>
      <c r="D76" s="66"/>
      <c r="E76" s="66"/>
      <c r="F76" s="67" t="s">
        <v>250</v>
      </c>
      <c r="G76" s="67"/>
      <c r="H76" s="63" t="s">
        <v>24</v>
      </c>
      <c r="I76" s="64">
        <v>2</v>
      </c>
      <c r="J76" s="20"/>
      <c r="K76" s="75">
        <f aca="true" t="shared" si="12" ref="K76:K139">I76*J76</f>
        <v>0</v>
      </c>
      <c r="L76" s="75">
        <f aca="true" t="shared" si="13" ref="L76:L139">M76-K76</f>
        <v>0</v>
      </c>
      <c r="M76" s="75">
        <f aca="true" t="shared" si="14" ref="M76:M139">ROUND(K76*1.23,2)</f>
        <v>0</v>
      </c>
      <c r="N76" s="21"/>
    </row>
    <row r="77" spans="1:14" ht="15">
      <c r="A77" s="19">
        <v>69</v>
      </c>
      <c r="B77" s="61" t="s">
        <v>138</v>
      </c>
      <c r="C77" s="66" t="s">
        <v>140</v>
      </c>
      <c r="D77" s="66"/>
      <c r="E77" s="66"/>
      <c r="F77" s="67" t="s">
        <v>251</v>
      </c>
      <c r="G77" s="67"/>
      <c r="H77" s="63" t="s">
        <v>24</v>
      </c>
      <c r="I77" s="64">
        <v>5</v>
      </c>
      <c r="J77" s="20"/>
      <c r="K77" s="75">
        <f t="shared" si="12"/>
        <v>0</v>
      </c>
      <c r="L77" s="75">
        <f t="shared" si="13"/>
        <v>0</v>
      </c>
      <c r="M77" s="75">
        <f t="shared" si="14"/>
        <v>0</v>
      </c>
      <c r="N77" s="21"/>
    </row>
    <row r="78" spans="1:14" ht="15">
      <c r="A78" s="19">
        <v>70</v>
      </c>
      <c r="B78" s="61" t="s">
        <v>138</v>
      </c>
      <c r="C78" s="66" t="s">
        <v>141</v>
      </c>
      <c r="D78" s="66"/>
      <c r="E78" s="66"/>
      <c r="F78" s="67" t="s">
        <v>251</v>
      </c>
      <c r="G78" s="67"/>
      <c r="H78" s="63" t="s">
        <v>24</v>
      </c>
      <c r="I78" s="64">
        <v>5</v>
      </c>
      <c r="J78" s="20"/>
      <c r="K78" s="75">
        <f t="shared" si="12"/>
        <v>0</v>
      </c>
      <c r="L78" s="75">
        <f t="shared" si="13"/>
        <v>0</v>
      </c>
      <c r="M78" s="75">
        <f t="shared" si="14"/>
        <v>0</v>
      </c>
      <c r="N78" s="21"/>
    </row>
    <row r="79" spans="1:14" ht="15">
      <c r="A79" s="19">
        <v>71</v>
      </c>
      <c r="B79" s="61" t="s">
        <v>138</v>
      </c>
      <c r="C79" s="66" t="s">
        <v>142</v>
      </c>
      <c r="D79" s="66"/>
      <c r="E79" s="66"/>
      <c r="F79" s="67" t="s">
        <v>251</v>
      </c>
      <c r="G79" s="67"/>
      <c r="H79" s="63" t="s">
        <v>24</v>
      </c>
      <c r="I79" s="64">
        <v>15</v>
      </c>
      <c r="J79" s="20"/>
      <c r="K79" s="75">
        <f t="shared" si="12"/>
        <v>0</v>
      </c>
      <c r="L79" s="75">
        <f t="shared" si="13"/>
        <v>0</v>
      </c>
      <c r="M79" s="75">
        <f t="shared" si="14"/>
        <v>0</v>
      </c>
      <c r="N79" s="21"/>
    </row>
    <row r="80" spans="1:14" ht="15">
      <c r="A80" s="19">
        <v>72</v>
      </c>
      <c r="B80" s="61" t="s">
        <v>138</v>
      </c>
      <c r="C80" s="66" t="s">
        <v>143</v>
      </c>
      <c r="D80" s="66"/>
      <c r="E80" s="66"/>
      <c r="F80" s="67" t="s">
        <v>251</v>
      </c>
      <c r="G80" s="67"/>
      <c r="H80" s="63" t="s">
        <v>24</v>
      </c>
      <c r="I80" s="64">
        <v>45</v>
      </c>
      <c r="J80" s="20"/>
      <c r="K80" s="75">
        <f t="shared" si="12"/>
        <v>0</v>
      </c>
      <c r="L80" s="75">
        <f t="shared" si="13"/>
        <v>0</v>
      </c>
      <c r="M80" s="75">
        <f t="shared" si="14"/>
        <v>0</v>
      </c>
      <c r="N80" s="21"/>
    </row>
    <row r="81" spans="1:14" ht="15">
      <c r="A81" s="19">
        <v>73</v>
      </c>
      <c r="B81" s="61" t="s">
        <v>138</v>
      </c>
      <c r="C81" s="66" t="s">
        <v>144</v>
      </c>
      <c r="D81" s="66"/>
      <c r="E81" s="66"/>
      <c r="F81" s="67" t="s">
        <v>251</v>
      </c>
      <c r="G81" s="67"/>
      <c r="H81" s="63" t="s">
        <v>24</v>
      </c>
      <c r="I81" s="64">
        <v>25</v>
      </c>
      <c r="J81" s="20"/>
      <c r="K81" s="75">
        <f t="shared" si="12"/>
        <v>0</v>
      </c>
      <c r="L81" s="75">
        <f t="shared" si="13"/>
        <v>0</v>
      </c>
      <c r="M81" s="75">
        <f t="shared" si="14"/>
        <v>0</v>
      </c>
      <c r="N81" s="21"/>
    </row>
    <row r="82" spans="1:14" ht="15">
      <c r="A82" s="19">
        <v>74</v>
      </c>
      <c r="B82" s="61" t="s">
        <v>138</v>
      </c>
      <c r="C82" s="66" t="s">
        <v>145</v>
      </c>
      <c r="D82" s="66"/>
      <c r="E82" s="66"/>
      <c r="F82" s="67" t="s">
        <v>251</v>
      </c>
      <c r="G82" s="67"/>
      <c r="H82" s="63" t="s">
        <v>24</v>
      </c>
      <c r="I82" s="64">
        <v>2</v>
      </c>
      <c r="J82" s="20"/>
      <c r="K82" s="75">
        <f t="shared" si="12"/>
        <v>0</v>
      </c>
      <c r="L82" s="75">
        <f t="shared" si="13"/>
        <v>0</v>
      </c>
      <c r="M82" s="75">
        <f t="shared" si="14"/>
        <v>0</v>
      </c>
      <c r="N82" s="21"/>
    </row>
    <row r="83" spans="1:14" ht="15">
      <c r="A83" s="19">
        <v>75</v>
      </c>
      <c r="B83" s="61" t="s">
        <v>138</v>
      </c>
      <c r="C83" s="66" t="s">
        <v>146</v>
      </c>
      <c r="D83" s="66"/>
      <c r="E83" s="66"/>
      <c r="F83" s="67" t="s">
        <v>251</v>
      </c>
      <c r="G83" s="67"/>
      <c r="H83" s="63" t="s">
        <v>24</v>
      </c>
      <c r="I83" s="64">
        <v>2</v>
      </c>
      <c r="J83" s="20"/>
      <c r="K83" s="75">
        <f t="shared" si="12"/>
        <v>0</v>
      </c>
      <c r="L83" s="75">
        <f t="shared" si="13"/>
        <v>0</v>
      </c>
      <c r="M83" s="75">
        <f t="shared" si="14"/>
        <v>0</v>
      </c>
      <c r="N83" s="21"/>
    </row>
    <row r="84" spans="1:14" ht="15">
      <c r="A84" s="19">
        <v>76</v>
      </c>
      <c r="B84" s="61" t="s">
        <v>138</v>
      </c>
      <c r="C84" s="66" t="s">
        <v>147</v>
      </c>
      <c r="D84" s="66"/>
      <c r="E84" s="66"/>
      <c r="F84" s="67" t="s">
        <v>251</v>
      </c>
      <c r="G84" s="67"/>
      <c r="H84" s="63" t="s">
        <v>24</v>
      </c>
      <c r="I84" s="64">
        <v>30</v>
      </c>
      <c r="J84" s="20"/>
      <c r="K84" s="75">
        <f t="shared" si="12"/>
        <v>0</v>
      </c>
      <c r="L84" s="75">
        <f t="shared" si="13"/>
        <v>0</v>
      </c>
      <c r="M84" s="75">
        <f t="shared" si="14"/>
        <v>0</v>
      </c>
      <c r="N84" s="21"/>
    </row>
    <row r="85" spans="1:14" ht="15">
      <c r="A85" s="19">
        <v>77</v>
      </c>
      <c r="B85" s="61" t="s">
        <v>138</v>
      </c>
      <c r="C85" s="66" t="s">
        <v>148</v>
      </c>
      <c r="D85" s="66"/>
      <c r="E85" s="66"/>
      <c r="F85" s="67" t="s">
        <v>251</v>
      </c>
      <c r="G85" s="67"/>
      <c r="H85" s="63" t="s">
        <v>24</v>
      </c>
      <c r="I85" s="64">
        <v>9</v>
      </c>
      <c r="J85" s="20"/>
      <c r="K85" s="75">
        <f t="shared" si="12"/>
        <v>0</v>
      </c>
      <c r="L85" s="75">
        <f t="shared" si="13"/>
        <v>0</v>
      </c>
      <c r="M85" s="75">
        <f t="shared" si="14"/>
        <v>0</v>
      </c>
      <c r="N85" s="21"/>
    </row>
    <row r="86" spans="1:14" ht="15">
      <c r="A86" s="19">
        <v>78</v>
      </c>
      <c r="B86" s="61" t="s">
        <v>138</v>
      </c>
      <c r="C86" s="66" t="s">
        <v>149</v>
      </c>
      <c r="D86" s="66"/>
      <c r="E86" s="66"/>
      <c r="F86" s="67" t="s">
        <v>251</v>
      </c>
      <c r="G86" s="67"/>
      <c r="H86" s="63" t="s">
        <v>24</v>
      </c>
      <c r="I86" s="64">
        <v>2</v>
      </c>
      <c r="J86" s="20"/>
      <c r="K86" s="75">
        <f t="shared" si="12"/>
        <v>0</v>
      </c>
      <c r="L86" s="75">
        <f t="shared" si="13"/>
        <v>0</v>
      </c>
      <c r="M86" s="75">
        <f t="shared" si="14"/>
        <v>0</v>
      </c>
      <c r="N86" s="21"/>
    </row>
    <row r="87" spans="1:14" ht="15">
      <c r="A87" s="19">
        <v>79</v>
      </c>
      <c r="B87" s="61" t="s">
        <v>138</v>
      </c>
      <c r="C87" s="66" t="s">
        <v>150</v>
      </c>
      <c r="D87" s="66"/>
      <c r="E87" s="66"/>
      <c r="F87" s="67" t="s">
        <v>251</v>
      </c>
      <c r="G87" s="67"/>
      <c r="H87" s="63" t="s">
        <v>24</v>
      </c>
      <c r="I87" s="64">
        <v>35</v>
      </c>
      <c r="J87" s="20"/>
      <c r="K87" s="75">
        <f t="shared" si="12"/>
        <v>0</v>
      </c>
      <c r="L87" s="75">
        <f t="shared" si="13"/>
        <v>0</v>
      </c>
      <c r="M87" s="75">
        <f t="shared" si="14"/>
        <v>0</v>
      </c>
      <c r="N87" s="21"/>
    </row>
    <row r="88" spans="1:14" ht="15">
      <c r="A88" s="19">
        <v>80</v>
      </c>
      <c r="B88" s="61" t="s">
        <v>138</v>
      </c>
      <c r="C88" s="66" t="s">
        <v>151</v>
      </c>
      <c r="D88" s="66"/>
      <c r="E88" s="66"/>
      <c r="F88" s="67" t="s">
        <v>251</v>
      </c>
      <c r="G88" s="67"/>
      <c r="H88" s="63" t="s">
        <v>24</v>
      </c>
      <c r="I88" s="64">
        <v>20</v>
      </c>
      <c r="J88" s="20"/>
      <c r="K88" s="75">
        <f t="shared" si="12"/>
        <v>0</v>
      </c>
      <c r="L88" s="75">
        <f t="shared" si="13"/>
        <v>0</v>
      </c>
      <c r="M88" s="75">
        <f t="shared" si="14"/>
        <v>0</v>
      </c>
      <c r="N88" s="21"/>
    </row>
    <row r="89" spans="1:14" ht="15">
      <c r="A89" s="19">
        <v>81</v>
      </c>
      <c r="B89" s="61" t="s">
        <v>138</v>
      </c>
      <c r="C89" s="66" t="s">
        <v>152</v>
      </c>
      <c r="D89" s="66"/>
      <c r="E89" s="66"/>
      <c r="F89" s="67" t="s">
        <v>251</v>
      </c>
      <c r="G89" s="67"/>
      <c r="H89" s="63" t="s">
        <v>24</v>
      </c>
      <c r="I89" s="64">
        <v>45</v>
      </c>
      <c r="J89" s="20"/>
      <c r="K89" s="75">
        <f t="shared" si="12"/>
        <v>0</v>
      </c>
      <c r="L89" s="75">
        <f t="shared" si="13"/>
        <v>0</v>
      </c>
      <c r="M89" s="75">
        <f t="shared" si="14"/>
        <v>0</v>
      </c>
      <c r="N89" s="21"/>
    </row>
    <row r="90" spans="1:14" ht="15">
      <c r="A90" s="19">
        <v>82</v>
      </c>
      <c r="B90" s="61" t="s">
        <v>138</v>
      </c>
      <c r="C90" s="66" t="s">
        <v>153</v>
      </c>
      <c r="D90" s="66"/>
      <c r="E90" s="66"/>
      <c r="F90" s="67" t="s">
        <v>251</v>
      </c>
      <c r="G90" s="67"/>
      <c r="H90" s="63" t="s">
        <v>24</v>
      </c>
      <c r="I90" s="64">
        <v>10</v>
      </c>
      <c r="J90" s="20"/>
      <c r="K90" s="75">
        <f t="shared" si="12"/>
        <v>0</v>
      </c>
      <c r="L90" s="75">
        <f t="shared" si="13"/>
        <v>0</v>
      </c>
      <c r="M90" s="75">
        <f t="shared" si="14"/>
        <v>0</v>
      </c>
      <c r="N90" s="21"/>
    </row>
    <row r="91" spans="1:14" ht="15">
      <c r="A91" s="19">
        <v>83</v>
      </c>
      <c r="B91" s="61" t="s">
        <v>138</v>
      </c>
      <c r="C91" s="66" t="s">
        <v>154</v>
      </c>
      <c r="D91" s="66"/>
      <c r="E91" s="66"/>
      <c r="F91" s="67" t="s">
        <v>251</v>
      </c>
      <c r="G91" s="67"/>
      <c r="H91" s="63" t="s">
        <v>24</v>
      </c>
      <c r="I91" s="64">
        <v>25</v>
      </c>
      <c r="J91" s="20"/>
      <c r="K91" s="75">
        <f t="shared" si="12"/>
        <v>0</v>
      </c>
      <c r="L91" s="75">
        <f t="shared" si="13"/>
        <v>0</v>
      </c>
      <c r="M91" s="75">
        <f t="shared" si="14"/>
        <v>0</v>
      </c>
      <c r="N91" s="21"/>
    </row>
    <row r="92" spans="1:14" ht="15">
      <c r="A92" s="19">
        <v>84</v>
      </c>
      <c r="B92" s="61" t="s">
        <v>138</v>
      </c>
      <c r="C92" s="66" t="s">
        <v>155</v>
      </c>
      <c r="D92" s="66"/>
      <c r="E92" s="66"/>
      <c r="F92" s="67" t="s">
        <v>251</v>
      </c>
      <c r="G92" s="67"/>
      <c r="H92" s="63" t="s">
        <v>24</v>
      </c>
      <c r="I92" s="64">
        <v>2</v>
      </c>
      <c r="J92" s="20"/>
      <c r="K92" s="75">
        <f t="shared" si="12"/>
        <v>0</v>
      </c>
      <c r="L92" s="75">
        <f t="shared" si="13"/>
        <v>0</v>
      </c>
      <c r="M92" s="75">
        <f t="shared" si="14"/>
        <v>0</v>
      </c>
      <c r="N92" s="21"/>
    </row>
    <row r="93" spans="1:14" ht="15">
      <c r="A93" s="19">
        <v>85</v>
      </c>
      <c r="B93" s="61" t="s">
        <v>138</v>
      </c>
      <c r="C93" s="66" t="s">
        <v>156</v>
      </c>
      <c r="D93" s="66"/>
      <c r="E93" s="66"/>
      <c r="F93" s="67" t="s">
        <v>251</v>
      </c>
      <c r="G93" s="67"/>
      <c r="H93" s="63" t="s">
        <v>24</v>
      </c>
      <c r="I93" s="64">
        <v>2</v>
      </c>
      <c r="J93" s="20"/>
      <c r="K93" s="75">
        <f t="shared" si="12"/>
        <v>0</v>
      </c>
      <c r="L93" s="75">
        <f t="shared" si="13"/>
        <v>0</v>
      </c>
      <c r="M93" s="75">
        <f t="shared" si="14"/>
        <v>0</v>
      </c>
      <c r="N93" s="21"/>
    </row>
    <row r="94" spans="1:14" ht="15">
      <c r="A94" s="19">
        <v>86</v>
      </c>
      <c r="B94" s="61" t="s">
        <v>138</v>
      </c>
      <c r="C94" s="66" t="s">
        <v>157</v>
      </c>
      <c r="D94" s="66"/>
      <c r="E94" s="66"/>
      <c r="F94" s="67" t="s">
        <v>251</v>
      </c>
      <c r="G94" s="67"/>
      <c r="H94" s="63" t="s">
        <v>24</v>
      </c>
      <c r="I94" s="64">
        <v>25</v>
      </c>
      <c r="J94" s="20"/>
      <c r="K94" s="75">
        <f t="shared" si="12"/>
        <v>0</v>
      </c>
      <c r="L94" s="75">
        <f t="shared" si="13"/>
        <v>0</v>
      </c>
      <c r="M94" s="75">
        <f t="shared" si="14"/>
        <v>0</v>
      </c>
      <c r="N94" s="21"/>
    </row>
    <row r="95" spans="1:14" ht="15">
      <c r="A95" s="19">
        <v>87</v>
      </c>
      <c r="B95" s="61" t="s">
        <v>138</v>
      </c>
      <c r="C95" s="66" t="s">
        <v>158</v>
      </c>
      <c r="D95" s="66"/>
      <c r="E95" s="66"/>
      <c r="F95" s="67" t="s">
        <v>251</v>
      </c>
      <c r="G95" s="67"/>
      <c r="H95" s="63" t="s">
        <v>24</v>
      </c>
      <c r="I95" s="64">
        <v>3</v>
      </c>
      <c r="J95" s="20"/>
      <c r="K95" s="75">
        <f t="shared" si="12"/>
        <v>0</v>
      </c>
      <c r="L95" s="75">
        <f t="shared" si="13"/>
        <v>0</v>
      </c>
      <c r="M95" s="75">
        <f t="shared" si="14"/>
        <v>0</v>
      </c>
      <c r="N95" s="21"/>
    </row>
    <row r="96" spans="1:14" ht="15">
      <c r="A96" s="19">
        <v>88</v>
      </c>
      <c r="B96" s="61" t="s">
        <v>138</v>
      </c>
      <c r="C96" s="66" t="s">
        <v>159</v>
      </c>
      <c r="D96" s="66"/>
      <c r="E96" s="66"/>
      <c r="F96" s="67" t="s">
        <v>251</v>
      </c>
      <c r="G96" s="67"/>
      <c r="H96" s="63" t="s">
        <v>24</v>
      </c>
      <c r="I96" s="64">
        <v>17</v>
      </c>
      <c r="J96" s="20"/>
      <c r="K96" s="75">
        <f t="shared" si="12"/>
        <v>0</v>
      </c>
      <c r="L96" s="75">
        <f t="shared" si="13"/>
        <v>0</v>
      </c>
      <c r="M96" s="75">
        <f t="shared" si="14"/>
        <v>0</v>
      </c>
      <c r="N96" s="21"/>
    </row>
    <row r="97" spans="1:14" ht="15">
      <c r="A97" s="19">
        <v>89</v>
      </c>
      <c r="B97" s="61" t="s">
        <v>138</v>
      </c>
      <c r="C97" s="66" t="s">
        <v>160</v>
      </c>
      <c r="D97" s="66"/>
      <c r="E97" s="66"/>
      <c r="F97" s="67" t="s">
        <v>251</v>
      </c>
      <c r="G97" s="67"/>
      <c r="H97" s="63" t="s">
        <v>24</v>
      </c>
      <c r="I97" s="64">
        <v>2</v>
      </c>
      <c r="J97" s="20"/>
      <c r="K97" s="75">
        <f t="shared" si="12"/>
        <v>0</v>
      </c>
      <c r="L97" s="75">
        <f t="shared" si="13"/>
        <v>0</v>
      </c>
      <c r="M97" s="75">
        <f t="shared" si="14"/>
        <v>0</v>
      </c>
      <c r="N97" s="21"/>
    </row>
    <row r="98" spans="1:14" ht="15">
      <c r="A98" s="19">
        <v>90</v>
      </c>
      <c r="B98" s="61" t="s">
        <v>138</v>
      </c>
      <c r="C98" s="66" t="s">
        <v>161</v>
      </c>
      <c r="D98" s="66"/>
      <c r="E98" s="66"/>
      <c r="F98" s="67" t="s">
        <v>251</v>
      </c>
      <c r="G98" s="67"/>
      <c r="H98" s="63" t="s">
        <v>24</v>
      </c>
      <c r="I98" s="64">
        <v>5</v>
      </c>
      <c r="J98" s="20"/>
      <c r="K98" s="75">
        <f t="shared" si="12"/>
        <v>0</v>
      </c>
      <c r="L98" s="75">
        <f t="shared" si="13"/>
        <v>0</v>
      </c>
      <c r="M98" s="75">
        <f t="shared" si="14"/>
        <v>0</v>
      </c>
      <c r="N98" s="21"/>
    </row>
    <row r="99" spans="1:14" ht="15">
      <c r="A99" s="19">
        <v>91</v>
      </c>
      <c r="B99" s="61" t="s">
        <v>138</v>
      </c>
      <c r="C99" s="66" t="s">
        <v>162</v>
      </c>
      <c r="D99" s="66"/>
      <c r="E99" s="66"/>
      <c r="F99" s="67" t="s">
        <v>251</v>
      </c>
      <c r="G99" s="67"/>
      <c r="H99" s="63" t="s">
        <v>24</v>
      </c>
      <c r="I99" s="64">
        <v>2</v>
      </c>
      <c r="J99" s="20"/>
      <c r="K99" s="75">
        <f t="shared" si="12"/>
        <v>0</v>
      </c>
      <c r="L99" s="75">
        <f t="shared" si="13"/>
        <v>0</v>
      </c>
      <c r="M99" s="75">
        <f t="shared" si="14"/>
        <v>0</v>
      </c>
      <c r="N99" s="21"/>
    </row>
    <row r="100" spans="1:14" ht="15">
      <c r="A100" s="19">
        <v>92</v>
      </c>
      <c r="B100" s="61" t="s">
        <v>138</v>
      </c>
      <c r="C100" s="66" t="s">
        <v>163</v>
      </c>
      <c r="D100" s="66"/>
      <c r="E100" s="66"/>
      <c r="F100" s="67" t="s">
        <v>251</v>
      </c>
      <c r="G100" s="67"/>
      <c r="H100" s="63" t="s">
        <v>24</v>
      </c>
      <c r="I100" s="64">
        <v>2</v>
      </c>
      <c r="J100" s="20"/>
      <c r="K100" s="75">
        <f t="shared" si="12"/>
        <v>0</v>
      </c>
      <c r="L100" s="75">
        <f t="shared" si="13"/>
        <v>0</v>
      </c>
      <c r="M100" s="75">
        <f t="shared" si="14"/>
        <v>0</v>
      </c>
      <c r="N100" s="21"/>
    </row>
    <row r="101" spans="1:14" ht="15">
      <c r="A101" s="19">
        <v>93</v>
      </c>
      <c r="B101" s="61" t="s">
        <v>138</v>
      </c>
      <c r="C101" s="66" t="s">
        <v>164</v>
      </c>
      <c r="D101" s="66"/>
      <c r="E101" s="66"/>
      <c r="F101" s="67" t="s">
        <v>251</v>
      </c>
      <c r="G101" s="67"/>
      <c r="H101" s="63" t="s">
        <v>24</v>
      </c>
      <c r="I101" s="64">
        <v>3</v>
      </c>
      <c r="J101" s="20"/>
      <c r="K101" s="75">
        <f t="shared" si="12"/>
        <v>0</v>
      </c>
      <c r="L101" s="75">
        <f t="shared" si="13"/>
        <v>0</v>
      </c>
      <c r="M101" s="75">
        <f t="shared" si="14"/>
        <v>0</v>
      </c>
      <c r="N101" s="21"/>
    </row>
    <row r="102" spans="1:14" ht="15">
      <c r="A102" s="19">
        <v>94</v>
      </c>
      <c r="B102" s="61" t="s">
        <v>138</v>
      </c>
      <c r="C102" s="66" t="s">
        <v>165</v>
      </c>
      <c r="D102" s="66"/>
      <c r="E102" s="66"/>
      <c r="F102" s="67" t="s">
        <v>251</v>
      </c>
      <c r="G102" s="67"/>
      <c r="H102" s="63" t="s">
        <v>24</v>
      </c>
      <c r="I102" s="64">
        <v>8</v>
      </c>
      <c r="J102" s="20"/>
      <c r="K102" s="75">
        <f t="shared" si="12"/>
        <v>0</v>
      </c>
      <c r="L102" s="75">
        <f t="shared" si="13"/>
        <v>0</v>
      </c>
      <c r="M102" s="75">
        <f t="shared" si="14"/>
        <v>0</v>
      </c>
      <c r="N102" s="21"/>
    </row>
    <row r="103" spans="1:14" ht="15">
      <c r="A103" s="19">
        <v>95</v>
      </c>
      <c r="B103" s="61" t="s">
        <v>138</v>
      </c>
      <c r="C103" s="66" t="s">
        <v>166</v>
      </c>
      <c r="D103" s="66"/>
      <c r="E103" s="66"/>
      <c r="F103" s="67" t="s">
        <v>251</v>
      </c>
      <c r="G103" s="67"/>
      <c r="H103" s="63" t="s">
        <v>24</v>
      </c>
      <c r="I103" s="64">
        <v>2</v>
      </c>
      <c r="J103" s="20"/>
      <c r="K103" s="75">
        <f t="shared" si="12"/>
        <v>0</v>
      </c>
      <c r="L103" s="75">
        <f t="shared" si="13"/>
        <v>0</v>
      </c>
      <c r="M103" s="75">
        <f t="shared" si="14"/>
        <v>0</v>
      </c>
      <c r="N103" s="21"/>
    </row>
    <row r="104" spans="1:14" ht="15">
      <c r="A104" s="19">
        <v>96</v>
      </c>
      <c r="B104" s="61" t="s">
        <v>138</v>
      </c>
      <c r="C104" s="66" t="s">
        <v>167</v>
      </c>
      <c r="D104" s="66"/>
      <c r="E104" s="66"/>
      <c r="F104" s="67" t="s">
        <v>251</v>
      </c>
      <c r="G104" s="67"/>
      <c r="H104" s="63" t="s">
        <v>24</v>
      </c>
      <c r="I104" s="64">
        <v>3</v>
      </c>
      <c r="J104" s="20"/>
      <c r="K104" s="75">
        <f t="shared" si="12"/>
        <v>0</v>
      </c>
      <c r="L104" s="75">
        <f t="shared" si="13"/>
        <v>0</v>
      </c>
      <c r="M104" s="75">
        <f t="shared" si="14"/>
        <v>0</v>
      </c>
      <c r="N104" s="21"/>
    </row>
    <row r="105" spans="1:14" ht="15">
      <c r="A105" s="19">
        <v>97</v>
      </c>
      <c r="B105" s="61" t="s">
        <v>138</v>
      </c>
      <c r="C105" s="66" t="s">
        <v>168</v>
      </c>
      <c r="D105" s="66"/>
      <c r="E105" s="66"/>
      <c r="F105" s="67" t="s">
        <v>251</v>
      </c>
      <c r="G105" s="67"/>
      <c r="H105" s="63" t="s">
        <v>24</v>
      </c>
      <c r="I105" s="64">
        <v>5</v>
      </c>
      <c r="J105" s="20"/>
      <c r="K105" s="75">
        <f t="shared" si="12"/>
        <v>0</v>
      </c>
      <c r="L105" s="75">
        <f t="shared" si="13"/>
        <v>0</v>
      </c>
      <c r="M105" s="75">
        <f t="shared" si="14"/>
        <v>0</v>
      </c>
      <c r="N105" s="21"/>
    </row>
    <row r="106" spans="1:14" ht="15">
      <c r="A106" s="19">
        <v>98</v>
      </c>
      <c r="B106" s="61" t="s">
        <v>138</v>
      </c>
      <c r="C106" s="66" t="s">
        <v>169</v>
      </c>
      <c r="D106" s="66"/>
      <c r="E106" s="66"/>
      <c r="F106" s="67" t="s">
        <v>251</v>
      </c>
      <c r="G106" s="67"/>
      <c r="H106" s="63" t="s">
        <v>24</v>
      </c>
      <c r="I106" s="64">
        <v>1</v>
      </c>
      <c r="J106" s="20"/>
      <c r="K106" s="75">
        <f t="shared" si="12"/>
        <v>0</v>
      </c>
      <c r="L106" s="75">
        <f t="shared" si="13"/>
        <v>0</v>
      </c>
      <c r="M106" s="75">
        <f t="shared" si="14"/>
        <v>0</v>
      </c>
      <c r="N106" s="21"/>
    </row>
    <row r="107" spans="1:14" ht="45" customHeight="1">
      <c r="A107" s="19">
        <v>99</v>
      </c>
      <c r="B107" s="61" t="s">
        <v>170</v>
      </c>
      <c r="C107" s="66" t="s">
        <v>171</v>
      </c>
      <c r="D107" s="66"/>
      <c r="E107" s="66"/>
      <c r="F107" s="67" t="s">
        <v>252</v>
      </c>
      <c r="G107" s="67"/>
      <c r="H107" s="63" t="s">
        <v>24</v>
      </c>
      <c r="I107" s="64">
        <v>5</v>
      </c>
      <c r="J107" s="20"/>
      <c r="K107" s="75">
        <f t="shared" si="12"/>
        <v>0</v>
      </c>
      <c r="L107" s="75">
        <f t="shared" si="13"/>
        <v>0</v>
      </c>
      <c r="M107" s="75">
        <f t="shared" si="14"/>
        <v>0</v>
      </c>
      <c r="N107" s="21"/>
    </row>
    <row r="108" spans="1:14" ht="15">
      <c r="A108" s="19">
        <v>100</v>
      </c>
      <c r="B108" s="61" t="s">
        <v>170</v>
      </c>
      <c r="C108" s="66" t="s">
        <v>172</v>
      </c>
      <c r="D108" s="66"/>
      <c r="E108" s="66"/>
      <c r="F108" s="67" t="s">
        <v>251</v>
      </c>
      <c r="G108" s="67"/>
      <c r="H108" s="63" t="s">
        <v>24</v>
      </c>
      <c r="I108" s="64">
        <v>15</v>
      </c>
      <c r="J108" s="20"/>
      <c r="K108" s="75">
        <f t="shared" si="12"/>
        <v>0</v>
      </c>
      <c r="L108" s="75">
        <f t="shared" si="13"/>
        <v>0</v>
      </c>
      <c r="M108" s="75">
        <f t="shared" si="14"/>
        <v>0</v>
      </c>
      <c r="N108" s="21"/>
    </row>
    <row r="109" spans="1:14" ht="15">
      <c r="A109" s="19">
        <v>101</v>
      </c>
      <c r="B109" s="61" t="s">
        <v>170</v>
      </c>
      <c r="C109" s="66" t="s">
        <v>173</v>
      </c>
      <c r="D109" s="66"/>
      <c r="E109" s="66"/>
      <c r="F109" s="67" t="s">
        <v>251</v>
      </c>
      <c r="G109" s="67"/>
      <c r="H109" s="63" t="s">
        <v>24</v>
      </c>
      <c r="I109" s="64">
        <v>10</v>
      </c>
      <c r="J109" s="20"/>
      <c r="K109" s="75">
        <f t="shared" si="12"/>
        <v>0</v>
      </c>
      <c r="L109" s="75">
        <f t="shared" si="13"/>
        <v>0</v>
      </c>
      <c r="M109" s="75">
        <f t="shared" si="14"/>
        <v>0</v>
      </c>
      <c r="N109" s="21"/>
    </row>
    <row r="110" spans="1:14" ht="15">
      <c r="A110" s="19">
        <v>102</v>
      </c>
      <c r="B110" s="61" t="s">
        <v>170</v>
      </c>
      <c r="C110" s="66" t="s">
        <v>174</v>
      </c>
      <c r="D110" s="66"/>
      <c r="E110" s="66"/>
      <c r="F110" s="67" t="s">
        <v>251</v>
      </c>
      <c r="G110" s="67"/>
      <c r="H110" s="63" t="s">
        <v>24</v>
      </c>
      <c r="I110" s="64">
        <v>10</v>
      </c>
      <c r="J110" s="20"/>
      <c r="K110" s="75">
        <f t="shared" si="12"/>
        <v>0</v>
      </c>
      <c r="L110" s="75">
        <f t="shared" si="13"/>
        <v>0</v>
      </c>
      <c r="M110" s="75">
        <f t="shared" si="14"/>
        <v>0</v>
      </c>
      <c r="N110" s="21"/>
    </row>
    <row r="111" spans="1:14" ht="36">
      <c r="A111" s="19">
        <v>103</v>
      </c>
      <c r="B111" s="61" t="s">
        <v>175</v>
      </c>
      <c r="C111" s="66" t="s">
        <v>176</v>
      </c>
      <c r="D111" s="66"/>
      <c r="E111" s="66"/>
      <c r="F111" s="67" t="s">
        <v>251</v>
      </c>
      <c r="G111" s="67"/>
      <c r="H111" s="63" t="s">
        <v>24</v>
      </c>
      <c r="I111" s="64">
        <v>3</v>
      </c>
      <c r="J111" s="20"/>
      <c r="K111" s="75">
        <f t="shared" si="12"/>
        <v>0</v>
      </c>
      <c r="L111" s="75">
        <f t="shared" si="13"/>
        <v>0</v>
      </c>
      <c r="M111" s="75">
        <f t="shared" si="14"/>
        <v>0</v>
      </c>
      <c r="N111" s="21"/>
    </row>
    <row r="112" spans="1:14" ht="24">
      <c r="A112" s="19">
        <v>104</v>
      </c>
      <c r="B112" s="61" t="s">
        <v>177</v>
      </c>
      <c r="C112" s="66" t="s">
        <v>178</v>
      </c>
      <c r="D112" s="66"/>
      <c r="E112" s="66"/>
      <c r="F112" s="67" t="s">
        <v>251</v>
      </c>
      <c r="G112" s="67"/>
      <c r="H112" s="63" t="s">
        <v>24</v>
      </c>
      <c r="I112" s="64">
        <v>3</v>
      </c>
      <c r="J112" s="20"/>
      <c r="K112" s="75">
        <f t="shared" si="12"/>
        <v>0</v>
      </c>
      <c r="L112" s="75">
        <f t="shared" si="13"/>
        <v>0</v>
      </c>
      <c r="M112" s="75">
        <f t="shared" si="14"/>
        <v>0</v>
      </c>
      <c r="N112" s="21"/>
    </row>
    <row r="113" spans="1:14" ht="24">
      <c r="A113" s="19">
        <v>105</v>
      </c>
      <c r="B113" s="61" t="s">
        <v>179</v>
      </c>
      <c r="C113" s="68" t="s">
        <v>180</v>
      </c>
      <c r="D113" s="68"/>
      <c r="E113" s="68"/>
      <c r="F113" s="67" t="s">
        <v>251</v>
      </c>
      <c r="G113" s="67"/>
      <c r="H113" s="63" t="s">
        <v>24</v>
      </c>
      <c r="I113" s="64">
        <v>3</v>
      </c>
      <c r="J113" s="20"/>
      <c r="K113" s="75">
        <f t="shared" si="12"/>
        <v>0</v>
      </c>
      <c r="L113" s="75">
        <f t="shared" si="13"/>
        <v>0</v>
      </c>
      <c r="M113" s="75">
        <f t="shared" si="14"/>
        <v>0</v>
      </c>
      <c r="N113" s="21"/>
    </row>
    <row r="114" spans="1:14" ht="27" customHeight="1">
      <c r="A114" s="19">
        <v>106</v>
      </c>
      <c r="B114" s="61" t="s">
        <v>181</v>
      </c>
      <c r="C114" s="66" t="s">
        <v>182</v>
      </c>
      <c r="D114" s="66"/>
      <c r="E114" s="66"/>
      <c r="F114" s="67" t="s">
        <v>253</v>
      </c>
      <c r="G114" s="67"/>
      <c r="H114" s="63" t="s">
        <v>24</v>
      </c>
      <c r="I114" s="64">
        <v>39</v>
      </c>
      <c r="J114" s="20"/>
      <c r="K114" s="75">
        <f t="shared" si="12"/>
        <v>0</v>
      </c>
      <c r="L114" s="75">
        <f t="shared" si="13"/>
        <v>0</v>
      </c>
      <c r="M114" s="75">
        <f t="shared" si="14"/>
        <v>0</v>
      </c>
      <c r="N114" s="21"/>
    </row>
    <row r="115" spans="1:14" ht="24">
      <c r="A115" s="19">
        <v>107</v>
      </c>
      <c r="B115" s="61" t="s">
        <v>181</v>
      </c>
      <c r="C115" s="66" t="s">
        <v>183</v>
      </c>
      <c r="D115" s="66"/>
      <c r="E115" s="66"/>
      <c r="F115" s="67" t="s">
        <v>251</v>
      </c>
      <c r="G115" s="67"/>
      <c r="H115" s="63" t="s">
        <v>24</v>
      </c>
      <c r="I115" s="64">
        <v>300</v>
      </c>
      <c r="J115" s="20"/>
      <c r="K115" s="75">
        <f t="shared" si="12"/>
        <v>0</v>
      </c>
      <c r="L115" s="75">
        <f t="shared" si="13"/>
        <v>0</v>
      </c>
      <c r="M115" s="75">
        <f t="shared" si="14"/>
        <v>0</v>
      </c>
      <c r="N115" s="21"/>
    </row>
    <row r="116" spans="1:14" ht="24">
      <c r="A116" s="19">
        <v>108</v>
      </c>
      <c r="B116" s="61" t="s">
        <v>181</v>
      </c>
      <c r="C116" s="66" t="s">
        <v>184</v>
      </c>
      <c r="D116" s="66"/>
      <c r="E116" s="66"/>
      <c r="F116" s="67" t="s">
        <v>251</v>
      </c>
      <c r="G116" s="67"/>
      <c r="H116" s="63" t="s">
        <v>24</v>
      </c>
      <c r="I116" s="64">
        <v>25</v>
      </c>
      <c r="J116" s="20"/>
      <c r="K116" s="75">
        <f t="shared" si="12"/>
        <v>0</v>
      </c>
      <c r="L116" s="75">
        <f t="shared" si="13"/>
        <v>0</v>
      </c>
      <c r="M116" s="75">
        <f t="shared" si="14"/>
        <v>0</v>
      </c>
      <c r="N116" s="21"/>
    </row>
    <row r="117" spans="1:14" ht="24">
      <c r="A117" s="19">
        <v>109</v>
      </c>
      <c r="B117" s="61" t="s">
        <v>181</v>
      </c>
      <c r="C117" s="66" t="s">
        <v>185</v>
      </c>
      <c r="D117" s="66"/>
      <c r="E117" s="66"/>
      <c r="F117" s="67" t="s">
        <v>251</v>
      </c>
      <c r="G117" s="67"/>
      <c r="H117" s="63" t="s">
        <v>24</v>
      </c>
      <c r="I117" s="64">
        <v>35</v>
      </c>
      <c r="J117" s="20"/>
      <c r="K117" s="75">
        <f t="shared" si="12"/>
        <v>0</v>
      </c>
      <c r="L117" s="75">
        <f t="shared" si="13"/>
        <v>0</v>
      </c>
      <c r="M117" s="75">
        <f t="shared" si="14"/>
        <v>0</v>
      </c>
      <c r="N117" s="21"/>
    </row>
    <row r="118" spans="1:14" ht="24">
      <c r="A118" s="19">
        <v>110</v>
      </c>
      <c r="B118" s="61" t="s">
        <v>181</v>
      </c>
      <c r="C118" s="66" t="s">
        <v>186</v>
      </c>
      <c r="D118" s="66"/>
      <c r="E118" s="66"/>
      <c r="F118" s="67" t="s">
        <v>251</v>
      </c>
      <c r="G118" s="67"/>
      <c r="H118" s="63" t="s">
        <v>24</v>
      </c>
      <c r="I118" s="64">
        <v>300</v>
      </c>
      <c r="J118" s="20"/>
      <c r="K118" s="75">
        <f t="shared" si="12"/>
        <v>0</v>
      </c>
      <c r="L118" s="75">
        <f t="shared" si="13"/>
        <v>0</v>
      </c>
      <c r="M118" s="75">
        <f t="shared" si="14"/>
        <v>0</v>
      </c>
      <c r="N118" s="21"/>
    </row>
    <row r="119" spans="1:14" ht="24">
      <c r="A119" s="19">
        <v>111</v>
      </c>
      <c r="B119" s="61" t="s">
        <v>181</v>
      </c>
      <c r="C119" s="66" t="s">
        <v>187</v>
      </c>
      <c r="D119" s="66"/>
      <c r="E119" s="66"/>
      <c r="F119" s="67" t="s">
        <v>251</v>
      </c>
      <c r="G119" s="67"/>
      <c r="H119" s="63" t="s">
        <v>24</v>
      </c>
      <c r="I119" s="64">
        <v>100</v>
      </c>
      <c r="J119" s="20"/>
      <c r="K119" s="75">
        <f t="shared" si="12"/>
        <v>0</v>
      </c>
      <c r="L119" s="75">
        <f t="shared" si="13"/>
        <v>0</v>
      </c>
      <c r="M119" s="75">
        <f t="shared" si="14"/>
        <v>0</v>
      </c>
      <c r="N119" s="21"/>
    </row>
    <row r="120" spans="1:14" ht="24">
      <c r="A120" s="19">
        <v>112</v>
      </c>
      <c r="B120" s="61" t="s">
        <v>181</v>
      </c>
      <c r="C120" s="66" t="s">
        <v>188</v>
      </c>
      <c r="D120" s="66"/>
      <c r="E120" s="66"/>
      <c r="F120" s="67" t="s">
        <v>251</v>
      </c>
      <c r="G120" s="67"/>
      <c r="H120" s="63" t="s">
        <v>24</v>
      </c>
      <c r="I120" s="64">
        <v>300</v>
      </c>
      <c r="J120" s="20"/>
      <c r="K120" s="75">
        <f t="shared" si="12"/>
        <v>0</v>
      </c>
      <c r="L120" s="75">
        <f t="shared" si="13"/>
        <v>0</v>
      </c>
      <c r="M120" s="75">
        <f t="shared" si="14"/>
        <v>0</v>
      </c>
      <c r="N120" s="21"/>
    </row>
    <row r="121" spans="1:14" ht="24">
      <c r="A121" s="19">
        <v>113</v>
      </c>
      <c r="B121" s="61" t="s">
        <v>181</v>
      </c>
      <c r="C121" s="66" t="s">
        <v>189</v>
      </c>
      <c r="D121" s="66"/>
      <c r="E121" s="66"/>
      <c r="F121" s="67" t="s">
        <v>251</v>
      </c>
      <c r="G121" s="67"/>
      <c r="H121" s="63" t="s">
        <v>24</v>
      </c>
      <c r="I121" s="64">
        <v>20</v>
      </c>
      <c r="J121" s="20"/>
      <c r="K121" s="75">
        <f t="shared" si="12"/>
        <v>0</v>
      </c>
      <c r="L121" s="75">
        <f t="shared" si="13"/>
        <v>0</v>
      </c>
      <c r="M121" s="75">
        <f t="shared" si="14"/>
        <v>0</v>
      </c>
      <c r="N121" s="21"/>
    </row>
    <row r="122" spans="1:14" ht="24">
      <c r="A122" s="19">
        <v>114</v>
      </c>
      <c r="B122" s="61" t="s">
        <v>181</v>
      </c>
      <c r="C122" s="66" t="s">
        <v>190</v>
      </c>
      <c r="D122" s="66"/>
      <c r="E122" s="66"/>
      <c r="F122" s="67" t="s">
        <v>251</v>
      </c>
      <c r="G122" s="67"/>
      <c r="H122" s="63" t="s">
        <v>24</v>
      </c>
      <c r="I122" s="64">
        <v>300</v>
      </c>
      <c r="J122" s="20"/>
      <c r="K122" s="75">
        <f t="shared" si="12"/>
        <v>0</v>
      </c>
      <c r="L122" s="75">
        <f t="shared" si="13"/>
        <v>0</v>
      </c>
      <c r="M122" s="75">
        <f t="shared" si="14"/>
        <v>0</v>
      </c>
      <c r="N122" s="21"/>
    </row>
    <row r="123" spans="1:14" ht="24">
      <c r="A123" s="19">
        <v>115</v>
      </c>
      <c r="B123" s="61" t="s">
        <v>181</v>
      </c>
      <c r="C123" s="66" t="s">
        <v>191</v>
      </c>
      <c r="D123" s="66"/>
      <c r="E123" s="66"/>
      <c r="F123" s="67" t="s">
        <v>251</v>
      </c>
      <c r="G123" s="67"/>
      <c r="H123" s="63" t="s">
        <v>24</v>
      </c>
      <c r="I123" s="64">
        <v>10</v>
      </c>
      <c r="J123" s="20"/>
      <c r="K123" s="75">
        <f t="shared" si="12"/>
        <v>0</v>
      </c>
      <c r="L123" s="75">
        <f t="shared" si="13"/>
        <v>0</v>
      </c>
      <c r="M123" s="75">
        <f t="shared" si="14"/>
        <v>0</v>
      </c>
      <c r="N123" s="21"/>
    </row>
    <row r="124" spans="1:14" ht="24">
      <c r="A124" s="19">
        <v>116</v>
      </c>
      <c r="B124" s="61" t="s">
        <v>181</v>
      </c>
      <c r="C124" s="66" t="s">
        <v>192</v>
      </c>
      <c r="D124" s="66"/>
      <c r="E124" s="66"/>
      <c r="F124" s="67" t="s">
        <v>251</v>
      </c>
      <c r="G124" s="67"/>
      <c r="H124" s="63" t="s">
        <v>24</v>
      </c>
      <c r="I124" s="64">
        <v>20</v>
      </c>
      <c r="J124" s="20"/>
      <c r="K124" s="75">
        <f t="shared" si="12"/>
        <v>0</v>
      </c>
      <c r="L124" s="75">
        <f t="shared" si="13"/>
        <v>0</v>
      </c>
      <c r="M124" s="75">
        <f t="shared" si="14"/>
        <v>0</v>
      </c>
      <c r="N124" s="21"/>
    </row>
    <row r="125" spans="1:14" ht="63" customHeight="1">
      <c r="A125" s="19">
        <v>117</v>
      </c>
      <c r="B125" s="61" t="s">
        <v>193</v>
      </c>
      <c r="C125" s="66" t="s">
        <v>194</v>
      </c>
      <c r="D125" s="66"/>
      <c r="E125" s="66"/>
      <c r="F125" s="67" t="s">
        <v>254</v>
      </c>
      <c r="G125" s="67"/>
      <c r="H125" s="63" t="s">
        <v>24</v>
      </c>
      <c r="I125" s="64">
        <v>2</v>
      </c>
      <c r="J125" s="20"/>
      <c r="K125" s="75">
        <f t="shared" si="12"/>
        <v>0</v>
      </c>
      <c r="L125" s="75">
        <f t="shared" si="13"/>
        <v>0</v>
      </c>
      <c r="M125" s="75">
        <f t="shared" si="14"/>
        <v>0</v>
      </c>
      <c r="N125" s="21"/>
    </row>
    <row r="126" spans="1:14" ht="36">
      <c r="A126" s="19">
        <v>118</v>
      </c>
      <c r="B126" s="61" t="s">
        <v>193</v>
      </c>
      <c r="C126" s="66" t="s">
        <v>195</v>
      </c>
      <c r="D126" s="66"/>
      <c r="E126" s="66"/>
      <c r="F126" s="67" t="s">
        <v>251</v>
      </c>
      <c r="G126" s="67"/>
      <c r="H126" s="63" t="s">
        <v>24</v>
      </c>
      <c r="I126" s="64">
        <v>2</v>
      </c>
      <c r="J126" s="20"/>
      <c r="K126" s="75">
        <f t="shared" si="12"/>
        <v>0</v>
      </c>
      <c r="L126" s="75">
        <f t="shared" si="13"/>
        <v>0</v>
      </c>
      <c r="M126" s="75">
        <f t="shared" si="14"/>
        <v>0</v>
      </c>
      <c r="N126" s="21"/>
    </row>
    <row r="127" spans="1:14" ht="18" customHeight="1">
      <c r="A127" s="19">
        <v>119</v>
      </c>
      <c r="B127" s="61" t="s">
        <v>124</v>
      </c>
      <c r="C127" s="66" t="s">
        <v>135</v>
      </c>
      <c r="D127" s="66"/>
      <c r="E127" s="66"/>
      <c r="F127" s="67" t="s">
        <v>255</v>
      </c>
      <c r="G127" s="67"/>
      <c r="H127" s="63" t="s">
        <v>24</v>
      </c>
      <c r="I127" s="64">
        <v>5</v>
      </c>
      <c r="J127" s="20"/>
      <c r="K127" s="75">
        <f t="shared" si="12"/>
        <v>0</v>
      </c>
      <c r="L127" s="75">
        <f t="shared" si="13"/>
        <v>0</v>
      </c>
      <c r="M127" s="75">
        <f t="shared" si="14"/>
        <v>0</v>
      </c>
      <c r="N127" s="21"/>
    </row>
    <row r="128" spans="1:14" ht="15">
      <c r="A128" s="19">
        <v>120</v>
      </c>
      <c r="B128" s="61" t="s">
        <v>124</v>
      </c>
      <c r="C128" s="66" t="s">
        <v>196</v>
      </c>
      <c r="D128" s="66"/>
      <c r="E128" s="66"/>
      <c r="F128" s="67" t="s">
        <v>251</v>
      </c>
      <c r="G128" s="67"/>
      <c r="H128" s="63" t="s">
        <v>24</v>
      </c>
      <c r="I128" s="64">
        <v>5</v>
      </c>
      <c r="J128" s="20"/>
      <c r="K128" s="75">
        <f t="shared" si="12"/>
        <v>0</v>
      </c>
      <c r="L128" s="75">
        <f t="shared" si="13"/>
        <v>0</v>
      </c>
      <c r="M128" s="75">
        <f t="shared" si="14"/>
        <v>0</v>
      </c>
      <c r="N128" s="21"/>
    </row>
    <row r="129" spans="1:14" ht="15">
      <c r="A129" s="19">
        <v>121</v>
      </c>
      <c r="B129" s="61" t="s">
        <v>124</v>
      </c>
      <c r="C129" s="66" t="s">
        <v>133</v>
      </c>
      <c r="D129" s="66"/>
      <c r="E129" s="66"/>
      <c r="F129" s="67" t="s">
        <v>251</v>
      </c>
      <c r="G129" s="67"/>
      <c r="H129" s="63" t="s">
        <v>24</v>
      </c>
      <c r="I129" s="64">
        <v>5</v>
      </c>
      <c r="J129" s="20"/>
      <c r="K129" s="75">
        <f t="shared" si="12"/>
        <v>0</v>
      </c>
      <c r="L129" s="75">
        <f t="shared" si="13"/>
        <v>0</v>
      </c>
      <c r="M129" s="75">
        <f t="shared" si="14"/>
        <v>0</v>
      </c>
      <c r="N129" s="21"/>
    </row>
    <row r="130" spans="1:14" ht="15">
      <c r="A130" s="19">
        <v>122</v>
      </c>
      <c r="B130" s="61" t="s">
        <v>124</v>
      </c>
      <c r="C130" s="66" t="s">
        <v>134</v>
      </c>
      <c r="D130" s="66"/>
      <c r="E130" s="66"/>
      <c r="F130" s="67" t="s">
        <v>251</v>
      </c>
      <c r="G130" s="67"/>
      <c r="H130" s="63" t="s">
        <v>24</v>
      </c>
      <c r="I130" s="64">
        <v>5</v>
      </c>
      <c r="J130" s="20"/>
      <c r="K130" s="75">
        <f t="shared" si="12"/>
        <v>0</v>
      </c>
      <c r="L130" s="75">
        <f t="shared" si="13"/>
        <v>0</v>
      </c>
      <c r="M130" s="75">
        <f t="shared" si="14"/>
        <v>0</v>
      </c>
      <c r="N130" s="21"/>
    </row>
    <row r="131" spans="1:14" ht="15">
      <c r="A131" s="19">
        <v>123</v>
      </c>
      <c r="B131" s="61" t="s">
        <v>124</v>
      </c>
      <c r="C131" s="66" t="s">
        <v>129</v>
      </c>
      <c r="D131" s="66"/>
      <c r="E131" s="66"/>
      <c r="F131" s="67" t="s">
        <v>251</v>
      </c>
      <c r="G131" s="67"/>
      <c r="H131" s="63" t="s">
        <v>24</v>
      </c>
      <c r="I131" s="64">
        <v>8</v>
      </c>
      <c r="J131" s="20"/>
      <c r="K131" s="75">
        <f t="shared" si="12"/>
        <v>0</v>
      </c>
      <c r="L131" s="75">
        <f t="shared" si="13"/>
        <v>0</v>
      </c>
      <c r="M131" s="75">
        <f t="shared" si="14"/>
        <v>0</v>
      </c>
      <c r="N131" s="21"/>
    </row>
    <row r="132" spans="1:14" ht="15">
      <c r="A132" s="19">
        <v>124</v>
      </c>
      <c r="B132" s="61" t="s">
        <v>124</v>
      </c>
      <c r="C132" s="66" t="s">
        <v>128</v>
      </c>
      <c r="D132" s="66"/>
      <c r="E132" s="66"/>
      <c r="F132" s="67" t="s">
        <v>251</v>
      </c>
      <c r="G132" s="67"/>
      <c r="H132" s="63" t="s">
        <v>24</v>
      </c>
      <c r="I132" s="64">
        <v>3</v>
      </c>
      <c r="J132" s="20"/>
      <c r="K132" s="75">
        <f t="shared" si="12"/>
        <v>0</v>
      </c>
      <c r="L132" s="75">
        <f t="shared" si="13"/>
        <v>0</v>
      </c>
      <c r="M132" s="75">
        <f t="shared" si="14"/>
        <v>0</v>
      </c>
      <c r="N132" s="21"/>
    </row>
    <row r="133" spans="1:14" ht="15">
      <c r="A133" s="19">
        <v>125</v>
      </c>
      <c r="B133" s="61" t="s">
        <v>124</v>
      </c>
      <c r="C133" s="66" t="s">
        <v>131</v>
      </c>
      <c r="D133" s="66"/>
      <c r="E133" s="66"/>
      <c r="F133" s="67" t="s">
        <v>251</v>
      </c>
      <c r="G133" s="67"/>
      <c r="H133" s="63" t="s">
        <v>24</v>
      </c>
      <c r="I133" s="64">
        <v>3</v>
      </c>
      <c r="J133" s="20"/>
      <c r="K133" s="75">
        <f t="shared" si="12"/>
        <v>0</v>
      </c>
      <c r="L133" s="75">
        <f t="shared" si="13"/>
        <v>0</v>
      </c>
      <c r="M133" s="75">
        <f t="shared" si="14"/>
        <v>0</v>
      </c>
      <c r="N133" s="21"/>
    </row>
    <row r="134" spans="1:14" ht="15">
      <c r="A134" s="19">
        <v>126</v>
      </c>
      <c r="B134" s="61" t="s">
        <v>124</v>
      </c>
      <c r="C134" s="66" t="s">
        <v>130</v>
      </c>
      <c r="D134" s="66"/>
      <c r="E134" s="66"/>
      <c r="F134" s="67" t="s">
        <v>251</v>
      </c>
      <c r="G134" s="67"/>
      <c r="H134" s="63" t="s">
        <v>24</v>
      </c>
      <c r="I134" s="64">
        <v>2</v>
      </c>
      <c r="J134" s="20"/>
      <c r="K134" s="75">
        <f t="shared" si="12"/>
        <v>0</v>
      </c>
      <c r="L134" s="75">
        <f t="shared" si="13"/>
        <v>0</v>
      </c>
      <c r="M134" s="75">
        <f t="shared" si="14"/>
        <v>0</v>
      </c>
      <c r="N134" s="21"/>
    </row>
    <row r="135" spans="1:14" ht="15">
      <c r="A135" s="19">
        <v>127</v>
      </c>
      <c r="B135" s="61" t="s">
        <v>124</v>
      </c>
      <c r="C135" s="66" t="s">
        <v>127</v>
      </c>
      <c r="D135" s="66"/>
      <c r="E135" s="66"/>
      <c r="F135" s="67" t="s">
        <v>251</v>
      </c>
      <c r="G135" s="67"/>
      <c r="H135" s="63" t="s">
        <v>24</v>
      </c>
      <c r="I135" s="64">
        <v>3</v>
      </c>
      <c r="J135" s="20"/>
      <c r="K135" s="75">
        <f t="shared" si="12"/>
        <v>0</v>
      </c>
      <c r="L135" s="75">
        <f t="shared" si="13"/>
        <v>0</v>
      </c>
      <c r="M135" s="75">
        <f t="shared" si="14"/>
        <v>0</v>
      </c>
      <c r="N135" s="21"/>
    </row>
    <row r="136" spans="1:14" ht="15">
      <c r="A136" s="19">
        <v>128</v>
      </c>
      <c r="B136" s="61" t="s">
        <v>124</v>
      </c>
      <c r="C136" s="66" t="s">
        <v>126</v>
      </c>
      <c r="D136" s="66"/>
      <c r="E136" s="66"/>
      <c r="F136" s="67" t="s">
        <v>251</v>
      </c>
      <c r="G136" s="67"/>
      <c r="H136" s="63" t="s">
        <v>24</v>
      </c>
      <c r="I136" s="64">
        <v>2</v>
      </c>
      <c r="J136" s="20"/>
      <c r="K136" s="75">
        <f t="shared" si="12"/>
        <v>0</v>
      </c>
      <c r="L136" s="75">
        <f t="shared" si="13"/>
        <v>0</v>
      </c>
      <c r="M136" s="75">
        <f t="shared" si="14"/>
        <v>0</v>
      </c>
      <c r="N136" s="21"/>
    </row>
    <row r="137" spans="1:14" ht="15">
      <c r="A137" s="19">
        <v>129</v>
      </c>
      <c r="B137" s="61" t="s">
        <v>124</v>
      </c>
      <c r="C137" s="66" t="s">
        <v>125</v>
      </c>
      <c r="D137" s="66"/>
      <c r="E137" s="66"/>
      <c r="F137" s="67" t="s">
        <v>251</v>
      </c>
      <c r="G137" s="67"/>
      <c r="H137" s="63" t="s">
        <v>24</v>
      </c>
      <c r="I137" s="64">
        <v>1</v>
      </c>
      <c r="J137" s="20"/>
      <c r="K137" s="75">
        <f t="shared" si="12"/>
        <v>0</v>
      </c>
      <c r="L137" s="75">
        <f t="shared" si="13"/>
        <v>0</v>
      </c>
      <c r="M137" s="75">
        <f t="shared" si="14"/>
        <v>0</v>
      </c>
      <c r="N137" s="21"/>
    </row>
    <row r="138" spans="1:14" ht="18" customHeight="1">
      <c r="A138" s="19">
        <v>130</v>
      </c>
      <c r="B138" s="61" t="s">
        <v>124</v>
      </c>
      <c r="C138" s="66" t="s">
        <v>132</v>
      </c>
      <c r="D138" s="66"/>
      <c r="E138" s="66"/>
      <c r="F138" s="67" t="s">
        <v>251</v>
      </c>
      <c r="G138" s="67"/>
      <c r="H138" s="63" t="s">
        <v>24</v>
      </c>
      <c r="I138" s="64">
        <v>5</v>
      </c>
      <c r="J138" s="20"/>
      <c r="K138" s="75">
        <f t="shared" si="12"/>
        <v>0</v>
      </c>
      <c r="L138" s="75">
        <f t="shared" si="13"/>
        <v>0</v>
      </c>
      <c r="M138" s="75">
        <f t="shared" si="14"/>
        <v>0</v>
      </c>
      <c r="N138" s="21"/>
    </row>
    <row r="139" spans="1:14" ht="15">
      <c r="A139" s="19">
        <v>131</v>
      </c>
      <c r="B139" s="61" t="s">
        <v>124</v>
      </c>
      <c r="C139" s="66" t="s">
        <v>136</v>
      </c>
      <c r="D139" s="66"/>
      <c r="E139" s="66"/>
      <c r="F139" s="67" t="s">
        <v>251</v>
      </c>
      <c r="G139" s="67"/>
      <c r="H139" s="63" t="s">
        <v>24</v>
      </c>
      <c r="I139" s="64">
        <v>12</v>
      </c>
      <c r="J139" s="20"/>
      <c r="K139" s="75">
        <f t="shared" si="12"/>
        <v>0</v>
      </c>
      <c r="L139" s="75">
        <f t="shared" si="13"/>
        <v>0</v>
      </c>
      <c r="M139" s="75">
        <f t="shared" si="14"/>
        <v>0</v>
      </c>
      <c r="N139" s="21"/>
    </row>
    <row r="140" spans="1:14" ht="27" customHeight="1">
      <c r="A140" s="19">
        <v>132</v>
      </c>
      <c r="B140" s="61" t="s">
        <v>197</v>
      </c>
      <c r="C140" s="66" t="s">
        <v>198</v>
      </c>
      <c r="D140" s="66"/>
      <c r="E140" s="66"/>
      <c r="F140" s="67" t="s">
        <v>256</v>
      </c>
      <c r="G140" s="67"/>
      <c r="H140" s="63" t="s">
        <v>24</v>
      </c>
      <c r="I140" s="64">
        <v>2</v>
      </c>
      <c r="J140" s="20"/>
      <c r="K140" s="75">
        <f aca="true" t="shared" si="15" ref="K140:K195">I140*J140</f>
        <v>0</v>
      </c>
      <c r="L140" s="75">
        <f aca="true" t="shared" si="16" ref="L140:L196">M140-K140</f>
        <v>0</v>
      </c>
      <c r="M140" s="75">
        <f aca="true" t="shared" si="17" ref="M140:M196">ROUND(K140*1.23,2)</f>
        <v>0</v>
      </c>
      <c r="N140" s="21"/>
    </row>
    <row r="141" spans="1:14" ht="15">
      <c r="A141" s="19">
        <v>133</v>
      </c>
      <c r="B141" s="61" t="s">
        <v>197</v>
      </c>
      <c r="C141" s="66" t="s">
        <v>199</v>
      </c>
      <c r="D141" s="66"/>
      <c r="E141" s="66"/>
      <c r="F141" s="67" t="s">
        <v>251</v>
      </c>
      <c r="G141" s="67"/>
      <c r="H141" s="63" t="s">
        <v>24</v>
      </c>
      <c r="I141" s="64">
        <v>1</v>
      </c>
      <c r="J141" s="20"/>
      <c r="K141" s="75">
        <f t="shared" si="15"/>
        <v>0</v>
      </c>
      <c r="L141" s="75">
        <f t="shared" si="16"/>
        <v>0</v>
      </c>
      <c r="M141" s="75">
        <f t="shared" si="17"/>
        <v>0</v>
      </c>
      <c r="N141" s="21"/>
    </row>
    <row r="142" spans="1:14" ht="15">
      <c r="A142" s="19">
        <v>134</v>
      </c>
      <c r="B142" s="61" t="s">
        <v>197</v>
      </c>
      <c r="C142" s="66" t="s">
        <v>200</v>
      </c>
      <c r="D142" s="66"/>
      <c r="E142" s="66"/>
      <c r="F142" s="67" t="s">
        <v>251</v>
      </c>
      <c r="G142" s="67"/>
      <c r="H142" s="63" t="s">
        <v>24</v>
      </c>
      <c r="I142" s="64">
        <v>1</v>
      </c>
      <c r="J142" s="20"/>
      <c r="K142" s="75">
        <f t="shared" si="15"/>
        <v>0</v>
      </c>
      <c r="L142" s="75">
        <f t="shared" si="16"/>
        <v>0</v>
      </c>
      <c r="M142" s="75">
        <f t="shared" si="17"/>
        <v>0</v>
      </c>
      <c r="N142" s="21"/>
    </row>
    <row r="143" spans="1:14" ht="15">
      <c r="A143" s="19">
        <v>135</v>
      </c>
      <c r="B143" s="61" t="s">
        <v>197</v>
      </c>
      <c r="C143" s="66" t="s">
        <v>201</v>
      </c>
      <c r="D143" s="66"/>
      <c r="E143" s="66"/>
      <c r="F143" s="67" t="s">
        <v>251</v>
      </c>
      <c r="G143" s="67"/>
      <c r="H143" s="63" t="s">
        <v>24</v>
      </c>
      <c r="I143" s="64">
        <v>1</v>
      </c>
      <c r="J143" s="20"/>
      <c r="K143" s="75">
        <f t="shared" si="15"/>
        <v>0</v>
      </c>
      <c r="L143" s="75">
        <f t="shared" si="16"/>
        <v>0</v>
      </c>
      <c r="M143" s="75">
        <f t="shared" si="17"/>
        <v>0</v>
      </c>
      <c r="N143" s="21"/>
    </row>
    <row r="144" spans="1:14" ht="15">
      <c r="A144" s="19">
        <v>136</v>
      </c>
      <c r="B144" s="61" t="s">
        <v>197</v>
      </c>
      <c r="C144" s="66" t="s">
        <v>202</v>
      </c>
      <c r="D144" s="66"/>
      <c r="E144" s="66"/>
      <c r="F144" s="67" t="s">
        <v>251</v>
      </c>
      <c r="G144" s="67"/>
      <c r="H144" s="63" t="s">
        <v>24</v>
      </c>
      <c r="I144" s="64">
        <v>1</v>
      </c>
      <c r="J144" s="20"/>
      <c r="K144" s="75">
        <f t="shared" si="15"/>
        <v>0</v>
      </c>
      <c r="L144" s="75">
        <f t="shared" si="16"/>
        <v>0</v>
      </c>
      <c r="M144" s="75">
        <f t="shared" si="17"/>
        <v>0</v>
      </c>
      <c r="N144" s="21"/>
    </row>
    <row r="145" spans="1:14" ht="15">
      <c r="A145" s="19">
        <v>137</v>
      </c>
      <c r="B145" s="61" t="s">
        <v>197</v>
      </c>
      <c r="C145" s="66" t="s">
        <v>203</v>
      </c>
      <c r="D145" s="66"/>
      <c r="E145" s="66"/>
      <c r="F145" s="67" t="s">
        <v>251</v>
      </c>
      <c r="G145" s="67"/>
      <c r="H145" s="63" t="s">
        <v>24</v>
      </c>
      <c r="I145" s="64">
        <v>1</v>
      </c>
      <c r="J145" s="20"/>
      <c r="K145" s="75">
        <f t="shared" si="15"/>
        <v>0</v>
      </c>
      <c r="L145" s="75">
        <f t="shared" si="16"/>
        <v>0</v>
      </c>
      <c r="M145" s="75">
        <f t="shared" si="17"/>
        <v>0</v>
      </c>
      <c r="N145" s="21"/>
    </row>
    <row r="146" spans="1:14" ht="24">
      <c r="A146" s="19">
        <v>138</v>
      </c>
      <c r="B146" s="61" t="s">
        <v>204</v>
      </c>
      <c r="C146" s="66" t="s">
        <v>205</v>
      </c>
      <c r="D146" s="66"/>
      <c r="E146" s="66"/>
      <c r="F146" s="67" t="s">
        <v>251</v>
      </c>
      <c r="G146" s="67"/>
      <c r="H146" s="63" t="s">
        <v>24</v>
      </c>
      <c r="I146" s="64">
        <v>2</v>
      </c>
      <c r="J146" s="20"/>
      <c r="K146" s="75">
        <f t="shared" si="15"/>
        <v>0</v>
      </c>
      <c r="L146" s="75">
        <f t="shared" si="16"/>
        <v>0</v>
      </c>
      <c r="M146" s="75">
        <f t="shared" si="17"/>
        <v>0</v>
      </c>
      <c r="N146" s="21"/>
    </row>
    <row r="147" spans="1:14" ht="24">
      <c r="A147" s="19">
        <v>139</v>
      </c>
      <c r="B147" s="61" t="s">
        <v>204</v>
      </c>
      <c r="C147" s="66" t="s">
        <v>206</v>
      </c>
      <c r="D147" s="66"/>
      <c r="E147" s="66"/>
      <c r="F147" s="67" t="s">
        <v>251</v>
      </c>
      <c r="G147" s="67"/>
      <c r="H147" s="63" t="s">
        <v>24</v>
      </c>
      <c r="I147" s="64">
        <v>2</v>
      </c>
      <c r="J147" s="20"/>
      <c r="K147" s="75">
        <f t="shared" si="15"/>
        <v>0</v>
      </c>
      <c r="L147" s="75">
        <f t="shared" si="16"/>
        <v>0</v>
      </c>
      <c r="M147" s="75">
        <f t="shared" si="17"/>
        <v>0</v>
      </c>
      <c r="N147" s="21"/>
    </row>
    <row r="148" spans="1:14" ht="24">
      <c r="A148" s="19">
        <v>140</v>
      </c>
      <c r="B148" s="61" t="s">
        <v>204</v>
      </c>
      <c r="C148" s="66" t="s">
        <v>207</v>
      </c>
      <c r="D148" s="66"/>
      <c r="E148" s="66"/>
      <c r="F148" s="67" t="s">
        <v>251</v>
      </c>
      <c r="G148" s="67"/>
      <c r="H148" s="63" t="s">
        <v>24</v>
      </c>
      <c r="I148" s="64">
        <v>3</v>
      </c>
      <c r="J148" s="20"/>
      <c r="K148" s="75">
        <f t="shared" si="15"/>
        <v>0</v>
      </c>
      <c r="L148" s="75">
        <f t="shared" si="16"/>
        <v>0</v>
      </c>
      <c r="M148" s="75">
        <f t="shared" si="17"/>
        <v>0</v>
      </c>
      <c r="N148" s="21"/>
    </row>
    <row r="149" spans="1:14" ht="24">
      <c r="A149" s="19">
        <v>141</v>
      </c>
      <c r="B149" s="61" t="s">
        <v>204</v>
      </c>
      <c r="C149" s="66" t="s">
        <v>208</v>
      </c>
      <c r="D149" s="66"/>
      <c r="E149" s="66"/>
      <c r="F149" s="67" t="s">
        <v>251</v>
      </c>
      <c r="G149" s="67"/>
      <c r="H149" s="63" t="s">
        <v>24</v>
      </c>
      <c r="I149" s="64">
        <v>5</v>
      </c>
      <c r="J149" s="20"/>
      <c r="K149" s="75">
        <f t="shared" si="15"/>
        <v>0</v>
      </c>
      <c r="L149" s="75">
        <f t="shared" si="16"/>
        <v>0</v>
      </c>
      <c r="M149" s="75">
        <f t="shared" si="17"/>
        <v>0</v>
      </c>
      <c r="N149" s="21"/>
    </row>
    <row r="150" spans="1:14" ht="24">
      <c r="A150" s="19">
        <v>142</v>
      </c>
      <c r="B150" s="61" t="s">
        <v>204</v>
      </c>
      <c r="C150" s="66" t="s">
        <v>209</v>
      </c>
      <c r="D150" s="66"/>
      <c r="E150" s="66"/>
      <c r="F150" s="67" t="s">
        <v>251</v>
      </c>
      <c r="G150" s="67"/>
      <c r="H150" s="63" t="s">
        <v>24</v>
      </c>
      <c r="I150" s="64">
        <v>8</v>
      </c>
      <c r="J150" s="20"/>
      <c r="K150" s="75">
        <f t="shared" si="15"/>
        <v>0</v>
      </c>
      <c r="L150" s="75">
        <f t="shared" si="16"/>
        <v>0</v>
      </c>
      <c r="M150" s="75">
        <f t="shared" si="17"/>
        <v>0</v>
      </c>
      <c r="N150" s="21"/>
    </row>
    <row r="151" spans="1:14" ht="24">
      <c r="A151" s="19">
        <v>143</v>
      </c>
      <c r="B151" s="61" t="s">
        <v>204</v>
      </c>
      <c r="C151" s="66" t="s">
        <v>210</v>
      </c>
      <c r="D151" s="66"/>
      <c r="E151" s="66"/>
      <c r="F151" s="67" t="s">
        <v>251</v>
      </c>
      <c r="G151" s="67"/>
      <c r="H151" s="63" t="s">
        <v>24</v>
      </c>
      <c r="I151" s="64">
        <v>2</v>
      </c>
      <c r="J151" s="20"/>
      <c r="K151" s="75">
        <f t="shared" si="15"/>
        <v>0</v>
      </c>
      <c r="L151" s="75">
        <f t="shared" si="16"/>
        <v>0</v>
      </c>
      <c r="M151" s="75">
        <f t="shared" si="17"/>
        <v>0</v>
      </c>
      <c r="N151" s="21"/>
    </row>
    <row r="152" spans="1:14" ht="36" customHeight="1">
      <c r="A152" s="19">
        <v>144</v>
      </c>
      <c r="B152" s="61" t="s">
        <v>211</v>
      </c>
      <c r="C152" s="66" t="s">
        <v>212</v>
      </c>
      <c r="D152" s="66"/>
      <c r="E152" s="66"/>
      <c r="F152" s="67" t="s">
        <v>257</v>
      </c>
      <c r="G152" s="67"/>
      <c r="H152" s="63" t="s">
        <v>24</v>
      </c>
      <c r="I152" s="64">
        <v>1</v>
      </c>
      <c r="J152" s="20"/>
      <c r="K152" s="75">
        <f t="shared" si="15"/>
        <v>0</v>
      </c>
      <c r="L152" s="75">
        <f t="shared" si="16"/>
        <v>0</v>
      </c>
      <c r="M152" s="75">
        <f t="shared" si="17"/>
        <v>0</v>
      </c>
      <c r="N152" s="21"/>
    </row>
    <row r="153" spans="1:14" ht="36" customHeight="1">
      <c r="A153" s="19">
        <v>145</v>
      </c>
      <c r="B153" s="61" t="s">
        <v>213</v>
      </c>
      <c r="C153" s="66" t="s">
        <v>214</v>
      </c>
      <c r="D153" s="66"/>
      <c r="E153" s="66"/>
      <c r="F153" s="67" t="s">
        <v>258</v>
      </c>
      <c r="G153" s="67"/>
      <c r="H153" s="63" t="s">
        <v>137</v>
      </c>
      <c r="I153" s="64">
        <v>2</v>
      </c>
      <c r="J153" s="20"/>
      <c r="K153" s="75">
        <f t="shared" si="15"/>
        <v>0</v>
      </c>
      <c r="L153" s="75">
        <f t="shared" si="16"/>
        <v>0</v>
      </c>
      <c r="M153" s="75">
        <f t="shared" si="17"/>
        <v>0</v>
      </c>
      <c r="N153" s="21"/>
    </row>
    <row r="154" spans="1:14" ht="24">
      <c r="A154" s="19">
        <v>146</v>
      </c>
      <c r="B154" s="61" t="s">
        <v>213</v>
      </c>
      <c r="C154" s="66" t="s">
        <v>215</v>
      </c>
      <c r="D154" s="66"/>
      <c r="E154" s="66"/>
      <c r="F154" s="67" t="s">
        <v>251</v>
      </c>
      <c r="G154" s="67"/>
      <c r="H154" s="63" t="s">
        <v>137</v>
      </c>
      <c r="I154" s="64">
        <v>2</v>
      </c>
      <c r="J154" s="20"/>
      <c r="K154" s="75">
        <f t="shared" si="15"/>
        <v>0</v>
      </c>
      <c r="L154" s="75">
        <f t="shared" si="16"/>
        <v>0</v>
      </c>
      <c r="M154" s="75">
        <f t="shared" si="17"/>
        <v>0</v>
      </c>
      <c r="N154" s="21"/>
    </row>
    <row r="155" spans="1:14" ht="24">
      <c r="A155" s="19">
        <v>147</v>
      </c>
      <c r="B155" s="61" t="s">
        <v>213</v>
      </c>
      <c r="C155" s="66" t="s">
        <v>216</v>
      </c>
      <c r="D155" s="66"/>
      <c r="E155" s="66"/>
      <c r="F155" s="67" t="s">
        <v>251</v>
      </c>
      <c r="G155" s="67"/>
      <c r="H155" s="63" t="s">
        <v>137</v>
      </c>
      <c r="I155" s="64">
        <v>2</v>
      </c>
      <c r="J155" s="20"/>
      <c r="K155" s="75">
        <f t="shared" si="15"/>
        <v>0</v>
      </c>
      <c r="L155" s="75">
        <f t="shared" si="16"/>
        <v>0</v>
      </c>
      <c r="M155" s="75">
        <f t="shared" si="17"/>
        <v>0</v>
      </c>
      <c r="N155" s="21"/>
    </row>
    <row r="156" spans="1:14" ht="24">
      <c r="A156" s="19">
        <v>148</v>
      </c>
      <c r="B156" s="61" t="s">
        <v>213</v>
      </c>
      <c r="C156" s="66" t="s">
        <v>217</v>
      </c>
      <c r="D156" s="66"/>
      <c r="E156" s="66"/>
      <c r="F156" s="67" t="s">
        <v>251</v>
      </c>
      <c r="G156" s="67"/>
      <c r="H156" s="63" t="s">
        <v>137</v>
      </c>
      <c r="I156" s="64">
        <v>2</v>
      </c>
      <c r="J156" s="20"/>
      <c r="K156" s="75">
        <f t="shared" si="15"/>
        <v>0</v>
      </c>
      <c r="L156" s="75">
        <f t="shared" si="16"/>
        <v>0</v>
      </c>
      <c r="M156" s="75">
        <f t="shared" si="17"/>
        <v>0</v>
      </c>
      <c r="N156" s="21"/>
    </row>
    <row r="157" spans="1:14" ht="24">
      <c r="A157" s="19">
        <v>149</v>
      </c>
      <c r="B157" s="61" t="s">
        <v>213</v>
      </c>
      <c r="C157" s="66" t="s">
        <v>218</v>
      </c>
      <c r="D157" s="66"/>
      <c r="E157" s="66"/>
      <c r="F157" s="67" t="s">
        <v>251</v>
      </c>
      <c r="G157" s="67"/>
      <c r="H157" s="63" t="s">
        <v>137</v>
      </c>
      <c r="I157" s="64">
        <v>8</v>
      </c>
      <c r="J157" s="20"/>
      <c r="K157" s="75">
        <f t="shared" si="15"/>
        <v>0</v>
      </c>
      <c r="L157" s="75">
        <f t="shared" si="16"/>
        <v>0</v>
      </c>
      <c r="M157" s="75">
        <f t="shared" si="17"/>
        <v>0</v>
      </c>
      <c r="N157" s="21"/>
    </row>
    <row r="158" spans="1:14" ht="24">
      <c r="A158" s="19">
        <v>150</v>
      </c>
      <c r="B158" s="61" t="s">
        <v>213</v>
      </c>
      <c r="C158" s="66" t="s">
        <v>219</v>
      </c>
      <c r="D158" s="66"/>
      <c r="E158" s="66"/>
      <c r="F158" s="67" t="s">
        <v>251</v>
      </c>
      <c r="G158" s="67"/>
      <c r="H158" s="63" t="s">
        <v>137</v>
      </c>
      <c r="I158" s="64">
        <v>10</v>
      </c>
      <c r="J158" s="20"/>
      <c r="K158" s="75">
        <f t="shared" si="15"/>
        <v>0</v>
      </c>
      <c r="L158" s="75">
        <f t="shared" si="16"/>
        <v>0</v>
      </c>
      <c r="M158" s="75">
        <f t="shared" si="17"/>
        <v>0</v>
      </c>
      <c r="N158" s="21"/>
    </row>
    <row r="159" spans="1:14" ht="24">
      <c r="A159" s="19">
        <v>151</v>
      </c>
      <c r="B159" s="61" t="s">
        <v>213</v>
      </c>
      <c r="C159" s="66" t="s">
        <v>220</v>
      </c>
      <c r="D159" s="66"/>
      <c r="E159" s="66"/>
      <c r="F159" s="67" t="s">
        <v>251</v>
      </c>
      <c r="G159" s="67"/>
      <c r="H159" s="63" t="s">
        <v>137</v>
      </c>
      <c r="I159" s="64">
        <v>2</v>
      </c>
      <c r="J159" s="20"/>
      <c r="K159" s="75">
        <f t="shared" si="15"/>
        <v>0</v>
      </c>
      <c r="L159" s="75">
        <f t="shared" si="16"/>
        <v>0</v>
      </c>
      <c r="M159" s="75">
        <f t="shared" si="17"/>
        <v>0</v>
      </c>
      <c r="N159" s="21"/>
    </row>
    <row r="160" spans="1:14" ht="24">
      <c r="A160" s="19">
        <v>152</v>
      </c>
      <c r="B160" s="61" t="s">
        <v>213</v>
      </c>
      <c r="C160" s="66" t="s">
        <v>221</v>
      </c>
      <c r="D160" s="66"/>
      <c r="E160" s="66"/>
      <c r="F160" s="67" t="s">
        <v>251</v>
      </c>
      <c r="G160" s="67"/>
      <c r="H160" s="63" t="s">
        <v>137</v>
      </c>
      <c r="I160" s="64">
        <v>5</v>
      </c>
      <c r="J160" s="20"/>
      <c r="K160" s="75">
        <f t="shared" si="15"/>
        <v>0</v>
      </c>
      <c r="L160" s="75">
        <f t="shared" si="16"/>
        <v>0</v>
      </c>
      <c r="M160" s="75">
        <f t="shared" si="17"/>
        <v>0</v>
      </c>
      <c r="N160" s="21"/>
    </row>
    <row r="161" spans="1:14" ht="24">
      <c r="A161" s="19">
        <v>153</v>
      </c>
      <c r="B161" s="61" t="s">
        <v>213</v>
      </c>
      <c r="C161" s="66" t="s">
        <v>222</v>
      </c>
      <c r="D161" s="66"/>
      <c r="E161" s="66"/>
      <c r="F161" s="67" t="s">
        <v>251</v>
      </c>
      <c r="G161" s="67"/>
      <c r="H161" s="63" t="s">
        <v>137</v>
      </c>
      <c r="I161" s="64">
        <v>2</v>
      </c>
      <c r="J161" s="20"/>
      <c r="K161" s="75">
        <f t="shared" si="15"/>
        <v>0</v>
      </c>
      <c r="L161" s="75">
        <f t="shared" si="16"/>
        <v>0</v>
      </c>
      <c r="M161" s="75">
        <f t="shared" si="17"/>
        <v>0</v>
      </c>
      <c r="N161" s="21"/>
    </row>
    <row r="162" spans="1:14" ht="36">
      <c r="A162" s="19">
        <v>154</v>
      </c>
      <c r="B162" s="61" t="s">
        <v>223</v>
      </c>
      <c r="C162" s="66">
        <v>63903072017</v>
      </c>
      <c r="D162" s="66"/>
      <c r="E162" s="66"/>
      <c r="F162" s="67" t="s">
        <v>259</v>
      </c>
      <c r="G162" s="67"/>
      <c r="H162" s="63" t="s">
        <v>137</v>
      </c>
      <c r="I162" s="64">
        <v>15</v>
      </c>
      <c r="J162" s="20"/>
      <c r="K162" s="75">
        <f t="shared" si="15"/>
        <v>0</v>
      </c>
      <c r="L162" s="75">
        <f t="shared" si="16"/>
        <v>0</v>
      </c>
      <c r="M162" s="75">
        <f t="shared" si="17"/>
        <v>0</v>
      </c>
      <c r="N162" s="21"/>
    </row>
    <row r="163" spans="1:14" ht="36">
      <c r="A163" s="19">
        <v>155</v>
      </c>
      <c r="B163" s="61" t="s">
        <v>223</v>
      </c>
      <c r="C163" s="66">
        <v>63903172016</v>
      </c>
      <c r="D163" s="66"/>
      <c r="E163" s="66"/>
      <c r="F163" s="67" t="s">
        <v>251</v>
      </c>
      <c r="G163" s="67"/>
      <c r="H163" s="63" t="s">
        <v>137</v>
      </c>
      <c r="I163" s="64">
        <v>3</v>
      </c>
      <c r="J163" s="20"/>
      <c r="K163" s="75">
        <f t="shared" si="15"/>
        <v>0</v>
      </c>
      <c r="L163" s="75">
        <f t="shared" si="16"/>
        <v>0</v>
      </c>
      <c r="M163" s="75">
        <f t="shared" si="17"/>
        <v>0</v>
      </c>
      <c r="N163" s="21"/>
    </row>
    <row r="164" spans="1:14" ht="36">
      <c r="A164" s="19">
        <v>156</v>
      </c>
      <c r="B164" s="61" t="s">
        <v>223</v>
      </c>
      <c r="C164" s="66">
        <v>63903171013</v>
      </c>
      <c r="D164" s="66"/>
      <c r="E164" s="66"/>
      <c r="F164" s="67" t="s">
        <v>251</v>
      </c>
      <c r="G164" s="67"/>
      <c r="H164" s="63" t="s">
        <v>137</v>
      </c>
      <c r="I164" s="64">
        <v>3</v>
      </c>
      <c r="J164" s="20"/>
      <c r="K164" s="75">
        <f t="shared" si="15"/>
        <v>0</v>
      </c>
      <c r="L164" s="75">
        <f t="shared" si="16"/>
        <v>0</v>
      </c>
      <c r="M164" s="75">
        <f t="shared" si="17"/>
        <v>0</v>
      </c>
      <c r="N164" s="21"/>
    </row>
    <row r="165" spans="1:14" ht="36">
      <c r="A165" s="19">
        <v>157</v>
      </c>
      <c r="B165" s="61" t="s">
        <v>223</v>
      </c>
      <c r="C165" s="66">
        <v>63903073011</v>
      </c>
      <c r="D165" s="66"/>
      <c r="E165" s="66"/>
      <c r="F165" s="67" t="s">
        <v>251</v>
      </c>
      <c r="G165" s="67"/>
      <c r="H165" s="63" t="s">
        <v>137</v>
      </c>
      <c r="I165" s="64">
        <v>3</v>
      </c>
      <c r="J165" s="20"/>
      <c r="K165" s="75">
        <f t="shared" si="15"/>
        <v>0</v>
      </c>
      <c r="L165" s="75">
        <f t="shared" si="16"/>
        <v>0</v>
      </c>
      <c r="M165" s="75">
        <f t="shared" si="17"/>
        <v>0</v>
      </c>
      <c r="N165" s="21"/>
    </row>
    <row r="166" spans="1:14" ht="36">
      <c r="A166" s="19">
        <v>158</v>
      </c>
      <c r="B166" s="61" t="s">
        <v>223</v>
      </c>
      <c r="C166" s="66">
        <v>63903194016</v>
      </c>
      <c r="D166" s="66"/>
      <c r="E166" s="66"/>
      <c r="F166" s="67" t="s">
        <v>251</v>
      </c>
      <c r="G166" s="67"/>
      <c r="H166" s="63" t="s">
        <v>137</v>
      </c>
      <c r="I166" s="64">
        <v>4</v>
      </c>
      <c r="J166" s="20"/>
      <c r="K166" s="75">
        <f t="shared" si="15"/>
        <v>0</v>
      </c>
      <c r="L166" s="75">
        <f t="shared" si="16"/>
        <v>0</v>
      </c>
      <c r="M166" s="75">
        <f t="shared" si="17"/>
        <v>0</v>
      </c>
      <c r="N166" s="21"/>
    </row>
    <row r="167" spans="1:14" ht="36">
      <c r="A167" s="19">
        <v>159</v>
      </c>
      <c r="B167" s="61" t="s">
        <v>223</v>
      </c>
      <c r="C167" s="66">
        <v>63903157011</v>
      </c>
      <c r="D167" s="66"/>
      <c r="E167" s="66"/>
      <c r="F167" s="67" t="s">
        <v>251</v>
      </c>
      <c r="G167" s="67"/>
      <c r="H167" s="63" t="s">
        <v>137</v>
      </c>
      <c r="I167" s="64">
        <v>1</v>
      </c>
      <c r="J167" s="20"/>
      <c r="K167" s="75">
        <f t="shared" si="15"/>
        <v>0</v>
      </c>
      <c r="L167" s="75">
        <f t="shared" si="16"/>
        <v>0</v>
      </c>
      <c r="M167" s="75">
        <f t="shared" si="17"/>
        <v>0</v>
      </c>
      <c r="N167" s="21"/>
    </row>
    <row r="168" spans="1:14" ht="36">
      <c r="A168" s="19">
        <v>160</v>
      </c>
      <c r="B168" s="61" t="s">
        <v>223</v>
      </c>
      <c r="C168" s="66">
        <v>63903212018</v>
      </c>
      <c r="D168" s="66"/>
      <c r="E168" s="66"/>
      <c r="F168" s="67" t="s">
        <v>251</v>
      </c>
      <c r="G168" s="67"/>
      <c r="H168" s="63" t="s">
        <v>137</v>
      </c>
      <c r="I168" s="64">
        <v>1</v>
      </c>
      <c r="J168" s="20"/>
      <c r="K168" s="75">
        <f t="shared" si="15"/>
        <v>0</v>
      </c>
      <c r="L168" s="75">
        <f t="shared" si="16"/>
        <v>0</v>
      </c>
      <c r="M168" s="75">
        <f t="shared" si="17"/>
        <v>0</v>
      </c>
      <c r="N168" s="21"/>
    </row>
    <row r="169" spans="1:14" ht="36">
      <c r="A169" s="19">
        <v>161</v>
      </c>
      <c r="B169" s="61" t="s">
        <v>223</v>
      </c>
      <c r="C169" s="66">
        <v>63903168018</v>
      </c>
      <c r="D169" s="66"/>
      <c r="E169" s="66"/>
      <c r="F169" s="67" t="s">
        <v>251</v>
      </c>
      <c r="G169" s="67"/>
      <c r="H169" s="63" t="s">
        <v>137</v>
      </c>
      <c r="I169" s="64">
        <v>6</v>
      </c>
      <c r="J169" s="20"/>
      <c r="K169" s="75">
        <f t="shared" si="15"/>
        <v>0</v>
      </c>
      <c r="L169" s="75">
        <f t="shared" si="16"/>
        <v>0</v>
      </c>
      <c r="M169" s="75">
        <f t="shared" si="17"/>
        <v>0</v>
      </c>
      <c r="N169" s="21"/>
    </row>
    <row r="170" spans="1:14" ht="36">
      <c r="A170" s="19">
        <v>162</v>
      </c>
      <c r="B170" s="61" t="s">
        <v>223</v>
      </c>
      <c r="C170" s="66">
        <v>63903209014</v>
      </c>
      <c r="D170" s="66"/>
      <c r="E170" s="66"/>
      <c r="F170" s="67" t="s">
        <v>251</v>
      </c>
      <c r="G170" s="67"/>
      <c r="H170" s="63" t="s">
        <v>137</v>
      </c>
      <c r="I170" s="64">
        <v>8</v>
      </c>
      <c r="J170" s="20"/>
      <c r="K170" s="75">
        <f t="shared" si="15"/>
        <v>0</v>
      </c>
      <c r="L170" s="75">
        <f t="shared" si="16"/>
        <v>0</v>
      </c>
      <c r="M170" s="75">
        <f t="shared" si="17"/>
        <v>0</v>
      </c>
      <c r="N170" s="21"/>
    </row>
    <row r="171" spans="1:14" ht="36">
      <c r="A171" s="19">
        <v>163</v>
      </c>
      <c r="B171" s="61" t="s">
        <v>223</v>
      </c>
      <c r="C171" s="66">
        <v>63903081013</v>
      </c>
      <c r="D171" s="66"/>
      <c r="E171" s="66"/>
      <c r="F171" s="67" t="s">
        <v>251</v>
      </c>
      <c r="G171" s="67"/>
      <c r="H171" s="63" t="s">
        <v>137</v>
      </c>
      <c r="I171" s="64">
        <v>50</v>
      </c>
      <c r="J171" s="20"/>
      <c r="K171" s="75">
        <f t="shared" si="15"/>
        <v>0</v>
      </c>
      <c r="L171" s="75">
        <f t="shared" si="16"/>
        <v>0</v>
      </c>
      <c r="M171" s="75">
        <f t="shared" si="17"/>
        <v>0</v>
      </c>
      <c r="N171" s="21"/>
    </row>
    <row r="172" spans="1:14" ht="36">
      <c r="A172" s="19">
        <v>164</v>
      </c>
      <c r="B172" s="61" t="s">
        <v>223</v>
      </c>
      <c r="C172" s="66">
        <v>63903176015</v>
      </c>
      <c r="D172" s="66"/>
      <c r="E172" s="66"/>
      <c r="F172" s="67" t="s">
        <v>251</v>
      </c>
      <c r="G172" s="67"/>
      <c r="H172" s="63" t="s">
        <v>137</v>
      </c>
      <c r="I172" s="64">
        <v>20</v>
      </c>
      <c r="J172" s="20"/>
      <c r="K172" s="75">
        <f t="shared" si="15"/>
        <v>0</v>
      </c>
      <c r="L172" s="75">
        <f t="shared" si="16"/>
        <v>0</v>
      </c>
      <c r="M172" s="75">
        <f t="shared" si="17"/>
        <v>0</v>
      </c>
      <c r="N172" s="21"/>
    </row>
    <row r="173" spans="1:14" ht="36">
      <c r="A173" s="19">
        <v>165</v>
      </c>
      <c r="B173" s="61" t="s">
        <v>223</v>
      </c>
      <c r="C173" s="66">
        <v>63903156017</v>
      </c>
      <c r="D173" s="66"/>
      <c r="E173" s="66"/>
      <c r="F173" s="67" t="s">
        <v>251</v>
      </c>
      <c r="G173" s="67"/>
      <c r="H173" s="63" t="s">
        <v>137</v>
      </c>
      <c r="I173" s="64">
        <v>2</v>
      </c>
      <c r="J173" s="20"/>
      <c r="K173" s="75">
        <f t="shared" si="15"/>
        <v>0</v>
      </c>
      <c r="L173" s="75">
        <f t="shared" si="16"/>
        <v>0</v>
      </c>
      <c r="M173" s="75">
        <f t="shared" si="17"/>
        <v>0</v>
      </c>
      <c r="N173" s="21"/>
    </row>
    <row r="174" spans="1:14" ht="36">
      <c r="A174" s="19">
        <v>166</v>
      </c>
      <c r="B174" s="61" t="s">
        <v>223</v>
      </c>
      <c r="C174" s="66">
        <v>63903207012</v>
      </c>
      <c r="D174" s="66"/>
      <c r="E174" s="66"/>
      <c r="F174" s="67" t="s">
        <v>251</v>
      </c>
      <c r="G174" s="67"/>
      <c r="H174" s="63" t="s">
        <v>137</v>
      </c>
      <c r="I174" s="64">
        <v>2</v>
      </c>
      <c r="J174" s="20"/>
      <c r="K174" s="75">
        <f t="shared" si="15"/>
        <v>0</v>
      </c>
      <c r="L174" s="75">
        <f t="shared" si="16"/>
        <v>0</v>
      </c>
      <c r="M174" s="75">
        <f t="shared" si="17"/>
        <v>0</v>
      </c>
      <c r="N174" s="21"/>
    </row>
    <row r="175" spans="1:14" ht="36">
      <c r="A175" s="19">
        <v>167</v>
      </c>
      <c r="B175" s="61" t="s">
        <v>223</v>
      </c>
      <c r="C175" s="66">
        <v>63903105019</v>
      </c>
      <c r="D175" s="66"/>
      <c r="E175" s="66"/>
      <c r="F175" s="67" t="s">
        <v>251</v>
      </c>
      <c r="G175" s="67"/>
      <c r="H175" s="63" t="s">
        <v>137</v>
      </c>
      <c r="I175" s="64">
        <v>1</v>
      </c>
      <c r="J175" s="20"/>
      <c r="K175" s="75">
        <f t="shared" si="15"/>
        <v>0</v>
      </c>
      <c r="L175" s="75">
        <f t="shared" si="16"/>
        <v>0</v>
      </c>
      <c r="M175" s="75">
        <f t="shared" si="17"/>
        <v>0</v>
      </c>
      <c r="N175" s="21"/>
    </row>
    <row r="176" spans="1:14" ht="36">
      <c r="A176" s="19">
        <v>168</v>
      </c>
      <c r="B176" s="61" t="s">
        <v>223</v>
      </c>
      <c r="C176" s="66">
        <v>63903208010</v>
      </c>
      <c r="D176" s="66"/>
      <c r="E176" s="66"/>
      <c r="F176" s="67" t="s">
        <v>251</v>
      </c>
      <c r="G176" s="67"/>
      <c r="H176" s="63" t="s">
        <v>137</v>
      </c>
      <c r="I176" s="64">
        <v>1</v>
      </c>
      <c r="J176" s="20"/>
      <c r="K176" s="75">
        <f t="shared" si="15"/>
        <v>0</v>
      </c>
      <c r="L176" s="75">
        <f t="shared" si="16"/>
        <v>0</v>
      </c>
      <c r="M176" s="75">
        <f t="shared" si="17"/>
        <v>0</v>
      </c>
      <c r="N176" s="21"/>
    </row>
    <row r="177" spans="1:14" ht="36">
      <c r="A177" s="19">
        <v>169</v>
      </c>
      <c r="B177" s="61" t="s">
        <v>224</v>
      </c>
      <c r="C177" s="66" t="s">
        <v>225</v>
      </c>
      <c r="D177" s="66"/>
      <c r="E177" s="66"/>
      <c r="F177" s="67" t="s">
        <v>251</v>
      </c>
      <c r="G177" s="67"/>
      <c r="H177" s="63" t="s">
        <v>137</v>
      </c>
      <c r="I177" s="64">
        <v>1</v>
      </c>
      <c r="J177" s="20"/>
      <c r="K177" s="75">
        <f t="shared" si="15"/>
        <v>0</v>
      </c>
      <c r="L177" s="75">
        <f t="shared" si="16"/>
        <v>0</v>
      </c>
      <c r="M177" s="75">
        <f t="shared" si="17"/>
        <v>0</v>
      </c>
      <c r="N177" s="21"/>
    </row>
    <row r="178" spans="1:14" ht="18" customHeight="1">
      <c r="A178" s="19">
        <v>170</v>
      </c>
      <c r="B178" s="61" t="s">
        <v>226</v>
      </c>
      <c r="C178" s="66" t="s">
        <v>227</v>
      </c>
      <c r="D178" s="66"/>
      <c r="E178" s="66"/>
      <c r="F178" s="67" t="s">
        <v>260</v>
      </c>
      <c r="G178" s="67"/>
      <c r="H178" s="63" t="s">
        <v>24</v>
      </c>
      <c r="I178" s="64">
        <v>144</v>
      </c>
      <c r="J178" s="20"/>
      <c r="K178" s="75">
        <f t="shared" si="15"/>
        <v>0</v>
      </c>
      <c r="L178" s="75">
        <f t="shared" si="16"/>
        <v>0</v>
      </c>
      <c r="M178" s="75">
        <f t="shared" si="17"/>
        <v>0</v>
      </c>
      <c r="N178" s="21"/>
    </row>
    <row r="179" spans="1:14" ht="24">
      <c r="A179" s="19">
        <v>171</v>
      </c>
      <c r="B179" s="65" t="s">
        <v>228</v>
      </c>
      <c r="C179" s="69" t="s">
        <v>227</v>
      </c>
      <c r="D179" s="69"/>
      <c r="E179" s="69"/>
      <c r="F179" s="70" t="s">
        <v>251</v>
      </c>
      <c r="G179" s="70"/>
      <c r="H179" s="64" t="s">
        <v>24</v>
      </c>
      <c r="I179" s="64">
        <v>5</v>
      </c>
      <c r="J179" s="20"/>
      <c r="K179" s="75">
        <f t="shared" si="15"/>
        <v>0</v>
      </c>
      <c r="L179" s="75">
        <f t="shared" si="16"/>
        <v>0</v>
      </c>
      <c r="M179" s="75">
        <f t="shared" si="17"/>
        <v>0</v>
      </c>
      <c r="N179" s="21"/>
    </row>
    <row r="180" spans="1:14" ht="36" customHeight="1">
      <c r="A180" s="19">
        <v>172</v>
      </c>
      <c r="B180" s="61" t="s">
        <v>229</v>
      </c>
      <c r="C180" s="66" t="s">
        <v>230</v>
      </c>
      <c r="D180" s="66"/>
      <c r="E180" s="66"/>
      <c r="F180" s="67" t="s">
        <v>261</v>
      </c>
      <c r="G180" s="67"/>
      <c r="H180" s="63" t="s">
        <v>137</v>
      </c>
      <c r="I180" s="64">
        <v>3</v>
      </c>
      <c r="J180" s="20"/>
      <c r="K180" s="75">
        <f t="shared" si="15"/>
        <v>0</v>
      </c>
      <c r="L180" s="75">
        <f t="shared" si="16"/>
        <v>0</v>
      </c>
      <c r="M180" s="75">
        <f t="shared" si="17"/>
        <v>0</v>
      </c>
      <c r="N180" s="21"/>
    </row>
    <row r="181" spans="1:14" ht="24">
      <c r="A181" s="19">
        <v>173</v>
      </c>
      <c r="B181" s="61" t="s">
        <v>229</v>
      </c>
      <c r="C181" s="66" t="s">
        <v>231</v>
      </c>
      <c r="D181" s="66"/>
      <c r="E181" s="66"/>
      <c r="F181" s="67" t="s">
        <v>251</v>
      </c>
      <c r="G181" s="67"/>
      <c r="H181" s="63" t="s">
        <v>137</v>
      </c>
      <c r="I181" s="64">
        <v>2</v>
      </c>
      <c r="J181" s="20"/>
      <c r="K181" s="75">
        <f t="shared" si="15"/>
        <v>0</v>
      </c>
      <c r="L181" s="75">
        <f t="shared" si="16"/>
        <v>0</v>
      </c>
      <c r="M181" s="75">
        <f t="shared" si="17"/>
        <v>0</v>
      </c>
      <c r="N181" s="21"/>
    </row>
    <row r="182" spans="1:14" ht="24">
      <c r="A182" s="19">
        <v>174</v>
      </c>
      <c r="B182" s="61" t="s">
        <v>229</v>
      </c>
      <c r="C182" s="66" t="s">
        <v>232</v>
      </c>
      <c r="D182" s="66"/>
      <c r="E182" s="66"/>
      <c r="F182" s="67" t="s">
        <v>251</v>
      </c>
      <c r="G182" s="67"/>
      <c r="H182" s="63" t="s">
        <v>137</v>
      </c>
      <c r="I182" s="64">
        <v>3</v>
      </c>
      <c r="J182" s="20"/>
      <c r="K182" s="75">
        <f t="shared" si="15"/>
        <v>0</v>
      </c>
      <c r="L182" s="75">
        <f t="shared" si="16"/>
        <v>0</v>
      </c>
      <c r="M182" s="75">
        <f t="shared" si="17"/>
        <v>0</v>
      </c>
      <c r="N182" s="21"/>
    </row>
    <row r="183" spans="1:14" ht="24">
      <c r="A183" s="19">
        <v>175</v>
      </c>
      <c r="B183" s="61" t="s">
        <v>229</v>
      </c>
      <c r="C183" s="66" t="s">
        <v>233</v>
      </c>
      <c r="D183" s="66"/>
      <c r="E183" s="66"/>
      <c r="F183" s="67" t="s">
        <v>251</v>
      </c>
      <c r="G183" s="67"/>
      <c r="H183" s="63" t="s">
        <v>137</v>
      </c>
      <c r="I183" s="64">
        <v>3</v>
      </c>
      <c r="J183" s="20"/>
      <c r="K183" s="75">
        <f t="shared" si="15"/>
        <v>0</v>
      </c>
      <c r="L183" s="75">
        <f t="shared" si="16"/>
        <v>0</v>
      </c>
      <c r="M183" s="75">
        <f t="shared" si="17"/>
        <v>0</v>
      </c>
      <c r="N183" s="21"/>
    </row>
    <row r="184" spans="1:14" ht="24">
      <c r="A184" s="19">
        <v>176</v>
      </c>
      <c r="B184" s="61" t="s">
        <v>229</v>
      </c>
      <c r="C184" s="66" t="s">
        <v>234</v>
      </c>
      <c r="D184" s="66"/>
      <c r="E184" s="66"/>
      <c r="F184" s="67" t="s">
        <v>251</v>
      </c>
      <c r="G184" s="67"/>
      <c r="H184" s="63" t="s">
        <v>137</v>
      </c>
      <c r="I184" s="64">
        <v>3</v>
      </c>
      <c r="J184" s="20"/>
      <c r="K184" s="75">
        <f t="shared" si="15"/>
        <v>0</v>
      </c>
      <c r="L184" s="75">
        <f t="shared" si="16"/>
        <v>0</v>
      </c>
      <c r="M184" s="75">
        <f t="shared" si="17"/>
        <v>0</v>
      </c>
      <c r="N184" s="21"/>
    </row>
    <row r="185" spans="1:14" ht="24">
      <c r="A185" s="19">
        <v>177</v>
      </c>
      <c r="B185" s="61" t="s">
        <v>229</v>
      </c>
      <c r="C185" s="66" t="s">
        <v>235</v>
      </c>
      <c r="D185" s="66"/>
      <c r="E185" s="66"/>
      <c r="F185" s="67" t="s">
        <v>251</v>
      </c>
      <c r="G185" s="67"/>
      <c r="H185" s="63" t="s">
        <v>137</v>
      </c>
      <c r="I185" s="64">
        <v>3</v>
      </c>
      <c r="J185" s="20"/>
      <c r="K185" s="75">
        <f t="shared" si="15"/>
        <v>0</v>
      </c>
      <c r="L185" s="75">
        <f t="shared" si="16"/>
        <v>0</v>
      </c>
      <c r="M185" s="75">
        <f t="shared" si="17"/>
        <v>0</v>
      </c>
      <c r="N185" s="21"/>
    </row>
    <row r="186" spans="1:14" ht="24">
      <c r="A186" s="19">
        <v>178</v>
      </c>
      <c r="B186" s="61" t="s">
        <v>229</v>
      </c>
      <c r="C186" s="66" t="s">
        <v>236</v>
      </c>
      <c r="D186" s="66"/>
      <c r="E186" s="66"/>
      <c r="F186" s="67" t="s">
        <v>251</v>
      </c>
      <c r="G186" s="67"/>
      <c r="H186" s="63" t="s">
        <v>137</v>
      </c>
      <c r="I186" s="64">
        <v>3</v>
      </c>
      <c r="J186" s="20"/>
      <c r="K186" s="75">
        <f t="shared" si="15"/>
        <v>0</v>
      </c>
      <c r="L186" s="75">
        <f t="shared" si="16"/>
        <v>0</v>
      </c>
      <c r="M186" s="75">
        <f t="shared" si="17"/>
        <v>0</v>
      </c>
      <c r="N186" s="21"/>
    </row>
    <row r="187" spans="1:14" ht="24">
      <c r="A187" s="19">
        <v>179</v>
      </c>
      <c r="B187" s="61" t="s">
        <v>229</v>
      </c>
      <c r="C187" s="66" t="s">
        <v>237</v>
      </c>
      <c r="D187" s="66"/>
      <c r="E187" s="66"/>
      <c r="F187" s="67" t="s">
        <v>251</v>
      </c>
      <c r="G187" s="67"/>
      <c r="H187" s="63" t="s">
        <v>137</v>
      </c>
      <c r="I187" s="64">
        <v>3</v>
      </c>
      <c r="J187" s="20"/>
      <c r="K187" s="75">
        <f t="shared" si="15"/>
        <v>0</v>
      </c>
      <c r="L187" s="75">
        <f t="shared" si="16"/>
        <v>0</v>
      </c>
      <c r="M187" s="75">
        <f t="shared" si="17"/>
        <v>0</v>
      </c>
      <c r="N187" s="21"/>
    </row>
    <row r="188" spans="1:14" ht="24">
      <c r="A188" s="19">
        <v>180</v>
      </c>
      <c r="B188" s="61" t="s">
        <v>229</v>
      </c>
      <c r="C188" s="66" t="s">
        <v>238</v>
      </c>
      <c r="D188" s="66"/>
      <c r="E188" s="66"/>
      <c r="F188" s="67" t="s">
        <v>251</v>
      </c>
      <c r="G188" s="67"/>
      <c r="H188" s="63" t="s">
        <v>137</v>
      </c>
      <c r="I188" s="64">
        <v>2</v>
      </c>
      <c r="J188" s="20"/>
      <c r="K188" s="75">
        <f t="shared" si="15"/>
        <v>0</v>
      </c>
      <c r="L188" s="75">
        <f t="shared" si="16"/>
        <v>0</v>
      </c>
      <c r="M188" s="75">
        <f t="shared" si="17"/>
        <v>0</v>
      </c>
      <c r="N188" s="21"/>
    </row>
    <row r="189" spans="1:14" ht="24">
      <c r="A189" s="19">
        <v>181</v>
      </c>
      <c r="B189" s="61" t="s">
        <v>229</v>
      </c>
      <c r="C189" s="66" t="s">
        <v>239</v>
      </c>
      <c r="D189" s="66"/>
      <c r="E189" s="66"/>
      <c r="F189" s="67" t="s">
        <v>251</v>
      </c>
      <c r="G189" s="67"/>
      <c r="H189" s="63" t="s">
        <v>24</v>
      </c>
      <c r="I189" s="64">
        <v>2</v>
      </c>
      <c r="J189" s="20"/>
      <c r="K189" s="75">
        <f t="shared" si="15"/>
        <v>0</v>
      </c>
      <c r="L189" s="75">
        <f t="shared" si="16"/>
        <v>0</v>
      </c>
      <c r="M189" s="75">
        <f t="shared" si="17"/>
        <v>0</v>
      </c>
      <c r="N189" s="21"/>
    </row>
    <row r="190" spans="1:14" ht="24">
      <c r="A190" s="19">
        <v>182</v>
      </c>
      <c r="B190" s="61" t="s">
        <v>240</v>
      </c>
      <c r="C190" s="66" t="s">
        <v>241</v>
      </c>
      <c r="D190" s="66"/>
      <c r="E190" s="66"/>
      <c r="F190" s="67" t="s">
        <v>251</v>
      </c>
      <c r="G190" s="67"/>
      <c r="H190" s="63" t="s">
        <v>137</v>
      </c>
      <c r="I190" s="64">
        <v>1</v>
      </c>
      <c r="J190" s="20"/>
      <c r="K190" s="75">
        <f t="shared" si="15"/>
        <v>0</v>
      </c>
      <c r="L190" s="75">
        <f t="shared" si="16"/>
        <v>0</v>
      </c>
      <c r="M190" s="75">
        <f t="shared" si="17"/>
        <v>0</v>
      </c>
      <c r="N190" s="21"/>
    </row>
    <row r="191" spans="1:14" ht="24">
      <c r="A191" s="19">
        <v>183</v>
      </c>
      <c r="B191" s="61" t="s">
        <v>240</v>
      </c>
      <c r="C191" s="66" t="s">
        <v>242</v>
      </c>
      <c r="D191" s="66"/>
      <c r="E191" s="66"/>
      <c r="F191" s="67" t="s">
        <v>251</v>
      </c>
      <c r="G191" s="67"/>
      <c r="H191" s="63" t="s">
        <v>24</v>
      </c>
      <c r="I191" s="64">
        <v>10</v>
      </c>
      <c r="J191" s="20"/>
      <c r="K191" s="75">
        <f t="shared" si="15"/>
        <v>0</v>
      </c>
      <c r="L191" s="75">
        <f t="shared" si="16"/>
        <v>0</v>
      </c>
      <c r="M191" s="75">
        <f t="shared" si="17"/>
        <v>0</v>
      </c>
      <c r="N191" s="21"/>
    </row>
    <row r="192" spans="1:14" ht="18" customHeight="1">
      <c r="A192" s="19">
        <v>184</v>
      </c>
      <c r="B192" s="61" t="s">
        <v>243</v>
      </c>
      <c r="C192" s="66" t="s">
        <v>244</v>
      </c>
      <c r="D192" s="66"/>
      <c r="E192" s="66"/>
      <c r="F192" s="67" t="s">
        <v>251</v>
      </c>
      <c r="G192" s="67"/>
      <c r="H192" s="63" t="s">
        <v>24</v>
      </c>
      <c r="I192" s="64">
        <v>5</v>
      </c>
      <c r="J192" s="20"/>
      <c r="K192" s="75">
        <f t="shared" si="15"/>
        <v>0</v>
      </c>
      <c r="L192" s="75">
        <f t="shared" si="16"/>
        <v>0</v>
      </c>
      <c r="M192" s="75">
        <f t="shared" si="17"/>
        <v>0</v>
      </c>
      <c r="N192" s="21"/>
    </row>
    <row r="193" spans="1:14" ht="18" customHeight="1">
      <c r="A193" s="19">
        <v>185</v>
      </c>
      <c r="B193" s="61" t="s">
        <v>245</v>
      </c>
      <c r="C193" s="66" t="s">
        <v>246</v>
      </c>
      <c r="D193" s="66"/>
      <c r="E193" s="66"/>
      <c r="F193" s="67" t="s">
        <v>251</v>
      </c>
      <c r="G193" s="67"/>
      <c r="H193" s="63" t="s">
        <v>24</v>
      </c>
      <c r="I193" s="64">
        <v>1</v>
      </c>
      <c r="J193" s="20"/>
      <c r="K193" s="75">
        <f t="shared" si="15"/>
        <v>0</v>
      </c>
      <c r="L193" s="75">
        <f t="shared" si="16"/>
        <v>0</v>
      </c>
      <c r="M193" s="75">
        <f t="shared" si="17"/>
        <v>0</v>
      </c>
      <c r="N193" s="21"/>
    </row>
    <row r="194" spans="1:14" ht="18" customHeight="1">
      <c r="A194" s="19">
        <v>186</v>
      </c>
      <c r="B194" s="61" t="s">
        <v>247</v>
      </c>
      <c r="C194" s="66" t="s">
        <v>248</v>
      </c>
      <c r="D194" s="66"/>
      <c r="E194" s="66"/>
      <c r="F194" s="67"/>
      <c r="G194" s="67"/>
      <c r="H194" s="63" t="s">
        <v>24</v>
      </c>
      <c r="I194" s="64">
        <v>3</v>
      </c>
      <c r="J194" s="20"/>
      <c r="K194" s="75">
        <f t="shared" si="15"/>
        <v>0</v>
      </c>
      <c r="L194" s="75">
        <f t="shared" si="16"/>
        <v>0</v>
      </c>
      <c r="M194" s="75">
        <f t="shared" si="17"/>
        <v>0</v>
      </c>
      <c r="N194" s="21"/>
    </row>
    <row r="195" spans="1:14" ht="18" customHeight="1">
      <c r="A195" s="19">
        <v>187</v>
      </c>
      <c r="B195" s="61" t="s">
        <v>247</v>
      </c>
      <c r="C195" s="66" t="s">
        <v>249</v>
      </c>
      <c r="D195" s="66"/>
      <c r="E195" s="66"/>
      <c r="F195" s="67"/>
      <c r="G195" s="67"/>
      <c r="H195" s="63" t="s">
        <v>24</v>
      </c>
      <c r="I195" s="64">
        <v>3</v>
      </c>
      <c r="J195" s="20"/>
      <c r="K195" s="75">
        <f t="shared" si="15"/>
        <v>0</v>
      </c>
      <c r="L195" s="75">
        <f t="shared" si="16"/>
        <v>0</v>
      </c>
      <c r="M195" s="75">
        <f t="shared" si="17"/>
        <v>0</v>
      </c>
      <c r="N195" s="21"/>
    </row>
    <row r="196" spans="1:14" ht="15">
      <c r="A196" s="71" t="s">
        <v>262</v>
      </c>
      <c r="B196" s="72"/>
      <c r="C196" s="72"/>
      <c r="D196" s="72"/>
      <c r="E196" s="72"/>
      <c r="F196" s="72"/>
      <c r="G196" s="72"/>
      <c r="H196" s="72"/>
      <c r="I196" s="72"/>
      <c r="J196" s="73"/>
      <c r="K196" s="78">
        <f>SUM(K9:K195)</f>
        <v>0</v>
      </c>
      <c r="L196" s="78">
        <f>SUM(L9:L195)</f>
        <v>0</v>
      </c>
      <c r="M196" s="78">
        <f>SUM(M9:M195)</f>
        <v>0</v>
      </c>
      <c r="N196" s="61"/>
    </row>
    <row r="197" ht="15">
      <c r="L197" s="74"/>
    </row>
  </sheetData>
  <sheetProtection/>
  <mergeCells count="314">
    <mergeCell ref="A196:J196"/>
    <mergeCell ref="C140:E140"/>
    <mergeCell ref="C139:E139"/>
    <mergeCell ref="C138:E138"/>
    <mergeCell ref="C137:E137"/>
    <mergeCell ref="C136:E136"/>
    <mergeCell ref="C135:E135"/>
    <mergeCell ref="C146:E146"/>
    <mergeCell ref="C145:E145"/>
    <mergeCell ref="C144:E144"/>
    <mergeCell ref="C143:E143"/>
    <mergeCell ref="C142:E142"/>
    <mergeCell ref="C141:E141"/>
    <mergeCell ref="C152:E152"/>
    <mergeCell ref="C151:E151"/>
    <mergeCell ref="C150:E150"/>
    <mergeCell ref="C149:E149"/>
    <mergeCell ref="C148:E148"/>
    <mergeCell ref="C147:E147"/>
    <mergeCell ref="C158:E158"/>
    <mergeCell ref="C157:E157"/>
    <mergeCell ref="C156:E156"/>
    <mergeCell ref="C155:E155"/>
    <mergeCell ref="C154:E154"/>
    <mergeCell ref="C153:E153"/>
    <mergeCell ref="C192:E192"/>
    <mergeCell ref="C193:E193"/>
    <mergeCell ref="C194:E194"/>
    <mergeCell ref="C195:E195"/>
    <mergeCell ref="C160:E160"/>
    <mergeCell ref="C159:E159"/>
    <mergeCell ref="C164:E164"/>
    <mergeCell ref="C163:E163"/>
    <mergeCell ref="C162:E162"/>
    <mergeCell ref="C161:E161"/>
    <mergeCell ref="C190:E190"/>
    <mergeCell ref="C191:E191"/>
    <mergeCell ref="C170:E170"/>
    <mergeCell ref="C169:E169"/>
    <mergeCell ref="C168:E168"/>
    <mergeCell ref="C167:E167"/>
    <mergeCell ref="C166:E166"/>
    <mergeCell ref="C165:E165"/>
    <mergeCell ref="C189:E189"/>
    <mergeCell ref="C179:E179"/>
    <mergeCell ref="C178:E178"/>
    <mergeCell ref="C177:E177"/>
    <mergeCell ref="C176:E176"/>
    <mergeCell ref="C175:E175"/>
    <mergeCell ref="C183:E183"/>
    <mergeCell ref="C184:E184"/>
    <mergeCell ref="C185:E185"/>
    <mergeCell ref="C186:E186"/>
    <mergeCell ref="C187:E187"/>
    <mergeCell ref="C188:E188"/>
    <mergeCell ref="C132:E132"/>
    <mergeCell ref="C133:E133"/>
    <mergeCell ref="C134:E134"/>
    <mergeCell ref="C180:E180"/>
    <mergeCell ref="C181:E181"/>
    <mergeCell ref="C182:E182"/>
    <mergeCell ref="C174:E174"/>
    <mergeCell ref="C173:E173"/>
    <mergeCell ref="C172:E172"/>
    <mergeCell ref="C171:E171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F192:G192"/>
    <mergeCell ref="F193:G193"/>
    <mergeCell ref="F194:G194"/>
    <mergeCell ref="F195:G195"/>
    <mergeCell ref="C110:E110"/>
    <mergeCell ref="C111:E111"/>
    <mergeCell ref="C112:E112"/>
    <mergeCell ref="C113:E113"/>
    <mergeCell ref="C114:E114"/>
    <mergeCell ref="C115:E115"/>
    <mergeCell ref="F186:G186"/>
    <mergeCell ref="F187:G187"/>
    <mergeCell ref="F188:G188"/>
    <mergeCell ref="F189:G189"/>
    <mergeCell ref="F190:G190"/>
    <mergeCell ref="F191:G191"/>
    <mergeCell ref="F180:G180"/>
    <mergeCell ref="F181:G181"/>
    <mergeCell ref="F182:G182"/>
    <mergeCell ref="F183:G183"/>
    <mergeCell ref="F184:G184"/>
    <mergeCell ref="F185:G185"/>
    <mergeCell ref="F174:G174"/>
    <mergeCell ref="F175:G175"/>
    <mergeCell ref="F176:G176"/>
    <mergeCell ref="F177:G177"/>
    <mergeCell ref="F178:G178"/>
    <mergeCell ref="F179:G179"/>
    <mergeCell ref="F168:G168"/>
    <mergeCell ref="F169:G169"/>
    <mergeCell ref="F170:G170"/>
    <mergeCell ref="F171:G171"/>
    <mergeCell ref="F172:G172"/>
    <mergeCell ref="F173:G173"/>
    <mergeCell ref="C76:E76"/>
    <mergeCell ref="F76:G76"/>
    <mergeCell ref="C77:E77"/>
    <mergeCell ref="F77:G77"/>
    <mergeCell ref="F78:G78"/>
    <mergeCell ref="F79:G79"/>
    <mergeCell ref="C78:E78"/>
    <mergeCell ref="C79:E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71:G71"/>
    <mergeCell ref="F72:G72"/>
    <mergeCell ref="F92:G92"/>
    <mergeCell ref="F93:G93"/>
    <mergeCell ref="F94:G94"/>
    <mergeCell ref="F95:G95"/>
    <mergeCell ref="F65:G6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96:G96"/>
    <mergeCell ref="F97:G97"/>
    <mergeCell ref="F73:G73"/>
    <mergeCell ref="F74:G74"/>
    <mergeCell ref="F75:G75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C106:E106"/>
    <mergeCell ref="C105:E105"/>
    <mergeCell ref="C104:E104"/>
    <mergeCell ref="C80:E80"/>
    <mergeCell ref="C81:E81"/>
    <mergeCell ref="C82:E82"/>
    <mergeCell ref="C83:E83"/>
    <mergeCell ref="C84:E84"/>
    <mergeCell ref="C103:E103"/>
    <mergeCell ref="C102:E102"/>
    <mergeCell ref="C101:E101"/>
    <mergeCell ref="C100:E100"/>
    <mergeCell ref="C99:E99"/>
    <mergeCell ref="C98:E98"/>
    <mergeCell ref="C97:E97"/>
    <mergeCell ref="C96:E96"/>
    <mergeCell ref="C95:E95"/>
    <mergeCell ref="C94:E94"/>
    <mergeCell ref="C93:E93"/>
    <mergeCell ref="C92:E92"/>
    <mergeCell ref="C91:E91"/>
    <mergeCell ref="C90:E90"/>
    <mergeCell ref="F59:G59"/>
    <mergeCell ref="F60:G60"/>
    <mergeCell ref="C89:E89"/>
    <mergeCell ref="C88:E88"/>
    <mergeCell ref="C87:E87"/>
    <mergeCell ref="C86:E86"/>
    <mergeCell ref="C85:E85"/>
    <mergeCell ref="F55:G55"/>
    <mergeCell ref="F56:G56"/>
    <mergeCell ref="F57:G57"/>
    <mergeCell ref="F58:G58"/>
    <mergeCell ref="C107:E107"/>
    <mergeCell ref="C108:E108"/>
    <mergeCell ref="F107:G107"/>
    <mergeCell ref="F108:G108"/>
    <mergeCell ref="C109:E109"/>
    <mergeCell ref="F109:G109"/>
    <mergeCell ref="F110:G110"/>
    <mergeCell ref="F111:G111"/>
    <mergeCell ref="F112:G112"/>
    <mergeCell ref="F113:G113"/>
    <mergeCell ref="F52:G52"/>
    <mergeCell ref="F53:G53"/>
    <mergeCell ref="F54:G54"/>
    <mergeCell ref="F114:G114"/>
    <mergeCell ref="F115:G115"/>
    <mergeCell ref="F116:G116"/>
    <mergeCell ref="F47:G47"/>
    <mergeCell ref="F48:G48"/>
    <mergeCell ref="F49:G49"/>
    <mergeCell ref="F50:G50"/>
    <mergeCell ref="F117:G117"/>
    <mergeCell ref="F118:G118"/>
    <mergeCell ref="F46:G46"/>
    <mergeCell ref="F119:G119"/>
    <mergeCell ref="F120:G120"/>
    <mergeCell ref="F121:G121"/>
    <mergeCell ref="F122:G122"/>
    <mergeCell ref="F123:G123"/>
    <mergeCell ref="F40:G4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124:G124"/>
    <mergeCell ref="F125:G125"/>
    <mergeCell ref="F33:G33"/>
    <mergeCell ref="F34:G34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26:G26"/>
    <mergeCell ref="F27:G27"/>
    <mergeCell ref="F28:G28"/>
    <mergeCell ref="F29:G29"/>
    <mergeCell ref="F142:G142"/>
    <mergeCell ref="F143:G143"/>
    <mergeCell ref="F20:G2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:G15"/>
    <mergeCell ref="F152:G152"/>
    <mergeCell ref="F153:G153"/>
    <mergeCell ref="F154:G154"/>
    <mergeCell ref="F155:G155"/>
    <mergeCell ref="F156:G156"/>
    <mergeCell ref="F14:G14"/>
    <mergeCell ref="F157:G157"/>
    <mergeCell ref="F158:G158"/>
    <mergeCell ref="F159:G159"/>
    <mergeCell ref="F160:G160"/>
    <mergeCell ref="F161:G161"/>
    <mergeCell ref="F11:G11"/>
    <mergeCell ref="F162:G162"/>
    <mergeCell ref="F163:G163"/>
    <mergeCell ref="F164:G164"/>
    <mergeCell ref="F165:G165"/>
    <mergeCell ref="F166:G166"/>
    <mergeCell ref="A6:L6"/>
    <mergeCell ref="Q6:V6"/>
    <mergeCell ref="A7:N7"/>
    <mergeCell ref="F9:G9"/>
    <mergeCell ref="F10:G10"/>
    <mergeCell ref="F167:G167"/>
    <mergeCell ref="C116:E116"/>
    <mergeCell ref="C117:E117"/>
    <mergeCell ref="C118:E118"/>
    <mergeCell ref="C119:E119"/>
    <mergeCell ref="A1:N2"/>
    <mergeCell ref="Q1:V1"/>
    <mergeCell ref="Q2:V2"/>
    <mergeCell ref="Q3:V3"/>
    <mergeCell ref="A4:N4"/>
    <mergeCell ref="P4:P5"/>
    <mergeCell ref="Q4:V5"/>
    <mergeCell ref="A5:D5"/>
    <mergeCell ref="E5:F5"/>
    <mergeCell ref="G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2023-04-19T06:43:08Z</dcterms:created>
  <dcterms:modified xsi:type="dcterms:W3CDTF">2024-06-20T10:52:48Z</dcterms:modified>
  <cp:category/>
  <cp:version/>
  <cp:contentType/>
  <cp:contentStatus/>
</cp:coreProperties>
</file>