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amowienia\1_PRZETARGI_2023\17. Leki-17-23-ZP-PN\0. Wniosek, analiza potrzeb\"/>
    </mc:Choice>
  </mc:AlternateContent>
  <xr:revisionPtr revIDLastSave="0" documentId="13_ncr:1_{7C8C9AAA-D382-4C33-B22A-121202A38FE2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5" i="1" l="1"/>
  <c r="H305" i="1"/>
  <c r="I305" i="1" s="1"/>
  <c r="H1353" i="1"/>
  <c r="F1353" i="1"/>
  <c r="H1412" i="1" l="1"/>
  <c r="H1413" i="1"/>
  <c r="H1414" i="1"/>
  <c r="H1415" i="1"/>
  <c r="H1416" i="1"/>
  <c r="F1412" i="1"/>
  <c r="F1413" i="1"/>
  <c r="H1708" i="1" l="1"/>
  <c r="H1707" i="1"/>
  <c r="H1680" i="1"/>
  <c r="F1680" i="1"/>
  <c r="I1680" i="1" s="1"/>
  <c r="F1679" i="1"/>
  <c r="I1679" i="1" s="1"/>
  <c r="H1679" i="1"/>
  <c r="H1650" i="1"/>
  <c r="H1649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118" i="1"/>
  <c r="H119" i="1"/>
  <c r="H120" i="1"/>
  <c r="H117" i="1"/>
  <c r="H108" i="1"/>
  <c r="H107" i="1"/>
  <c r="H228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F247" i="1"/>
  <c r="F248" i="1"/>
  <c r="H219" i="1"/>
  <c r="F219" i="1"/>
  <c r="I219" i="1" s="1"/>
  <c r="H218" i="1"/>
  <c r="F218" i="1"/>
  <c r="I218" i="1" s="1"/>
  <c r="H217" i="1"/>
  <c r="F217" i="1"/>
  <c r="I217" i="1" s="1"/>
  <c r="I1681" i="1" l="1"/>
  <c r="H1421" i="1"/>
  <c r="F1421" i="1"/>
  <c r="I1421" i="1" s="1"/>
  <c r="H1737" i="1" l="1"/>
  <c r="F1737" i="1"/>
  <c r="F1738" i="1" s="1"/>
  <c r="H1726" i="1"/>
  <c r="F1726" i="1"/>
  <c r="I1726" i="1" s="1"/>
  <c r="H1725" i="1"/>
  <c r="F1725" i="1"/>
  <c r="I1725" i="1" s="1"/>
  <c r="H1724" i="1"/>
  <c r="F1724" i="1"/>
  <c r="I1724" i="1" s="1"/>
  <c r="H1723" i="1"/>
  <c r="F1723" i="1"/>
  <c r="I1723" i="1" s="1"/>
  <c r="F1708" i="1"/>
  <c r="I1708" i="1" s="1"/>
  <c r="F1707" i="1"/>
  <c r="H1692" i="1"/>
  <c r="F1692" i="1"/>
  <c r="I1692" i="1" s="1"/>
  <c r="H1691" i="1"/>
  <c r="F1691" i="1"/>
  <c r="I1691" i="1" s="1"/>
  <c r="F1681" i="1"/>
  <c r="H1669" i="1"/>
  <c r="F1669" i="1"/>
  <c r="H1659" i="1"/>
  <c r="I1659" i="1" s="1"/>
  <c r="I1660" i="1" s="1"/>
  <c r="F1659" i="1"/>
  <c r="F1660" i="1" s="1"/>
  <c r="F1650" i="1"/>
  <c r="I1650" i="1" s="1"/>
  <c r="F1649" i="1"/>
  <c r="I1649" i="1" s="1"/>
  <c r="H1637" i="1"/>
  <c r="F1637" i="1"/>
  <c r="I1637" i="1" s="1"/>
  <c r="H1636" i="1"/>
  <c r="F1636" i="1"/>
  <c r="I1636" i="1" s="1"/>
  <c r="H1635" i="1"/>
  <c r="F1635" i="1"/>
  <c r="I1635" i="1" s="1"/>
  <c r="H1634" i="1"/>
  <c r="F1634" i="1"/>
  <c r="I1634" i="1" s="1"/>
  <c r="H1633" i="1"/>
  <c r="F1633" i="1"/>
  <c r="I1633" i="1" s="1"/>
  <c r="H1632" i="1"/>
  <c r="F1632" i="1"/>
  <c r="I1632" i="1" s="1"/>
  <c r="H1631" i="1"/>
  <c r="F1631" i="1"/>
  <c r="I1631" i="1" s="1"/>
  <c r="H1630" i="1"/>
  <c r="F1630" i="1"/>
  <c r="I1630" i="1" s="1"/>
  <c r="H1629" i="1"/>
  <c r="F1629" i="1"/>
  <c r="I1629" i="1" s="1"/>
  <c r="H1628" i="1"/>
  <c r="F1628" i="1"/>
  <c r="I1628" i="1" s="1"/>
  <c r="H1627" i="1"/>
  <c r="F1627" i="1"/>
  <c r="I1627" i="1" s="1"/>
  <c r="H1626" i="1"/>
  <c r="F1626" i="1"/>
  <c r="I1626" i="1" s="1"/>
  <c r="H1625" i="1"/>
  <c r="F1625" i="1"/>
  <c r="I1625" i="1" s="1"/>
  <c r="H1624" i="1"/>
  <c r="F1624" i="1"/>
  <c r="I1624" i="1" s="1"/>
  <c r="H1623" i="1"/>
  <c r="F1623" i="1"/>
  <c r="I1623" i="1" s="1"/>
  <c r="H1622" i="1"/>
  <c r="F1622" i="1"/>
  <c r="I1622" i="1" s="1"/>
  <c r="H1621" i="1"/>
  <c r="F1621" i="1"/>
  <c r="I1621" i="1" s="1"/>
  <c r="H1620" i="1"/>
  <c r="F1620" i="1"/>
  <c r="I1620" i="1" s="1"/>
  <c r="H1619" i="1"/>
  <c r="F1619" i="1"/>
  <c r="I1619" i="1" s="1"/>
  <c r="H1618" i="1"/>
  <c r="F1618" i="1"/>
  <c r="I1618" i="1" s="1"/>
  <c r="H1617" i="1"/>
  <c r="F1617" i="1"/>
  <c r="I1617" i="1" s="1"/>
  <c r="H1616" i="1"/>
  <c r="F1616" i="1"/>
  <c r="I1616" i="1" s="1"/>
  <c r="H1615" i="1"/>
  <c r="F1615" i="1"/>
  <c r="I1615" i="1" s="1"/>
  <c r="H1614" i="1"/>
  <c r="F1614" i="1"/>
  <c r="I1614" i="1" s="1"/>
  <c r="H1613" i="1"/>
  <c r="F1613" i="1"/>
  <c r="I1613" i="1" s="1"/>
  <c r="H1612" i="1"/>
  <c r="F1612" i="1"/>
  <c r="I1612" i="1" s="1"/>
  <c r="H1611" i="1"/>
  <c r="F1611" i="1"/>
  <c r="I1611" i="1" s="1"/>
  <c r="H1610" i="1"/>
  <c r="F1610" i="1"/>
  <c r="I1610" i="1" s="1"/>
  <c r="H1599" i="1"/>
  <c r="F1599" i="1"/>
  <c r="I1599" i="1" s="1"/>
  <c r="H1598" i="1"/>
  <c r="F1598" i="1"/>
  <c r="I1598" i="1" s="1"/>
  <c r="H1587" i="1"/>
  <c r="F1587" i="1"/>
  <c r="H1574" i="1"/>
  <c r="F1574" i="1"/>
  <c r="I1574" i="1" s="1"/>
  <c r="H1573" i="1"/>
  <c r="F1573" i="1"/>
  <c r="I1573" i="1" s="1"/>
  <c r="H1572" i="1"/>
  <c r="F1572" i="1"/>
  <c r="I1572" i="1" s="1"/>
  <c r="H1571" i="1"/>
  <c r="F1571" i="1"/>
  <c r="I1571" i="1" s="1"/>
  <c r="H1570" i="1"/>
  <c r="F1570" i="1"/>
  <c r="I1570" i="1" s="1"/>
  <c r="H1569" i="1"/>
  <c r="F1569" i="1"/>
  <c r="I1569" i="1" s="1"/>
  <c r="H1568" i="1"/>
  <c r="F1568" i="1"/>
  <c r="I1568" i="1" s="1"/>
  <c r="H1567" i="1"/>
  <c r="F1567" i="1"/>
  <c r="I1567" i="1" s="1"/>
  <c r="H1566" i="1"/>
  <c r="F1566" i="1"/>
  <c r="I1566" i="1" s="1"/>
  <c r="H1565" i="1"/>
  <c r="F1565" i="1"/>
  <c r="I1565" i="1" s="1"/>
  <c r="H1564" i="1"/>
  <c r="F1564" i="1"/>
  <c r="I1564" i="1" s="1"/>
  <c r="H1563" i="1"/>
  <c r="F1563" i="1"/>
  <c r="I1563" i="1" s="1"/>
  <c r="H1562" i="1"/>
  <c r="F1562" i="1"/>
  <c r="I1562" i="1" s="1"/>
  <c r="H1561" i="1"/>
  <c r="F1561" i="1"/>
  <c r="I1561" i="1" s="1"/>
  <c r="H1560" i="1"/>
  <c r="F1560" i="1"/>
  <c r="I1560" i="1" s="1"/>
  <c r="H1559" i="1"/>
  <c r="F1559" i="1"/>
  <c r="I1559" i="1" s="1"/>
  <c r="H1558" i="1"/>
  <c r="F1558" i="1"/>
  <c r="I1558" i="1" s="1"/>
  <c r="H1557" i="1"/>
  <c r="F1557" i="1"/>
  <c r="I1557" i="1" s="1"/>
  <c r="H1556" i="1"/>
  <c r="F1556" i="1"/>
  <c r="I1556" i="1" s="1"/>
  <c r="H1555" i="1"/>
  <c r="F1555" i="1"/>
  <c r="I1555" i="1" s="1"/>
  <c r="H1554" i="1"/>
  <c r="F1554" i="1"/>
  <c r="I1554" i="1" s="1"/>
  <c r="H1553" i="1"/>
  <c r="F1553" i="1"/>
  <c r="I1553" i="1" s="1"/>
  <c r="H1552" i="1"/>
  <c r="F1552" i="1"/>
  <c r="I1552" i="1" s="1"/>
  <c r="H1551" i="1"/>
  <c r="F1551" i="1"/>
  <c r="I1551" i="1" s="1"/>
  <c r="H1550" i="1"/>
  <c r="F1550" i="1"/>
  <c r="I1550" i="1" s="1"/>
  <c r="H1549" i="1"/>
  <c r="F1549" i="1"/>
  <c r="I1549" i="1" s="1"/>
  <c r="H1548" i="1"/>
  <c r="F1548" i="1"/>
  <c r="I1548" i="1" s="1"/>
  <c r="H1547" i="1"/>
  <c r="F1547" i="1"/>
  <c r="I1547" i="1" s="1"/>
  <c r="H1546" i="1"/>
  <c r="F1546" i="1"/>
  <c r="I1546" i="1" s="1"/>
  <c r="H1545" i="1"/>
  <c r="F1545" i="1"/>
  <c r="I1545" i="1" s="1"/>
  <c r="H1544" i="1"/>
  <c r="F1544" i="1"/>
  <c r="I1544" i="1" s="1"/>
  <c r="H1543" i="1"/>
  <c r="F1543" i="1"/>
  <c r="I1543" i="1" s="1"/>
  <c r="H1542" i="1"/>
  <c r="F1542" i="1"/>
  <c r="I1542" i="1" s="1"/>
  <c r="H1541" i="1"/>
  <c r="F1541" i="1"/>
  <c r="I1541" i="1" s="1"/>
  <c r="H1540" i="1"/>
  <c r="F1540" i="1"/>
  <c r="I1540" i="1" s="1"/>
  <c r="H1539" i="1"/>
  <c r="F1539" i="1"/>
  <c r="H1538" i="1"/>
  <c r="F1538" i="1"/>
  <c r="I1538" i="1" s="1"/>
  <c r="H1526" i="1"/>
  <c r="F1526" i="1"/>
  <c r="I1526" i="1" s="1"/>
  <c r="H1515" i="1"/>
  <c r="F1515" i="1"/>
  <c r="I1515" i="1" s="1"/>
  <c r="H1514" i="1"/>
  <c r="F1514" i="1"/>
  <c r="I1514" i="1" s="1"/>
  <c r="H1513" i="1"/>
  <c r="F1513" i="1"/>
  <c r="I1513" i="1" s="1"/>
  <c r="H1512" i="1"/>
  <c r="F1512" i="1"/>
  <c r="H1502" i="1"/>
  <c r="F1502" i="1"/>
  <c r="I1502" i="1" s="1"/>
  <c r="H1501" i="1"/>
  <c r="F1501" i="1"/>
  <c r="I1501" i="1" s="1"/>
  <c r="H1500" i="1"/>
  <c r="F1500" i="1"/>
  <c r="I1500" i="1" s="1"/>
  <c r="H1499" i="1"/>
  <c r="F1499" i="1"/>
  <c r="I1499" i="1" s="1"/>
  <c r="H1498" i="1"/>
  <c r="F1498" i="1"/>
  <c r="I1498" i="1" s="1"/>
  <c r="H1497" i="1"/>
  <c r="F1497" i="1"/>
  <c r="I1497" i="1" s="1"/>
  <c r="H1496" i="1"/>
  <c r="F1496" i="1"/>
  <c r="I1496" i="1" s="1"/>
  <c r="H1495" i="1"/>
  <c r="F1495" i="1"/>
  <c r="I1495" i="1" s="1"/>
  <c r="H1494" i="1"/>
  <c r="F1494" i="1"/>
  <c r="I1494" i="1" s="1"/>
  <c r="H1493" i="1"/>
  <c r="F1493" i="1"/>
  <c r="I1493" i="1" s="1"/>
  <c r="H1492" i="1"/>
  <c r="F1492" i="1"/>
  <c r="I1492" i="1" s="1"/>
  <c r="H1491" i="1"/>
  <c r="F1491" i="1"/>
  <c r="I1491" i="1" s="1"/>
  <c r="H1490" i="1"/>
  <c r="F1490" i="1"/>
  <c r="I1490" i="1" s="1"/>
  <c r="H1489" i="1"/>
  <c r="F1489" i="1"/>
  <c r="I1489" i="1" s="1"/>
  <c r="H1488" i="1"/>
  <c r="F1488" i="1"/>
  <c r="I1488" i="1" s="1"/>
  <c r="H1487" i="1"/>
  <c r="F1487" i="1"/>
  <c r="I1487" i="1" s="1"/>
  <c r="H1486" i="1"/>
  <c r="F1486" i="1"/>
  <c r="I1486" i="1" s="1"/>
  <c r="H1485" i="1"/>
  <c r="F1485" i="1"/>
  <c r="I1485" i="1" s="1"/>
  <c r="H1484" i="1"/>
  <c r="F1484" i="1"/>
  <c r="I1484" i="1" s="1"/>
  <c r="H1472" i="1"/>
  <c r="F1472" i="1"/>
  <c r="I1472" i="1" s="1"/>
  <c r="H1471" i="1"/>
  <c r="F1471" i="1"/>
  <c r="H1462" i="1"/>
  <c r="F1462" i="1"/>
  <c r="I1462" i="1" s="1"/>
  <c r="H1461" i="1"/>
  <c r="F1461" i="1"/>
  <c r="I1461" i="1" s="1"/>
  <c r="H1460" i="1"/>
  <c r="F1460" i="1"/>
  <c r="I1460" i="1" s="1"/>
  <c r="H1459" i="1"/>
  <c r="F1459" i="1"/>
  <c r="I1459" i="1" s="1"/>
  <c r="H1458" i="1"/>
  <c r="F1458" i="1"/>
  <c r="I1458" i="1" s="1"/>
  <c r="H1457" i="1"/>
  <c r="F1457" i="1"/>
  <c r="I1457" i="1" s="1"/>
  <c r="H1456" i="1"/>
  <c r="F1456" i="1"/>
  <c r="I1456" i="1" s="1"/>
  <c r="H1455" i="1"/>
  <c r="F1455" i="1"/>
  <c r="I1455" i="1" s="1"/>
  <c r="H1445" i="1"/>
  <c r="F1445" i="1"/>
  <c r="I1445" i="1" s="1"/>
  <c r="H1444" i="1"/>
  <c r="F1444" i="1"/>
  <c r="I1444" i="1" s="1"/>
  <c r="H1443" i="1"/>
  <c r="F1443" i="1"/>
  <c r="H1431" i="1"/>
  <c r="F1431" i="1"/>
  <c r="I1431" i="1" s="1"/>
  <c r="H1420" i="1"/>
  <c r="F1420" i="1"/>
  <c r="I1420" i="1" s="1"/>
  <c r="H1419" i="1"/>
  <c r="F1419" i="1"/>
  <c r="I1419" i="1" s="1"/>
  <c r="H1418" i="1"/>
  <c r="F1418" i="1"/>
  <c r="I1418" i="1" s="1"/>
  <c r="H1417" i="1"/>
  <c r="F1417" i="1"/>
  <c r="I1417" i="1" s="1"/>
  <c r="F1416" i="1"/>
  <c r="I1416" i="1" s="1"/>
  <c r="F1415" i="1"/>
  <c r="I1415" i="1" s="1"/>
  <c r="F1414" i="1"/>
  <c r="I1414" i="1" s="1"/>
  <c r="I1413" i="1"/>
  <c r="I1412" i="1"/>
  <c r="H1411" i="1"/>
  <c r="F1411" i="1"/>
  <c r="I1411" i="1" s="1"/>
  <c r="H1410" i="1"/>
  <c r="F1410" i="1"/>
  <c r="I1410" i="1" s="1"/>
  <c r="H1409" i="1"/>
  <c r="F1409" i="1"/>
  <c r="I1409" i="1" s="1"/>
  <c r="H1408" i="1"/>
  <c r="F1408" i="1"/>
  <c r="I1408" i="1" s="1"/>
  <c r="H1407" i="1"/>
  <c r="F1407" i="1"/>
  <c r="I1407" i="1" s="1"/>
  <c r="H1406" i="1"/>
  <c r="F1406" i="1"/>
  <c r="I1406" i="1" s="1"/>
  <c r="H1405" i="1"/>
  <c r="F1405" i="1"/>
  <c r="I1405" i="1" s="1"/>
  <c r="H1404" i="1"/>
  <c r="F1404" i="1"/>
  <c r="I1404" i="1" s="1"/>
  <c r="H1403" i="1"/>
  <c r="F1403" i="1"/>
  <c r="I1403" i="1" s="1"/>
  <c r="H1402" i="1"/>
  <c r="F1402" i="1"/>
  <c r="I1402" i="1" s="1"/>
  <c r="H1401" i="1"/>
  <c r="F1401" i="1"/>
  <c r="I1401" i="1" s="1"/>
  <c r="H1400" i="1"/>
  <c r="F1400" i="1"/>
  <c r="I1400" i="1" s="1"/>
  <c r="H1399" i="1"/>
  <c r="F1399" i="1"/>
  <c r="I1399" i="1" s="1"/>
  <c r="H1398" i="1"/>
  <c r="F1398" i="1"/>
  <c r="I1398" i="1" s="1"/>
  <c r="H1397" i="1"/>
  <c r="F1397" i="1"/>
  <c r="I1397" i="1" s="1"/>
  <c r="H1396" i="1"/>
  <c r="F1396" i="1"/>
  <c r="I1396" i="1" s="1"/>
  <c r="H1395" i="1"/>
  <c r="F1395" i="1"/>
  <c r="I1395" i="1" s="1"/>
  <c r="H1394" i="1"/>
  <c r="F1394" i="1"/>
  <c r="I1394" i="1" s="1"/>
  <c r="H1393" i="1"/>
  <c r="F1393" i="1"/>
  <c r="I1393" i="1" s="1"/>
  <c r="H1392" i="1"/>
  <c r="F1392" i="1"/>
  <c r="I1392" i="1" s="1"/>
  <c r="H1391" i="1"/>
  <c r="F1391" i="1"/>
  <c r="I1391" i="1" s="1"/>
  <c r="H1390" i="1"/>
  <c r="F1390" i="1"/>
  <c r="I1390" i="1" s="1"/>
  <c r="H1389" i="1"/>
  <c r="F1389" i="1"/>
  <c r="I1389" i="1" s="1"/>
  <c r="H1388" i="1"/>
  <c r="F1388" i="1"/>
  <c r="I1388" i="1" s="1"/>
  <c r="H1387" i="1"/>
  <c r="F1387" i="1"/>
  <c r="I1387" i="1" s="1"/>
  <c r="H1386" i="1"/>
  <c r="F1386" i="1"/>
  <c r="I1386" i="1" s="1"/>
  <c r="H1385" i="1"/>
  <c r="F1385" i="1"/>
  <c r="I1385" i="1" s="1"/>
  <c r="H1384" i="1"/>
  <c r="F1384" i="1"/>
  <c r="I1384" i="1" s="1"/>
  <c r="H1383" i="1"/>
  <c r="F1383" i="1"/>
  <c r="I1383" i="1" s="1"/>
  <c r="H1382" i="1"/>
  <c r="F1382" i="1"/>
  <c r="I1382" i="1" s="1"/>
  <c r="H1381" i="1"/>
  <c r="F1381" i="1"/>
  <c r="I1381" i="1" s="1"/>
  <c r="H1380" i="1"/>
  <c r="F1380" i="1"/>
  <c r="I1380" i="1" s="1"/>
  <c r="H1379" i="1"/>
  <c r="F1379" i="1"/>
  <c r="I1379" i="1" s="1"/>
  <c r="H1378" i="1"/>
  <c r="F1378" i="1"/>
  <c r="I1378" i="1" s="1"/>
  <c r="H1377" i="1"/>
  <c r="F1377" i="1"/>
  <c r="I1377" i="1" s="1"/>
  <c r="H1376" i="1"/>
  <c r="F1376" i="1"/>
  <c r="I1376" i="1" s="1"/>
  <c r="H1375" i="1"/>
  <c r="F1375" i="1"/>
  <c r="I1375" i="1" s="1"/>
  <c r="H1374" i="1"/>
  <c r="F1374" i="1"/>
  <c r="I1374" i="1" s="1"/>
  <c r="H1373" i="1"/>
  <c r="F1373" i="1"/>
  <c r="I1373" i="1" s="1"/>
  <c r="H1372" i="1"/>
  <c r="F1372" i="1"/>
  <c r="I1372" i="1" s="1"/>
  <c r="H1371" i="1"/>
  <c r="F1371" i="1"/>
  <c r="I1371" i="1" s="1"/>
  <c r="H1370" i="1"/>
  <c r="F1370" i="1"/>
  <c r="I1370" i="1" s="1"/>
  <c r="H1369" i="1"/>
  <c r="F1369" i="1"/>
  <c r="I1369" i="1" s="1"/>
  <c r="H1368" i="1"/>
  <c r="F1368" i="1"/>
  <c r="I1368" i="1" s="1"/>
  <c r="H1367" i="1"/>
  <c r="F1367" i="1"/>
  <c r="I1367" i="1" s="1"/>
  <c r="H1366" i="1"/>
  <c r="F1366" i="1"/>
  <c r="I1366" i="1" s="1"/>
  <c r="H1365" i="1"/>
  <c r="F1365" i="1"/>
  <c r="I1365" i="1" s="1"/>
  <c r="H1364" i="1"/>
  <c r="F1364" i="1"/>
  <c r="I1364" i="1" s="1"/>
  <c r="H1363" i="1"/>
  <c r="F1363" i="1"/>
  <c r="I1363" i="1" s="1"/>
  <c r="H1362" i="1"/>
  <c r="F1362" i="1"/>
  <c r="I1362" i="1" s="1"/>
  <c r="H1361" i="1"/>
  <c r="F1361" i="1"/>
  <c r="I1353" i="1"/>
  <c r="H1352" i="1"/>
  <c r="F1352" i="1"/>
  <c r="I1352" i="1" s="1"/>
  <c r="H1351" i="1"/>
  <c r="F1351" i="1"/>
  <c r="I1351" i="1" s="1"/>
  <c r="H1350" i="1"/>
  <c r="F1350" i="1"/>
  <c r="I1350" i="1" s="1"/>
  <c r="H1349" i="1"/>
  <c r="F1349" i="1"/>
  <c r="I1349" i="1" s="1"/>
  <c r="H1348" i="1"/>
  <c r="F1348" i="1"/>
  <c r="I1348" i="1" s="1"/>
  <c r="H1347" i="1"/>
  <c r="F1347" i="1"/>
  <c r="I1347" i="1" s="1"/>
  <c r="H1346" i="1"/>
  <c r="F1346" i="1"/>
  <c r="I1346" i="1" s="1"/>
  <c r="H1345" i="1"/>
  <c r="F1345" i="1"/>
  <c r="I1345" i="1" s="1"/>
  <c r="H1344" i="1"/>
  <c r="F1344" i="1"/>
  <c r="I1344" i="1" s="1"/>
  <c r="H1343" i="1"/>
  <c r="F1343" i="1"/>
  <c r="I1343" i="1" s="1"/>
  <c r="H1342" i="1"/>
  <c r="F1342" i="1"/>
  <c r="I1342" i="1" s="1"/>
  <c r="H1341" i="1"/>
  <c r="F1341" i="1"/>
  <c r="I1341" i="1" s="1"/>
  <c r="H1340" i="1"/>
  <c r="F1340" i="1"/>
  <c r="I1340" i="1" s="1"/>
  <c r="H1339" i="1"/>
  <c r="F1339" i="1"/>
  <c r="I1339" i="1" s="1"/>
  <c r="H1338" i="1"/>
  <c r="F1338" i="1"/>
  <c r="I1338" i="1" s="1"/>
  <c r="H1337" i="1"/>
  <c r="F1337" i="1"/>
  <c r="I1337" i="1" s="1"/>
  <c r="H1336" i="1"/>
  <c r="F1336" i="1"/>
  <c r="I1336" i="1" s="1"/>
  <c r="H1335" i="1"/>
  <c r="F1335" i="1"/>
  <c r="I1335" i="1" s="1"/>
  <c r="H1334" i="1"/>
  <c r="F1334" i="1"/>
  <c r="I1334" i="1" s="1"/>
  <c r="H1333" i="1"/>
  <c r="F1333" i="1"/>
  <c r="I1333" i="1" s="1"/>
  <c r="H1332" i="1"/>
  <c r="F1332" i="1"/>
  <c r="I1332" i="1" s="1"/>
  <c r="H1331" i="1"/>
  <c r="F1331" i="1"/>
  <c r="I1331" i="1" s="1"/>
  <c r="H1330" i="1"/>
  <c r="F1330" i="1"/>
  <c r="I1330" i="1" s="1"/>
  <c r="H1329" i="1"/>
  <c r="F1329" i="1"/>
  <c r="I1329" i="1" s="1"/>
  <c r="H1328" i="1"/>
  <c r="F1328" i="1"/>
  <c r="I1328" i="1" s="1"/>
  <c r="H1327" i="1"/>
  <c r="F1327" i="1"/>
  <c r="I1327" i="1" s="1"/>
  <c r="H1326" i="1"/>
  <c r="F1326" i="1"/>
  <c r="I1326" i="1" s="1"/>
  <c r="H1325" i="1"/>
  <c r="F1325" i="1"/>
  <c r="I1325" i="1" s="1"/>
  <c r="H1324" i="1"/>
  <c r="F1324" i="1"/>
  <c r="I1324" i="1" s="1"/>
  <c r="H1323" i="1"/>
  <c r="F1323" i="1"/>
  <c r="I1323" i="1" s="1"/>
  <c r="H1322" i="1"/>
  <c r="F1322" i="1"/>
  <c r="I1322" i="1" s="1"/>
  <c r="H1321" i="1"/>
  <c r="F1321" i="1"/>
  <c r="I1321" i="1" s="1"/>
  <c r="H1320" i="1"/>
  <c r="F1320" i="1"/>
  <c r="I1320" i="1" s="1"/>
  <c r="H1319" i="1"/>
  <c r="F1319" i="1"/>
  <c r="I1319" i="1" s="1"/>
  <c r="H1318" i="1"/>
  <c r="F1318" i="1"/>
  <c r="I1318" i="1" s="1"/>
  <c r="H1317" i="1"/>
  <c r="F1317" i="1"/>
  <c r="I1317" i="1" s="1"/>
  <c r="H1316" i="1"/>
  <c r="F1316" i="1"/>
  <c r="I1316" i="1" s="1"/>
  <c r="H1315" i="1"/>
  <c r="F1315" i="1"/>
  <c r="I1315" i="1" s="1"/>
  <c r="H1314" i="1"/>
  <c r="F1314" i="1"/>
  <c r="I1314" i="1" s="1"/>
  <c r="H1313" i="1"/>
  <c r="F1313" i="1"/>
  <c r="I1313" i="1" s="1"/>
  <c r="H1312" i="1"/>
  <c r="F1312" i="1"/>
  <c r="I1312" i="1" s="1"/>
  <c r="H1311" i="1"/>
  <c r="F1311" i="1"/>
  <c r="I1311" i="1" s="1"/>
  <c r="H1310" i="1"/>
  <c r="F1310" i="1"/>
  <c r="I1310" i="1" s="1"/>
  <c r="H1309" i="1"/>
  <c r="F1309" i="1"/>
  <c r="I1309" i="1" s="1"/>
  <c r="H1308" i="1"/>
  <c r="F1308" i="1"/>
  <c r="I1308" i="1" s="1"/>
  <c r="H1307" i="1"/>
  <c r="F1307" i="1"/>
  <c r="I1307" i="1" s="1"/>
  <c r="H1306" i="1"/>
  <c r="F1306" i="1"/>
  <c r="I1306" i="1" s="1"/>
  <c r="H1305" i="1"/>
  <c r="F1305" i="1"/>
  <c r="I1305" i="1" s="1"/>
  <c r="H1304" i="1"/>
  <c r="F1304" i="1"/>
  <c r="I1304" i="1" s="1"/>
  <c r="H1303" i="1"/>
  <c r="F1303" i="1"/>
  <c r="I1303" i="1" s="1"/>
  <c r="H1302" i="1"/>
  <c r="F1302" i="1"/>
  <c r="I1302" i="1" s="1"/>
  <c r="H1301" i="1"/>
  <c r="F1301" i="1"/>
  <c r="I1301" i="1" s="1"/>
  <c r="H1300" i="1"/>
  <c r="F1300" i="1"/>
  <c r="I1300" i="1" s="1"/>
  <c r="H1299" i="1"/>
  <c r="F1299" i="1"/>
  <c r="I1299" i="1" s="1"/>
  <c r="H1298" i="1"/>
  <c r="F1298" i="1"/>
  <c r="I1298" i="1" s="1"/>
  <c r="H1297" i="1"/>
  <c r="F1297" i="1"/>
  <c r="I1297" i="1" s="1"/>
  <c r="H1296" i="1"/>
  <c r="F1296" i="1"/>
  <c r="I1296" i="1" s="1"/>
  <c r="H1295" i="1"/>
  <c r="F1295" i="1"/>
  <c r="I1295" i="1" s="1"/>
  <c r="H1294" i="1"/>
  <c r="F1294" i="1"/>
  <c r="I1294" i="1" s="1"/>
  <c r="H1293" i="1"/>
  <c r="F1293" i="1"/>
  <c r="I1293" i="1" s="1"/>
  <c r="H1292" i="1"/>
  <c r="F1292" i="1"/>
  <c r="I1292" i="1" s="1"/>
  <c r="H1291" i="1"/>
  <c r="F1291" i="1"/>
  <c r="I1291" i="1" s="1"/>
  <c r="H1290" i="1"/>
  <c r="F1290" i="1"/>
  <c r="I1290" i="1" s="1"/>
  <c r="H1289" i="1"/>
  <c r="F1289" i="1"/>
  <c r="I1289" i="1" s="1"/>
  <c r="H1288" i="1"/>
  <c r="F1288" i="1"/>
  <c r="I1288" i="1" s="1"/>
  <c r="H1287" i="1"/>
  <c r="F1287" i="1"/>
  <c r="I1287" i="1" s="1"/>
  <c r="H1286" i="1"/>
  <c r="F1286" i="1"/>
  <c r="I1286" i="1" s="1"/>
  <c r="H1285" i="1"/>
  <c r="F1285" i="1"/>
  <c r="I1285" i="1" s="1"/>
  <c r="H1284" i="1"/>
  <c r="F1284" i="1"/>
  <c r="I1284" i="1" s="1"/>
  <c r="H1283" i="1"/>
  <c r="F1283" i="1"/>
  <c r="I1283" i="1" s="1"/>
  <c r="H1282" i="1"/>
  <c r="F1282" i="1"/>
  <c r="I1282" i="1" s="1"/>
  <c r="H1281" i="1"/>
  <c r="F1281" i="1"/>
  <c r="I1281" i="1" s="1"/>
  <c r="H1280" i="1"/>
  <c r="F1280" i="1"/>
  <c r="I1280" i="1" s="1"/>
  <c r="H1279" i="1"/>
  <c r="F1279" i="1"/>
  <c r="I1279" i="1" s="1"/>
  <c r="H1278" i="1"/>
  <c r="F1278" i="1"/>
  <c r="I1278" i="1" s="1"/>
  <c r="H1277" i="1"/>
  <c r="F1277" i="1"/>
  <c r="I1277" i="1" s="1"/>
  <c r="H1276" i="1"/>
  <c r="F1276" i="1"/>
  <c r="I1276" i="1" s="1"/>
  <c r="H1275" i="1"/>
  <c r="F1275" i="1"/>
  <c r="I1275" i="1" s="1"/>
  <c r="H1274" i="1"/>
  <c r="F1274" i="1"/>
  <c r="I1274" i="1" s="1"/>
  <c r="H1273" i="1"/>
  <c r="F1273" i="1"/>
  <c r="I1273" i="1" s="1"/>
  <c r="H1272" i="1"/>
  <c r="F1272" i="1"/>
  <c r="I1272" i="1" s="1"/>
  <c r="H1271" i="1"/>
  <c r="F1271" i="1"/>
  <c r="I1271" i="1" s="1"/>
  <c r="H1270" i="1"/>
  <c r="F1270" i="1"/>
  <c r="I1270" i="1" s="1"/>
  <c r="H1269" i="1"/>
  <c r="F1269" i="1"/>
  <c r="I1269" i="1" s="1"/>
  <c r="H1268" i="1"/>
  <c r="F1268" i="1"/>
  <c r="I1268" i="1" s="1"/>
  <c r="H1267" i="1"/>
  <c r="F1267" i="1"/>
  <c r="I1267" i="1" s="1"/>
  <c r="H1266" i="1"/>
  <c r="F1266" i="1"/>
  <c r="I1266" i="1" s="1"/>
  <c r="H1265" i="1"/>
  <c r="F1265" i="1"/>
  <c r="I1265" i="1" s="1"/>
  <c r="H1264" i="1"/>
  <c r="F1264" i="1"/>
  <c r="I1264" i="1" s="1"/>
  <c r="H1263" i="1"/>
  <c r="F1263" i="1"/>
  <c r="I1263" i="1" s="1"/>
  <c r="H1262" i="1"/>
  <c r="F1262" i="1"/>
  <c r="I1262" i="1" s="1"/>
  <c r="H1261" i="1"/>
  <c r="F1261" i="1"/>
  <c r="I1261" i="1" s="1"/>
  <c r="H1260" i="1"/>
  <c r="F1260" i="1"/>
  <c r="I1260" i="1" s="1"/>
  <c r="H1259" i="1"/>
  <c r="F1259" i="1"/>
  <c r="I1259" i="1" s="1"/>
  <c r="H1258" i="1"/>
  <c r="F1258" i="1"/>
  <c r="I1258" i="1" s="1"/>
  <c r="H1257" i="1"/>
  <c r="F1257" i="1"/>
  <c r="I1257" i="1" s="1"/>
  <c r="H1256" i="1"/>
  <c r="F1256" i="1"/>
  <c r="I1256" i="1" s="1"/>
  <c r="H1255" i="1"/>
  <c r="F1255" i="1"/>
  <c r="I1255" i="1" s="1"/>
  <c r="H1254" i="1"/>
  <c r="F1254" i="1"/>
  <c r="I1254" i="1" s="1"/>
  <c r="H1253" i="1"/>
  <c r="F1253" i="1"/>
  <c r="I1253" i="1" s="1"/>
  <c r="H1252" i="1"/>
  <c r="F1252" i="1"/>
  <c r="I1252" i="1" s="1"/>
  <c r="H1251" i="1"/>
  <c r="F1251" i="1"/>
  <c r="I1251" i="1" s="1"/>
  <c r="H1250" i="1"/>
  <c r="F1250" i="1"/>
  <c r="I1250" i="1" s="1"/>
  <c r="H1249" i="1"/>
  <c r="F1249" i="1"/>
  <c r="I1249" i="1" s="1"/>
  <c r="H1248" i="1"/>
  <c r="F1248" i="1"/>
  <c r="I1248" i="1" s="1"/>
  <c r="H1247" i="1"/>
  <c r="F1247" i="1"/>
  <c r="I1247" i="1" s="1"/>
  <c r="H1246" i="1"/>
  <c r="F1246" i="1"/>
  <c r="I1246" i="1" s="1"/>
  <c r="H1245" i="1"/>
  <c r="F1245" i="1"/>
  <c r="I1245" i="1" s="1"/>
  <c r="H1244" i="1"/>
  <c r="F1244" i="1"/>
  <c r="I1244" i="1" s="1"/>
  <c r="H1243" i="1"/>
  <c r="F1243" i="1"/>
  <c r="I1243" i="1" s="1"/>
  <c r="H1242" i="1"/>
  <c r="F1242" i="1"/>
  <c r="I1242" i="1" s="1"/>
  <c r="H1241" i="1"/>
  <c r="F1241" i="1"/>
  <c r="I1241" i="1" s="1"/>
  <c r="H1240" i="1"/>
  <c r="F1240" i="1"/>
  <c r="I1240" i="1" s="1"/>
  <c r="H1239" i="1"/>
  <c r="F1239" i="1"/>
  <c r="I1239" i="1" s="1"/>
  <c r="H1238" i="1"/>
  <c r="F1238" i="1"/>
  <c r="I1238" i="1" s="1"/>
  <c r="H1237" i="1"/>
  <c r="F1237" i="1"/>
  <c r="I1237" i="1" s="1"/>
  <c r="H1236" i="1"/>
  <c r="F1236" i="1"/>
  <c r="I1236" i="1" s="1"/>
  <c r="H1235" i="1"/>
  <c r="F1235" i="1"/>
  <c r="I1235" i="1" s="1"/>
  <c r="H1234" i="1"/>
  <c r="F1234" i="1"/>
  <c r="I1234" i="1" s="1"/>
  <c r="H1233" i="1"/>
  <c r="F1233" i="1"/>
  <c r="I1233" i="1" s="1"/>
  <c r="H1232" i="1"/>
  <c r="F1232" i="1"/>
  <c r="I1232" i="1" s="1"/>
  <c r="H1231" i="1"/>
  <c r="F1231" i="1"/>
  <c r="I1231" i="1" s="1"/>
  <c r="H1230" i="1"/>
  <c r="F1230" i="1"/>
  <c r="I1230" i="1" s="1"/>
  <c r="H1229" i="1"/>
  <c r="F1229" i="1"/>
  <c r="I1229" i="1" s="1"/>
  <c r="H1228" i="1"/>
  <c r="F1228" i="1"/>
  <c r="I1228" i="1" s="1"/>
  <c r="H1227" i="1"/>
  <c r="F1227" i="1"/>
  <c r="I1227" i="1" s="1"/>
  <c r="H1226" i="1"/>
  <c r="F1226" i="1"/>
  <c r="I1226" i="1" s="1"/>
  <c r="H1225" i="1"/>
  <c r="F1225" i="1"/>
  <c r="I1225" i="1" s="1"/>
  <c r="H1224" i="1"/>
  <c r="F1224" i="1"/>
  <c r="I1224" i="1" s="1"/>
  <c r="H1223" i="1"/>
  <c r="F1223" i="1"/>
  <c r="I1223" i="1" s="1"/>
  <c r="H1222" i="1"/>
  <c r="F1222" i="1"/>
  <c r="I1222" i="1" s="1"/>
  <c r="H1221" i="1"/>
  <c r="F1221" i="1"/>
  <c r="I1221" i="1" s="1"/>
  <c r="H1220" i="1"/>
  <c r="F1220" i="1"/>
  <c r="I1220" i="1" s="1"/>
  <c r="H1219" i="1"/>
  <c r="F1219" i="1"/>
  <c r="I1219" i="1" s="1"/>
  <c r="H1218" i="1"/>
  <c r="F1218" i="1"/>
  <c r="I1218" i="1" s="1"/>
  <c r="H1217" i="1"/>
  <c r="F1217" i="1"/>
  <c r="I1217" i="1" s="1"/>
  <c r="H1216" i="1"/>
  <c r="F1216" i="1"/>
  <c r="I1216" i="1" s="1"/>
  <c r="H1215" i="1"/>
  <c r="F1215" i="1"/>
  <c r="I1215" i="1" s="1"/>
  <c r="H1214" i="1"/>
  <c r="F1214" i="1"/>
  <c r="I1214" i="1" s="1"/>
  <c r="H1213" i="1"/>
  <c r="F1213" i="1"/>
  <c r="I1213" i="1" s="1"/>
  <c r="H1212" i="1"/>
  <c r="F1212" i="1"/>
  <c r="I1212" i="1" s="1"/>
  <c r="H1211" i="1"/>
  <c r="F1211" i="1"/>
  <c r="I1211" i="1" s="1"/>
  <c r="H1210" i="1"/>
  <c r="F1210" i="1"/>
  <c r="I1210" i="1" s="1"/>
  <c r="H1209" i="1"/>
  <c r="F1209" i="1"/>
  <c r="I1209" i="1" s="1"/>
  <c r="H1208" i="1"/>
  <c r="F1208" i="1"/>
  <c r="I1208" i="1" s="1"/>
  <c r="H1207" i="1"/>
  <c r="F1207" i="1"/>
  <c r="I1207" i="1" s="1"/>
  <c r="H1206" i="1"/>
  <c r="F1206" i="1"/>
  <c r="I1206" i="1" s="1"/>
  <c r="I1205" i="1"/>
  <c r="H1205" i="1"/>
  <c r="F1205" i="1"/>
  <c r="H1204" i="1"/>
  <c r="F1204" i="1"/>
  <c r="I1204" i="1" s="1"/>
  <c r="H1203" i="1"/>
  <c r="F1203" i="1"/>
  <c r="I1203" i="1" s="1"/>
  <c r="H1202" i="1"/>
  <c r="F1202" i="1"/>
  <c r="I1202" i="1" s="1"/>
  <c r="H1201" i="1"/>
  <c r="F1201" i="1"/>
  <c r="I1201" i="1" s="1"/>
  <c r="H1200" i="1"/>
  <c r="F1200" i="1"/>
  <c r="I1200" i="1" s="1"/>
  <c r="H1199" i="1"/>
  <c r="F1199" i="1"/>
  <c r="I1199" i="1" s="1"/>
  <c r="H1198" i="1"/>
  <c r="F1198" i="1"/>
  <c r="I1198" i="1" s="1"/>
  <c r="H1197" i="1"/>
  <c r="F1197" i="1"/>
  <c r="I1197" i="1" s="1"/>
  <c r="H1196" i="1"/>
  <c r="F1196" i="1"/>
  <c r="I1196" i="1" s="1"/>
  <c r="H1195" i="1"/>
  <c r="F1195" i="1"/>
  <c r="I1195" i="1" s="1"/>
  <c r="H1194" i="1"/>
  <c r="F1194" i="1"/>
  <c r="I1194" i="1" s="1"/>
  <c r="H1193" i="1"/>
  <c r="F1193" i="1"/>
  <c r="I1193" i="1" s="1"/>
  <c r="H1192" i="1"/>
  <c r="F1192" i="1"/>
  <c r="I1192" i="1" s="1"/>
  <c r="H1191" i="1"/>
  <c r="F1191" i="1"/>
  <c r="I1191" i="1" s="1"/>
  <c r="H1190" i="1"/>
  <c r="F1190" i="1"/>
  <c r="I1190" i="1" s="1"/>
  <c r="H1189" i="1"/>
  <c r="F1189" i="1"/>
  <c r="I1189" i="1" s="1"/>
  <c r="H1188" i="1"/>
  <c r="F1188" i="1"/>
  <c r="I1188" i="1" s="1"/>
  <c r="H1187" i="1"/>
  <c r="F1187" i="1"/>
  <c r="I1187" i="1" s="1"/>
  <c r="H1186" i="1"/>
  <c r="F1186" i="1"/>
  <c r="I1186" i="1" s="1"/>
  <c r="H1185" i="1"/>
  <c r="F1185" i="1"/>
  <c r="I1185" i="1" s="1"/>
  <c r="H1184" i="1"/>
  <c r="F1184" i="1"/>
  <c r="I1184" i="1" s="1"/>
  <c r="H1183" i="1"/>
  <c r="F1183" i="1"/>
  <c r="I1183" i="1" s="1"/>
  <c r="H1182" i="1"/>
  <c r="F1182" i="1"/>
  <c r="I1182" i="1" s="1"/>
  <c r="H1181" i="1"/>
  <c r="F1181" i="1"/>
  <c r="I1181" i="1" s="1"/>
  <c r="H1180" i="1"/>
  <c r="F1180" i="1"/>
  <c r="I1180" i="1" s="1"/>
  <c r="H1179" i="1"/>
  <c r="F1179" i="1"/>
  <c r="I1179" i="1" s="1"/>
  <c r="H1178" i="1"/>
  <c r="F1178" i="1"/>
  <c r="I1178" i="1" s="1"/>
  <c r="H1177" i="1"/>
  <c r="F1177" i="1"/>
  <c r="I1177" i="1" s="1"/>
  <c r="H1176" i="1"/>
  <c r="F1176" i="1"/>
  <c r="I1176" i="1" s="1"/>
  <c r="H1175" i="1"/>
  <c r="F1175" i="1"/>
  <c r="I1175" i="1" s="1"/>
  <c r="H1174" i="1"/>
  <c r="F1174" i="1"/>
  <c r="I1174" i="1" s="1"/>
  <c r="H1173" i="1"/>
  <c r="F1173" i="1"/>
  <c r="I1173" i="1" s="1"/>
  <c r="H1172" i="1"/>
  <c r="F1172" i="1"/>
  <c r="I1172" i="1" s="1"/>
  <c r="H1171" i="1"/>
  <c r="F1171" i="1"/>
  <c r="I1171" i="1" s="1"/>
  <c r="H1170" i="1"/>
  <c r="F1170" i="1"/>
  <c r="I1170" i="1" s="1"/>
  <c r="H1169" i="1"/>
  <c r="F1169" i="1"/>
  <c r="I1169" i="1" s="1"/>
  <c r="H1168" i="1"/>
  <c r="F1168" i="1"/>
  <c r="I1168" i="1" s="1"/>
  <c r="H1167" i="1"/>
  <c r="F1167" i="1"/>
  <c r="I1167" i="1" s="1"/>
  <c r="H1166" i="1"/>
  <c r="F1166" i="1"/>
  <c r="I1166" i="1" s="1"/>
  <c r="H1165" i="1"/>
  <c r="F1165" i="1"/>
  <c r="I1165" i="1" s="1"/>
  <c r="H1164" i="1"/>
  <c r="F1164" i="1"/>
  <c r="I1164" i="1" s="1"/>
  <c r="H1163" i="1"/>
  <c r="F1163" i="1"/>
  <c r="I1163" i="1" s="1"/>
  <c r="H1162" i="1"/>
  <c r="F1162" i="1"/>
  <c r="I1162" i="1" s="1"/>
  <c r="H1161" i="1"/>
  <c r="F1161" i="1"/>
  <c r="I1161" i="1" s="1"/>
  <c r="H1160" i="1"/>
  <c r="F1160" i="1"/>
  <c r="I1160" i="1" s="1"/>
  <c r="H1159" i="1"/>
  <c r="F1159" i="1"/>
  <c r="I1159" i="1" s="1"/>
  <c r="H1158" i="1"/>
  <c r="F1158" i="1"/>
  <c r="I1158" i="1" s="1"/>
  <c r="H1157" i="1"/>
  <c r="F1157" i="1"/>
  <c r="I1157" i="1" s="1"/>
  <c r="H1156" i="1"/>
  <c r="F1156" i="1"/>
  <c r="I1156" i="1" s="1"/>
  <c r="H1155" i="1"/>
  <c r="F1155" i="1"/>
  <c r="I1155" i="1" s="1"/>
  <c r="H1154" i="1"/>
  <c r="F1154" i="1"/>
  <c r="I1154" i="1" s="1"/>
  <c r="H1153" i="1"/>
  <c r="F1153" i="1"/>
  <c r="I1153" i="1" s="1"/>
  <c r="H1152" i="1"/>
  <c r="F1152" i="1"/>
  <c r="I1152" i="1" s="1"/>
  <c r="H1151" i="1"/>
  <c r="F1151" i="1"/>
  <c r="I1151" i="1" s="1"/>
  <c r="H1150" i="1"/>
  <c r="F1150" i="1"/>
  <c r="I1150" i="1" s="1"/>
  <c r="H1149" i="1"/>
  <c r="F1149" i="1"/>
  <c r="I1149" i="1" s="1"/>
  <c r="H1148" i="1"/>
  <c r="F1148" i="1"/>
  <c r="I1148" i="1" s="1"/>
  <c r="H1147" i="1"/>
  <c r="F1147" i="1"/>
  <c r="I1147" i="1" s="1"/>
  <c r="H1146" i="1"/>
  <c r="F1146" i="1"/>
  <c r="I1146" i="1" s="1"/>
  <c r="H1145" i="1"/>
  <c r="F1145" i="1"/>
  <c r="I1145" i="1" s="1"/>
  <c r="H1144" i="1"/>
  <c r="F1144" i="1"/>
  <c r="I1144" i="1" s="1"/>
  <c r="H1143" i="1"/>
  <c r="F1143" i="1"/>
  <c r="I1143" i="1" s="1"/>
  <c r="H1142" i="1"/>
  <c r="F1142" i="1"/>
  <c r="I1142" i="1" s="1"/>
  <c r="H1141" i="1"/>
  <c r="F1141" i="1"/>
  <c r="I1141" i="1" s="1"/>
  <c r="H1140" i="1"/>
  <c r="F1140" i="1"/>
  <c r="I1140" i="1" s="1"/>
  <c r="H1139" i="1"/>
  <c r="F1139" i="1"/>
  <c r="I1139" i="1" s="1"/>
  <c r="H1138" i="1"/>
  <c r="F1138" i="1"/>
  <c r="I1138" i="1" s="1"/>
  <c r="H1137" i="1"/>
  <c r="F1137" i="1"/>
  <c r="I1137" i="1" s="1"/>
  <c r="H1136" i="1"/>
  <c r="F1136" i="1"/>
  <c r="I1136" i="1" s="1"/>
  <c r="H1135" i="1"/>
  <c r="F1135" i="1"/>
  <c r="I1135" i="1" s="1"/>
  <c r="H1134" i="1"/>
  <c r="F1134" i="1"/>
  <c r="I1134" i="1" s="1"/>
  <c r="H1133" i="1"/>
  <c r="F1133" i="1"/>
  <c r="I1133" i="1" s="1"/>
  <c r="H1132" i="1"/>
  <c r="F1132" i="1"/>
  <c r="I1132" i="1" s="1"/>
  <c r="H1131" i="1"/>
  <c r="F1131" i="1"/>
  <c r="I1131" i="1" s="1"/>
  <c r="H1130" i="1"/>
  <c r="F1130" i="1"/>
  <c r="I1130" i="1" s="1"/>
  <c r="H1129" i="1"/>
  <c r="F1129" i="1"/>
  <c r="I1129" i="1" s="1"/>
  <c r="H1128" i="1"/>
  <c r="F1128" i="1"/>
  <c r="I1128" i="1" s="1"/>
  <c r="H1127" i="1"/>
  <c r="F1127" i="1"/>
  <c r="I1127" i="1" s="1"/>
  <c r="H1126" i="1"/>
  <c r="F1126" i="1"/>
  <c r="I1126" i="1" s="1"/>
  <c r="H1125" i="1"/>
  <c r="F1125" i="1"/>
  <c r="I1125" i="1" s="1"/>
  <c r="H1124" i="1"/>
  <c r="F1124" i="1"/>
  <c r="I1124" i="1" s="1"/>
  <c r="H1123" i="1"/>
  <c r="F1123" i="1"/>
  <c r="I1123" i="1" s="1"/>
  <c r="H1122" i="1"/>
  <c r="F1122" i="1"/>
  <c r="I1122" i="1" s="1"/>
  <c r="H1121" i="1"/>
  <c r="F1121" i="1"/>
  <c r="I1121" i="1" s="1"/>
  <c r="H1120" i="1"/>
  <c r="F1120" i="1"/>
  <c r="I1120" i="1" s="1"/>
  <c r="H1119" i="1"/>
  <c r="F1119" i="1"/>
  <c r="I1119" i="1" s="1"/>
  <c r="H1118" i="1"/>
  <c r="F1118" i="1"/>
  <c r="I1118" i="1" s="1"/>
  <c r="H1117" i="1"/>
  <c r="F1117" i="1"/>
  <c r="I1117" i="1" s="1"/>
  <c r="H1116" i="1"/>
  <c r="F1116" i="1"/>
  <c r="I1116" i="1" s="1"/>
  <c r="H1115" i="1"/>
  <c r="F1115" i="1"/>
  <c r="I1115" i="1" s="1"/>
  <c r="H1114" i="1"/>
  <c r="F1114" i="1"/>
  <c r="I1114" i="1" s="1"/>
  <c r="H1113" i="1"/>
  <c r="F1113" i="1"/>
  <c r="I1113" i="1" s="1"/>
  <c r="H1112" i="1"/>
  <c r="F1112" i="1"/>
  <c r="I1112" i="1" s="1"/>
  <c r="H1111" i="1"/>
  <c r="F1111" i="1"/>
  <c r="I1111" i="1" s="1"/>
  <c r="H1110" i="1"/>
  <c r="F1110" i="1"/>
  <c r="I1110" i="1" s="1"/>
  <c r="H1109" i="1"/>
  <c r="F1109" i="1"/>
  <c r="I1109" i="1" s="1"/>
  <c r="H1108" i="1"/>
  <c r="F1108" i="1"/>
  <c r="I1108" i="1" s="1"/>
  <c r="H1107" i="1"/>
  <c r="F1107" i="1"/>
  <c r="I1107" i="1" s="1"/>
  <c r="H1106" i="1"/>
  <c r="F1106" i="1"/>
  <c r="I1106" i="1" s="1"/>
  <c r="H1105" i="1"/>
  <c r="F1105" i="1"/>
  <c r="I1105" i="1" s="1"/>
  <c r="H1104" i="1"/>
  <c r="F1104" i="1"/>
  <c r="I1104" i="1" s="1"/>
  <c r="H1103" i="1"/>
  <c r="F1103" i="1"/>
  <c r="I1103" i="1" s="1"/>
  <c r="H1102" i="1"/>
  <c r="F1102" i="1"/>
  <c r="I1102" i="1" s="1"/>
  <c r="H1101" i="1"/>
  <c r="F1101" i="1"/>
  <c r="I1101" i="1" s="1"/>
  <c r="H1100" i="1"/>
  <c r="F1100" i="1"/>
  <c r="I1100" i="1" s="1"/>
  <c r="H1099" i="1"/>
  <c r="F1099" i="1"/>
  <c r="I1099" i="1" s="1"/>
  <c r="H1098" i="1"/>
  <c r="F1098" i="1"/>
  <c r="I1098" i="1" s="1"/>
  <c r="H1097" i="1"/>
  <c r="F1097" i="1"/>
  <c r="I1097" i="1" s="1"/>
  <c r="H1096" i="1"/>
  <c r="F1096" i="1"/>
  <c r="I1096" i="1" s="1"/>
  <c r="H1095" i="1"/>
  <c r="F1095" i="1"/>
  <c r="I1095" i="1" s="1"/>
  <c r="H1094" i="1"/>
  <c r="F1094" i="1"/>
  <c r="I1094" i="1" s="1"/>
  <c r="H1093" i="1"/>
  <c r="F1093" i="1"/>
  <c r="I1093" i="1" s="1"/>
  <c r="H1092" i="1"/>
  <c r="F1092" i="1"/>
  <c r="I1092" i="1" s="1"/>
  <c r="H1091" i="1"/>
  <c r="F1091" i="1"/>
  <c r="I1091" i="1" s="1"/>
  <c r="H1090" i="1"/>
  <c r="F1090" i="1"/>
  <c r="I1090" i="1" s="1"/>
  <c r="H1089" i="1"/>
  <c r="F1089" i="1"/>
  <c r="I1089" i="1" s="1"/>
  <c r="H1088" i="1"/>
  <c r="F1088" i="1"/>
  <c r="I1088" i="1" s="1"/>
  <c r="H1087" i="1"/>
  <c r="F1087" i="1"/>
  <c r="I1087" i="1" s="1"/>
  <c r="H1086" i="1"/>
  <c r="F1086" i="1"/>
  <c r="I1086" i="1" s="1"/>
  <c r="H1085" i="1"/>
  <c r="F1085" i="1"/>
  <c r="I1085" i="1" s="1"/>
  <c r="H1084" i="1"/>
  <c r="F1084" i="1"/>
  <c r="I1084" i="1" s="1"/>
  <c r="H1083" i="1"/>
  <c r="F1083" i="1"/>
  <c r="I1083" i="1" s="1"/>
  <c r="H1082" i="1"/>
  <c r="F1082" i="1"/>
  <c r="I1082" i="1" s="1"/>
  <c r="H1081" i="1"/>
  <c r="F1081" i="1"/>
  <c r="I1081" i="1" s="1"/>
  <c r="H1080" i="1"/>
  <c r="F1080" i="1"/>
  <c r="I1080" i="1" s="1"/>
  <c r="H1079" i="1"/>
  <c r="F1079" i="1"/>
  <c r="I1079" i="1" s="1"/>
  <c r="H1078" i="1"/>
  <c r="F1078" i="1"/>
  <c r="I1078" i="1" s="1"/>
  <c r="H1077" i="1"/>
  <c r="F1077" i="1"/>
  <c r="I1077" i="1" s="1"/>
  <c r="H1076" i="1"/>
  <c r="F1076" i="1"/>
  <c r="I1076" i="1" s="1"/>
  <c r="H1075" i="1"/>
  <c r="F1075" i="1"/>
  <c r="I1075" i="1" s="1"/>
  <c r="H1074" i="1"/>
  <c r="F1074" i="1"/>
  <c r="I1074" i="1" s="1"/>
  <c r="H1073" i="1"/>
  <c r="F1073" i="1"/>
  <c r="I1073" i="1" s="1"/>
  <c r="H1072" i="1"/>
  <c r="F1072" i="1"/>
  <c r="I1072" i="1" s="1"/>
  <c r="H1071" i="1"/>
  <c r="F1071" i="1"/>
  <c r="I1071" i="1" s="1"/>
  <c r="H1070" i="1"/>
  <c r="F1070" i="1"/>
  <c r="I1070" i="1" s="1"/>
  <c r="H1069" i="1"/>
  <c r="F1069" i="1"/>
  <c r="I1069" i="1" s="1"/>
  <c r="I1068" i="1"/>
  <c r="H1068" i="1"/>
  <c r="F1068" i="1"/>
  <c r="H1067" i="1"/>
  <c r="F1067" i="1"/>
  <c r="I1067" i="1" s="1"/>
  <c r="H1066" i="1"/>
  <c r="F1066" i="1"/>
  <c r="I1066" i="1" s="1"/>
  <c r="H1065" i="1"/>
  <c r="F1065" i="1"/>
  <c r="I1065" i="1" s="1"/>
  <c r="H1064" i="1"/>
  <c r="F1064" i="1"/>
  <c r="I1064" i="1" s="1"/>
  <c r="H1063" i="1"/>
  <c r="F1063" i="1"/>
  <c r="I1063" i="1" s="1"/>
  <c r="H1062" i="1"/>
  <c r="F1062" i="1"/>
  <c r="I1062" i="1" s="1"/>
  <c r="H1061" i="1"/>
  <c r="F1061" i="1"/>
  <c r="I1061" i="1" s="1"/>
  <c r="H1060" i="1"/>
  <c r="F1060" i="1"/>
  <c r="I1060" i="1" s="1"/>
  <c r="H1059" i="1"/>
  <c r="F1059" i="1"/>
  <c r="I1059" i="1" s="1"/>
  <c r="H1058" i="1"/>
  <c r="F1058" i="1"/>
  <c r="I1058" i="1" s="1"/>
  <c r="H1057" i="1"/>
  <c r="F1057" i="1"/>
  <c r="I1057" i="1" s="1"/>
  <c r="H1056" i="1"/>
  <c r="F1056" i="1"/>
  <c r="I1056" i="1" s="1"/>
  <c r="H1055" i="1"/>
  <c r="F1055" i="1"/>
  <c r="I1055" i="1" s="1"/>
  <c r="H1054" i="1"/>
  <c r="F1054" i="1"/>
  <c r="I1054" i="1" s="1"/>
  <c r="H1053" i="1"/>
  <c r="F1053" i="1"/>
  <c r="I1053" i="1" s="1"/>
  <c r="H1052" i="1"/>
  <c r="F1052" i="1"/>
  <c r="I1052" i="1" s="1"/>
  <c r="H1051" i="1"/>
  <c r="F1051" i="1"/>
  <c r="I1051" i="1" s="1"/>
  <c r="H1050" i="1"/>
  <c r="F1050" i="1"/>
  <c r="I1050" i="1" s="1"/>
  <c r="H1049" i="1"/>
  <c r="F1049" i="1"/>
  <c r="I1049" i="1" s="1"/>
  <c r="H1048" i="1"/>
  <c r="F1048" i="1"/>
  <c r="I1048" i="1" s="1"/>
  <c r="H1047" i="1"/>
  <c r="F1047" i="1"/>
  <c r="I1047" i="1" s="1"/>
  <c r="H1046" i="1"/>
  <c r="F1046" i="1"/>
  <c r="I1046" i="1" s="1"/>
  <c r="H1045" i="1"/>
  <c r="F1045" i="1"/>
  <c r="I1045" i="1" s="1"/>
  <c r="H1044" i="1"/>
  <c r="F1044" i="1"/>
  <c r="I1044" i="1" s="1"/>
  <c r="H1043" i="1"/>
  <c r="F1043" i="1"/>
  <c r="I1043" i="1" s="1"/>
  <c r="H1042" i="1"/>
  <c r="F1042" i="1"/>
  <c r="I1042" i="1" s="1"/>
  <c r="H1041" i="1"/>
  <c r="F1041" i="1"/>
  <c r="I1041" i="1" s="1"/>
  <c r="H1040" i="1"/>
  <c r="F1040" i="1"/>
  <c r="I1040" i="1" s="1"/>
  <c r="H1039" i="1"/>
  <c r="F1039" i="1"/>
  <c r="I1039" i="1" s="1"/>
  <c r="H1038" i="1"/>
  <c r="F1038" i="1"/>
  <c r="I1038" i="1" s="1"/>
  <c r="H1037" i="1"/>
  <c r="F1037" i="1"/>
  <c r="I1037" i="1" s="1"/>
  <c r="H1036" i="1"/>
  <c r="F1036" i="1"/>
  <c r="I1036" i="1" s="1"/>
  <c r="H1035" i="1"/>
  <c r="F1035" i="1"/>
  <c r="I1035" i="1" s="1"/>
  <c r="H1034" i="1"/>
  <c r="F1034" i="1"/>
  <c r="I1034" i="1" s="1"/>
  <c r="H1033" i="1"/>
  <c r="F1033" i="1"/>
  <c r="I1033" i="1" s="1"/>
  <c r="H1032" i="1"/>
  <c r="F1032" i="1"/>
  <c r="I1032" i="1" s="1"/>
  <c r="H1031" i="1"/>
  <c r="F1031" i="1"/>
  <c r="I1031" i="1" s="1"/>
  <c r="H1030" i="1"/>
  <c r="F1030" i="1"/>
  <c r="I1030" i="1" s="1"/>
  <c r="H1029" i="1"/>
  <c r="F1029" i="1"/>
  <c r="I1029" i="1" s="1"/>
  <c r="H1028" i="1"/>
  <c r="F1028" i="1"/>
  <c r="I1028" i="1" s="1"/>
  <c r="H1027" i="1"/>
  <c r="F1027" i="1"/>
  <c r="I1027" i="1" s="1"/>
  <c r="H1026" i="1"/>
  <c r="F1026" i="1"/>
  <c r="I1026" i="1" s="1"/>
  <c r="H1025" i="1"/>
  <c r="F1025" i="1"/>
  <c r="I1025" i="1" s="1"/>
  <c r="H1024" i="1"/>
  <c r="F1024" i="1"/>
  <c r="I1024" i="1" s="1"/>
  <c r="H1023" i="1"/>
  <c r="F1023" i="1"/>
  <c r="I1023" i="1" s="1"/>
  <c r="H1022" i="1"/>
  <c r="F1022" i="1"/>
  <c r="I1022" i="1" s="1"/>
  <c r="H1021" i="1"/>
  <c r="F1021" i="1"/>
  <c r="I1021" i="1" s="1"/>
  <c r="H1020" i="1"/>
  <c r="F1020" i="1"/>
  <c r="I1020" i="1" s="1"/>
  <c r="H1019" i="1"/>
  <c r="F1019" i="1"/>
  <c r="I1019" i="1" s="1"/>
  <c r="H1018" i="1"/>
  <c r="F1018" i="1"/>
  <c r="I1018" i="1" s="1"/>
  <c r="H1017" i="1"/>
  <c r="F1017" i="1"/>
  <c r="I1017" i="1" s="1"/>
  <c r="H1016" i="1"/>
  <c r="F1016" i="1"/>
  <c r="I1016" i="1" s="1"/>
  <c r="H1015" i="1"/>
  <c r="F1015" i="1"/>
  <c r="I1015" i="1" s="1"/>
  <c r="H1014" i="1"/>
  <c r="F1014" i="1"/>
  <c r="I1014" i="1" s="1"/>
  <c r="H1013" i="1"/>
  <c r="F1013" i="1"/>
  <c r="I1013" i="1" s="1"/>
  <c r="H1012" i="1"/>
  <c r="F1012" i="1"/>
  <c r="I1012" i="1" s="1"/>
  <c r="H1011" i="1"/>
  <c r="F1011" i="1"/>
  <c r="I1011" i="1" s="1"/>
  <c r="H1010" i="1"/>
  <c r="F1010" i="1"/>
  <c r="I1010" i="1" s="1"/>
  <c r="H1009" i="1"/>
  <c r="F1009" i="1"/>
  <c r="I1009" i="1" s="1"/>
  <c r="H1008" i="1"/>
  <c r="F1008" i="1"/>
  <c r="I1008" i="1" s="1"/>
  <c r="H1007" i="1"/>
  <c r="F1007" i="1"/>
  <c r="I1007" i="1" s="1"/>
  <c r="H1006" i="1"/>
  <c r="F1006" i="1"/>
  <c r="I1006" i="1" s="1"/>
  <c r="H1005" i="1"/>
  <c r="F1005" i="1"/>
  <c r="I1005" i="1" s="1"/>
  <c r="H1004" i="1"/>
  <c r="F1004" i="1"/>
  <c r="I1004" i="1" s="1"/>
  <c r="H1003" i="1"/>
  <c r="F1003" i="1"/>
  <c r="I1003" i="1" s="1"/>
  <c r="H1002" i="1"/>
  <c r="F1002" i="1"/>
  <c r="I1002" i="1" s="1"/>
  <c r="H1001" i="1"/>
  <c r="F1001" i="1"/>
  <c r="I1001" i="1" s="1"/>
  <c r="H1000" i="1"/>
  <c r="F1000" i="1"/>
  <c r="I1000" i="1" s="1"/>
  <c r="H999" i="1"/>
  <c r="F999" i="1"/>
  <c r="I999" i="1" s="1"/>
  <c r="H998" i="1"/>
  <c r="F998" i="1"/>
  <c r="I998" i="1" s="1"/>
  <c r="H997" i="1"/>
  <c r="F997" i="1"/>
  <c r="I997" i="1" s="1"/>
  <c r="H996" i="1"/>
  <c r="F996" i="1"/>
  <c r="I996" i="1" s="1"/>
  <c r="H995" i="1"/>
  <c r="F995" i="1"/>
  <c r="I995" i="1" s="1"/>
  <c r="H994" i="1"/>
  <c r="F994" i="1"/>
  <c r="I994" i="1" s="1"/>
  <c r="H993" i="1"/>
  <c r="F993" i="1"/>
  <c r="I993" i="1" s="1"/>
  <c r="H992" i="1"/>
  <c r="F992" i="1"/>
  <c r="I992" i="1" s="1"/>
  <c r="H991" i="1"/>
  <c r="F991" i="1"/>
  <c r="I991" i="1" s="1"/>
  <c r="H990" i="1"/>
  <c r="F990" i="1"/>
  <c r="I990" i="1" s="1"/>
  <c r="H989" i="1"/>
  <c r="F989" i="1"/>
  <c r="I989" i="1" s="1"/>
  <c r="H988" i="1"/>
  <c r="F988" i="1"/>
  <c r="I988" i="1" s="1"/>
  <c r="H987" i="1"/>
  <c r="F987" i="1"/>
  <c r="I987" i="1" s="1"/>
  <c r="H986" i="1"/>
  <c r="F986" i="1"/>
  <c r="I986" i="1" s="1"/>
  <c r="H985" i="1"/>
  <c r="F985" i="1"/>
  <c r="I985" i="1" s="1"/>
  <c r="H984" i="1"/>
  <c r="F984" i="1"/>
  <c r="I984" i="1" s="1"/>
  <c r="H983" i="1"/>
  <c r="F983" i="1"/>
  <c r="I983" i="1" s="1"/>
  <c r="H982" i="1"/>
  <c r="F982" i="1"/>
  <c r="I982" i="1" s="1"/>
  <c r="H981" i="1"/>
  <c r="F981" i="1"/>
  <c r="I981" i="1" s="1"/>
  <c r="H980" i="1"/>
  <c r="F980" i="1"/>
  <c r="I980" i="1" s="1"/>
  <c r="H979" i="1"/>
  <c r="F979" i="1"/>
  <c r="I979" i="1" s="1"/>
  <c r="H978" i="1"/>
  <c r="F978" i="1"/>
  <c r="I978" i="1" s="1"/>
  <c r="H977" i="1"/>
  <c r="F977" i="1"/>
  <c r="I977" i="1" s="1"/>
  <c r="H976" i="1"/>
  <c r="F976" i="1"/>
  <c r="I976" i="1" s="1"/>
  <c r="H975" i="1"/>
  <c r="F975" i="1"/>
  <c r="I975" i="1" s="1"/>
  <c r="H974" i="1"/>
  <c r="F974" i="1"/>
  <c r="I974" i="1" s="1"/>
  <c r="H973" i="1"/>
  <c r="F973" i="1"/>
  <c r="I973" i="1" s="1"/>
  <c r="H972" i="1"/>
  <c r="F972" i="1"/>
  <c r="I972" i="1" s="1"/>
  <c r="H971" i="1"/>
  <c r="F971" i="1"/>
  <c r="I971" i="1" s="1"/>
  <c r="H970" i="1"/>
  <c r="F970" i="1"/>
  <c r="I970" i="1" s="1"/>
  <c r="H969" i="1"/>
  <c r="F969" i="1"/>
  <c r="I969" i="1" s="1"/>
  <c r="H968" i="1"/>
  <c r="F968" i="1"/>
  <c r="I968" i="1" s="1"/>
  <c r="H967" i="1"/>
  <c r="F967" i="1"/>
  <c r="I967" i="1" s="1"/>
  <c r="H966" i="1"/>
  <c r="F966" i="1"/>
  <c r="I966" i="1" s="1"/>
  <c r="H965" i="1"/>
  <c r="F965" i="1"/>
  <c r="I965" i="1" s="1"/>
  <c r="H964" i="1"/>
  <c r="F964" i="1"/>
  <c r="I964" i="1" s="1"/>
  <c r="H963" i="1"/>
  <c r="F963" i="1"/>
  <c r="I963" i="1" s="1"/>
  <c r="H962" i="1"/>
  <c r="F962" i="1"/>
  <c r="I962" i="1" s="1"/>
  <c r="H961" i="1"/>
  <c r="F961" i="1"/>
  <c r="I961" i="1" s="1"/>
  <c r="H960" i="1"/>
  <c r="F960" i="1"/>
  <c r="I960" i="1" s="1"/>
  <c r="H959" i="1"/>
  <c r="F959" i="1"/>
  <c r="I959" i="1" s="1"/>
  <c r="H958" i="1"/>
  <c r="F958" i="1"/>
  <c r="I958" i="1" s="1"/>
  <c r="H957" i="1"/>
  <c r="F957" i="1"/>
  <c r="I957" i="1" s="1"/>
  <c r="H956" i="1"/>
  <c r="F956" i="1"/>
  <c r="I956" i="1" s="1"/>
  <c r="H955" i="1"/>
  <c r="F955" i="1"/>
  <c r="I955" i="1" s="1"/>
  <c r="H954" i="1"/>
  <c r="F954" i="1"/>
  <c r="I954" i="1" s="1"/>
  <c r="H953" i="1"/>
  <c r="F953" i="1"/>
  <c r="I953" i="1" s="1"/>
  <c r="H952" i="1"/>
  <c r="F952" i="1"/>
  <c r="I952" i="1" s="1"/>
  <c r="H951" i="1"/>
  <c r="F951" i="1"/>
  <c r="I951" i="1" s="1"/>
  <c r="H950" i="1"/>
  <c r="F950" i="1"/>
  <c r="I950" i="1" s="1"/>
  <c r="H949" i="1"/>
  <c r="F949" i="1"/>
  <c r="I949" i="1" s="1"/>
  <c r="H948" i="1"/>
  <c r="F948" i="1"/>
  <c r="I948" i="1" s="1"/>
  <c r="H947" i="1"/>
  <c r="F947" i="1"/>
  <c r="I947" i="1" s="1"/>
  <c r="H946" i="1"/>
  <c r="F946" i="1"/>
  <c r="H937" i="1"/>
  <c r="F937" i="1"/>
  <c r="I937" i="1" s="1"/>
  <c r="H936" i="1"/>
  <c r="F936" i="1"/>
  <c r="I936" i="1" s="1"/>
  <c r="H935" i="1"/>
  <c r="F935" i="1"/>
  <c r="I935" i="1" s="1"/>
  <c r="H934" i="1"/>
  <c r="F934" i="1"/>
  <c r="I934" i="1" s="1"/>
  <c r="H933" i="1"/>
  <c r="F933" i="1"/>
  <c r="I933" i="1" s="1"/>
  <c r="H932" i="1"/>
  <c r="F932" i="1"/>
  <c r="I932" i="1" s="1"/>
  <c r="H931" i="1"/>
  <c r="F931" i="1"/>
  <c r="I931" i="1" s="1"/>
  <c r="I930" i="1"/>
  <c r="H930" i="1"/>
  <c r="F930" i="1"/>
  <c r="H929" i="1"/>
  <c r="F929" i="1"/>
  <c r="I929" i="1" s="1"/>
  <c r="H928" i="1"/>
  <c r="F928" i="1"/>
  <c r="I928" i="1" s="1"/>
  <c r="H927" i="1"/>
  <c r="F927" i="1"/>
  <c r="I927" i="1" s="1"/>
  <c r="H926" i="1"/>
  <c r="F926" i="1"/>
  <c r="I926" i="1" s="1"/>
  <c r="H925" i="1"/>
  <c r="F925" i="1"/>
  <c r="I925" i="1" s="1"/>
  <c r="H924" i="1"/>
  <c r="F924" i="1"/>
  <c r="I924" i="1" s="1"/>
  <c r="H923" i="1"/>
  <c r="F923" i="1"/>
  <c r="I923" i="1" s="1"/>
  <c r="H922" i="1"/>
  <c r="F922" i="1"/>
  <c r="I922" i="1" s="1"/>
  <c r="H921" i="1"/>
  <c r="F921" i="1"/>
  <c r="I921" i="1" s="1"/>
  <c r="H920" i="1"/>
  <c r="F920" i="1"/>
  <c r="I920" i="1" s="1"/>
  <c r="H919" i="1"/>
  <c r="F919" i="1"/>
  <c r="I919" i="1" s="1"/>
  <c r="H918" i="1"/>
  <c r="F918" i="1"/>
  <c r="I918" i="1" s="1"/>
  <c r="H917" i="1"/>
  <c r="F917" i="1"/>
  <c r="I917" i="1" s="1"/>
  <c r="H916" i="1"/>
  <c r="F916" i="1"/>
  <c r="I916" i="1" s="1"/>
  <c r="H915" i="1"/>
  <c r="F915" i="1"/>
  <c r="I915" i="1" s="1"/>
  <c r="H914" i="1"/>
  <c r="F914" i="1"/>
  <c r="I914" i="1" s="1"/>
  <c r="H913" i="1"/>
  <c r="F913" i="1"/>
  <c r="I913" i="1" s="1"/>
  <c r="H912" i="1"/>
  <c r="F912" i="1"/>
  <c r="I912" i="1" s="1"/>
  <c r="H911" i="1"/>
  <c r="F911" i="1"/>
  <c r="I911" i="1" s="1"/>
  <c r="H910" i="1"/>
  <c r="F910" i="1"/>
  <c r="I910" i="1" s="1"/>
  <c r="H909" i="1"/>
  <c r="F909" i="1"/>
  <c r="I909" i="1" s="1"/>
  <c r="H908" i="1"/>
  <c r="F908" i="1"/>
  <c r="H899" i="1"/>
  <c r="F899" i="1"/>
  <c r="I899" i="1" s="1"/>
  <c r="H898" i="1"/>
  <c r="F898" i="1"/>
  <c r="I898" i="1" s="1"/>
  <c r="H897" i="1"/>
  <c r="F897" i="1"/>
  <c r="I897" i="1" s="1"/>
  <c r="H896" i="1"/>
  <c r="F896" i="1"/>
  <c r="I896" i="1" s="1"/>
  <c r="H895" i="1"/>
  <c r="F895" i="1"/>
  <c r="I895" i="1" s="1"/>
  <c r="H894" i="1"/>
  <c r="F894" i="1"/>
  <c r="I894" i="1" s="1"/>
  <c r="H893" i="1"/>
  <c r="F893" i="1"/>
  <c r="I893" i="1" s="1"/>
  <c r="H892" i="1"/>
  <c r="F892" i="1"/>
  <c r="I892" i="1" s="1"/>
  <c r="H891" i="1"/>
  <c r="F891" i="1"/>
  <c r="I891" i="1" s="1"/>
  <c r="H890" i="1"/>
  <c r="F890" i="1"/>
  <c r="I890" i="1" s="1"/>
  <c r="H889" i="1"/>
  <c r="F889" i="1"/>
  <c r="I889" i="1" s="1"/>
  <c r="H888" i="1"/>
  <c r="F888" i="1"/>
  <c r="I888" i="1" s="1"/>
  <c r="H887" i="1"/>
  <c r="F887" i="1"/>
  <c r="I887" i="1" s="1"/>
  <c r="H886" i="1"/>
  <c r="F886" i="1"/>
  <c r="I886" i="1" s="1"/>
  <c r="H885" i="1"/>
  <c r="F885" i="1"/>
  <c r="I885" i="1" s="1"/>
  <c r="H875" i="1"/>
  <c r="F875" i="1"/>
  <c r="I875" i="1" s="1"/>
  <c r="H874" i="1"/>
  <c r="F874" i="1"/>
  <c r="I874" i="1" s="1"/>
  <c r="H873" i="1"/>
  <c r="F873" i="1"/>
  <c r="I873" i="1" s="1"/>
  <c r="H872" i="1"/>
  <c r="F872" i="1"/>
  <c r="I872" i="1" s="1"/>
  <c r="H871" i="1"/>
  <c r="F871" i="1"/>
  <c r="I871" i="1" s="1"/>
  <c r="H870" i="1"/>
  <c r="F870" i="1"/>
  <c r="I870" i="1" s="1"/>
  <c r="H869" i="1"/>
  <c r="F869" i="1"/>
  <c r="I869" i="1" s="1"/>
  <c r="H868" i="1"/>
  <c r="F868" i="1"/>
  <c r="I868" i="1" s="1"/>
  <c r="H867" i="1"/>
  <c r="F867" i="1"/>
  <c r="I867" i="1" s="1"/>
  <c r="H866" i="1"/>
  <c r="F866" i="1"/>
  <c r="I866" i="1" s="1"/>
  <c r="H865" i="1"/>
  <c r="F865" i="1"/>
  <c r="I865" i="1" s="1"/>
  <c r="H864" i="1"/>
  <c r="F864" i="1"/>
  <c r="I864" i="1" s="1"/>
  <c r="H854" i="1"/>
  <c r="F854" i="1"/>
  <c r="I854" i="1" s="1"/>
  <c r="H853" i="1"/>
  <c r="F853" i="1"/>
  <c r="I853" i="1" s="1"/>
  <c r="H852" i="1"/>
  <c r="F852" i="1"/>
  <c r="I852" i="1" s="1"/>
  <c r="H851" i="1"/>
  <c r="F851" i="1"/>
  <c r="I851" i="1" s="1"/>
  <c r="H850" i="1"/>
  <c r="F850" i="1"/>
  <c r="I850" i="1" s="1"/>
  <c r="H849" i="1"/>
  <c r="F849" i="1"/>
  <c r="I849" i="1" s="1"/>
  <c r="H848" i="1"/>
  <c r="F848" i="1"/>
  <c r="I848" i="1" s="1"/>
  <c r="H847" i="1"/>
  <c r="F847" i="1"/>
  <c r="I847" i="1" s="1"/>
  <c r="H846" i="1"/>
  <c r="F846" i="1"/>
  <c r="I846" i="1" s="1"/>
  <c r="H845" i="1"/>
  <c r="F845" i="1"/>
  <c r="I845" i="1" s="1"/>
  <c r="H844" i="1"/>
  <c r="F844" i="1"/>
  <c r="I844" i="1" s="1"/>
  <c r="H843" i="1"/>
  <c r="F843" i="1"/>
  <c r="I843" i="1" s="1"/>
  <c r="H842" i="1"/>
  <c r="F842" i="1"/>
  <c r="I842" i="1" s="1"/>
  <c r="H841" i="1"/>
  <c r="F841" i="1"/>
  <c r="I841" i="1" s="1"/>
  <c r="H840" i="1"/>
  <c r="F840" i="1"/>
  <c r="I840" i="1" s="1"/>
  <c r="H839" i="1"/>
  <c r="F839" i="1"/>
  <c r="I839" i="1" s="1"/>
  <c r="H838" i="1"/>
  <c r="F838" i="1"/>
  <c r="I838" i="1" s="1"/>
  <c r="H837" i="1"/>
  <c r="F837" i="1"/>
  <c r="I837" i="1" s="1"/>
  <c r="H836" i="1"/>
  <c r="F836" i="1"/>
  <c r="I836" i="1" s="1"/>
  <c r="H835" i="1"/>
  <c r="F835" i="1"/>
  <c r="I835" i="1" s="1"/>
  <c r="H834" i="1"/>
  <c r="F834" i="1"/>
  <c r="I834" i="1" s="1"/>
  <c r="H833" i="1"/>
  <c r="F833" i="1"/>
  <c r="I833" i="1" s="1"/>
  <c r="H832" i="1"/>
  <c r="F832" i="1"/>
  <c r="I832" i="1" s="1"/>
  <c r="H831" i="1"/>
  <c r="F831" i="1"/>
  <c r="I831" i="1" s="1"/>
  <c r="H830" i="1"/>
  <c r="F830" i="1"/>
  <c r="I830" i="1" s="1"/>
  <c r="H829" i="1"/>
  <c r="F829" i="1"/>
  <c r="I829" i="1" s="1"/>
  <c r="H828" i="1"/>
  <c r="F828" i="1"/>
  <c r="I828" i="1" s="1"/>
  <c r="H827" i="1"/>
  <c r="F827" i="1"/>
  <c r="I827" i="1" s="1"/>
  <c r="H826" i="1"/>
  <c r="F826" i="1"/>
  <c r="I826" i="1" s="1"/>
  <c r="H825" i="1"/>
  <c r="F825" i="1"/>
  <c r="I825" i="1" s="1"/>
  <c r="H824" i="1"/>
  <c r="F824" i="1"/>
  <c r="I824" i="1" s="1"/>
  <c r="H823" i="1"/>
  <c r="F823" i="1"/>
  <c r="I823" i="1" s="1"/>
  <c r="H822" i="1"/>
  <c r="F822" i="1"/>
  <c r="I822" i="1" s="1"/>
  <c r="F821" i="1"/>
  <c r="I821" i="1" s="1"/>
  <c r="F820" i="1"/>
  <c r="I820" i="1" s="1"/>
  <c r="H819" i="1"/>
  <c r="F819" i="1"/>
  <c r="I819" i="1" s="1"/>
  <c r="H818" i="1"/>
  <c r="F818" i="1"/>
  <c r="I818" i="1" s="1"/>
  <c r="H817" i="1"/>
  <c r="F817" i="1"/>
  <c r="I817" i="1" s="1"/>
  <c r="H816" i="1"/>
  <c r="F816" i="1"/>
  <c r="I816" i="1" s="1"/>
  <c r="H815" i="1"/>
  <c r="F815" i="1"/>
  <c r="I815" i="1" s="1"/>
  <c r="H814" i="1"/>
  <c r="F814" i="1"/>
  <c r="I814" i="1" s="1"/>
  <c r="H813" i="1"/>
  <c r="F813" i="1"/>
  <c r="H799" i="1"/>
  <c r="F799" i="1"/>
  <c r="I799" i="1" s="1"/>
  <c r="H798" i="1"/>
  <c r="F798" i="1"/>
  <c r="I798" i="1" s="1"/>
  <c r="H797" i="1"/>
  <c r="F797" i="1"/>
  <c r="I797" i="1" s="1"/>
  <c r="H796" i="1"/>
  <c r="F796" i="1"/>
  <c r="I796" i="1" s="1"/>
  <c r="H795" i="1"/>
  <c r="F795" i="1"/>
  <c r="I795" i="1" s="1"/>
  <c r="H794" i="1"/>
  <c r="F794" i="1"/>
  <c r="I794" i="1" s="1"/>
  <c r="H793" i="1"/>
  <c r="F793" i="1"/>
  <c r="I793" i="1" s="1"/>
  <c r="H792" i="1"/>
  <c r="F792" i="1"/>
  <c r="I792" i="1" s="1"/>
  <c r="H791" i="1"/>
  <c r="F791" i="1"/>
  <c r="I791" i="1" s="1"/>
  <c r="H790" i="1"/>
  <c r="F790" i="1"/>
  <c r="I790" i="1" s="1"/>
  <c r="H780" i="1"/>
  <c r="F780" i="1"/>
  <c r="I780" i="1" s="1"/>
  <c r="H779" i="1"/>
  <c r="F779" i="1"/>
  <c r="I779" i="1" s="1"/>
  <c r="H778" i="1"/>
  <c r="F778" i="1"/>
  <c r="I778" i="1" s="1"/>
  <c r="H777" i="1"/>
  <c r="F777" i="1"/>
  <c r="I777" i="1" s="1"/>
  <c r="H776" i="1"/>
  <c r="F776" i="1"/>
  <c r="I776" i="1" s="1"/>
  <c r="H775" i="1"/>
  <c r="F775" i="1"/>
  <c r="I775" i="1" s="1"/>
  <c r="H774" i="1"/>
  <c r="F774" i="1"/>
  <c r="I774" i="1" s="1"/>
  <c r="H773" i="1"/>
  <c r="F773" i="1"/>
  <c r="I773" i="1" s="1"/>
  <c r="H772" i="1"/>
  <c r="F772" i="1"/>
  <c r="I772" i="1" s="1"/>
  <c r="H771" i="1"/>
  <c r="F771" i="1"/>
  <c r="I771" i="1" s="1"/>
  <c r="H770" i="1"/>
  <c r="F770" i="1"/>
  <c r="I770" i="1" s="1"/>
  <c r="H769" i="1"/>
  <c r="F769" i="1"/>
  <c r="I769" i="1" s="1"/>
  <c r="H768" i="1"/>
  <c r="F768" i="1"/>
  <c r="I768" i="1" s="1"/>
  <c r="H767" i="1"/>
  <c r="F767" i="1"/>
  <c r="I767" i="1" s="1"/>
  <c r="H766" i="1"/>
  <c r="F766" i="1"/>
  <c r="I766" i="1" s="1"/>
  <c r="H765" i="1"/>
  <c r="F765" i="1"/>
  <c r="I765" i="1" s="1"/>
  <c r="H764" i="1"/>
  <c r="F764" i="1"/>
  <c r="I764" i="1" s="1"/>
  <c r="H763" i="1"/>
  <c r="F763" i="1"/>
  <c r="I763" i="1" s="1"/>
  <c r="H762" i="1"/>
  <c r="F762" i="1"/>
  <c r="I762" i="1" s="1"/>
  <c r="H761" i="1"/>
  <c r="F761" i="1"/>
  <c r="I761" i="1" s="1"/>
  <c r="H760" i="1"/>
  <c r="F760" i="1"/>
  <c r="I760" i="1" s="1"/>
  <c r="H759" i="1"/>
  <c r="F759" i="1"/>
  <c r="I759" i="1" s="1"/>
  <c r="H758" i="1"/>
  <c r="F758" i="1"/>
  <c r="I758" i="1" s="1"/>
  <c r="H757" i="1"/>
  <c r="F757" i="1"/>
  <c r="I757" i="1" s="1"/>
  <c r="H756" i="1"/>
  <c r="F756" i="1"/>
  <c r="I756" i="1" s="1"/>
  <c r="H755" i="1"/>
  <c r="F755" i="1"/>
  <c r="I755" i="1" s="1"/>
  <c r="H754" i="1"/>
  <c r="F754" i="1"/>
  <c r="I754" i="1" s="1"/>
  <c r="H753" i="1"/>
  <c r="F753" i="1"/>
  <c r="I753" i="1" s="1"/>
  <c r="H752" i="1"/>
  <c r="F752" i="1"/>
  <c r="I752" i="1" s="1"/>
  <c r="H751" i="1"/>
  <c r="F751" i="1"/>
  <c r="I751" i="1" s="1"/>
  <c r="H750" i="1"/>
  <c r="F750" i="1"/>
  <c r="I750" i="1" s="1"/>
  <c r="H749" i="1"/>
  <c r="F749" i="1"/>
  <c r="I749" i="1" s="1"/>
  <c r="H748" i="1"/>
  <c r="F748" i="1"/>
  <c r="H747" i="1"/>
  <c r="F747" i="1"/>
  <c r="I747" i="1" s="1"/>
  <c r="H733" i="1"/>
  <c r="F733" i="1"/>
  <c r="I733" i="1" s="1"/>
  <c r="H732" i="1"/>
  <c r="F732" i="1"/>
  <c r="I732" i="1" s="1"/>
  <c r="H731" i="1"/>
  <c r="F731" i="1"/>
  <c r="H719" i="1"/>
  <c r="F719" i="1"/>
  <c r="I719" i="1" s="1"/>
  <c r="H718" i="1"/>
  <c r="F718" i="1"/>
  <c r="I718" i="1" s="1"/>
  <c r="H717" i="1"/>
  <c r="F717" i="1"/>
  <c r="I717" i="1" s="1"/>
  <c r="H716" i="1"/>
  <c r="F716" i="1"/>
  <c r="I716" i="1" s="1"/>
  <c r="H715" i="1"/>
  <c r="F715" i="1"/>
  <c r="I715" i="1" s="1"/>
  <c r="H714" i="1"/>
  <c r="F714" i="1"/>
  <c r="I714" i="1" s="1"/>
  <c r="H713" i="1"/>
  <c r="F713" i="1"/>
  <c r="I713" i="1" s="1"/>
  <c r="H712" i="1"/>
  <c r="F712" i="1"/>
  <c r="I712" i="1" s="1"/>
  <c r="H711" i="1"/>
  <c r="F711" i="1"/>
  <c r="I711" i="1" s="1"/>
  <c r="H710" i="1"/>
  <c r="F710" i="1"/>
  <c r="I710" i="1" s="1"/>
  <c r="H709" i="1"/>
  <c r="F709" i="1"/>
  <c r="I709" i="1" s="1"/>
  <c r="H708" i="1"/>
  <c r="F708" i="1"/>
  <c r="I708" i="1" s="1"/>
  <c r="H707" i="1"/>
  <c r="F707" i="1"/>
  <c r="I707" i="1" s="1"/>
  <c r="H706" i="1"/>
  <c r="F706" i="1"/>
  <c r="I706" i="1" s="1"/>
  <c r="H705" i="1"/>
  <c r="F705" i="1"/>
  <c r="I705" i="1" s="1"/>
  <c r="H704" i="1"/>
  <c r="F704" i="1"/>
  <c r="I704" i="1" s="1"/>
  <c r="H703" i="1"/>
  <c r="F703" i="1"/>
  <c r="I703" i="1" s="1"/>
  <c r="H702" i="1"/>
  <c r="F702" i="1"/>
  <c r="I702" i="1" s="1"/>
  <c r="H701" i="1"/>
  <c r="F701" i="1"/>
  <c r="I701" i="1" s="1"/>
  <c r="H700" i="1"/>
  <c r="F700" i="1"/>
  <c r="I700" i="1" s="1"/>
  <c r="H699" i="1"/>
  <c r="F699" i="1"/>
  <c r="I699" i="1" s="1"/>
  <c r="H698" i="1"/>
  <c r="F698" i="1"/>
  <c r="I698" i="1" s="1"/>
  <c r="H697" i="1"/>
  <c r="F697" i="1"/>
  <c r="I697" i="1" s="1"/>
  <c r="H696" i="1"/>
  <c r="F696" i="1"/>
  <c r="I696" i="1" s="1"/>
  <c r="H695" i="1"/>
  <c r="F695" i="1"/>
  <c r="I695" i="1" s="1"/>
  <c r="H694" i="1"/>
  <c r="F694" i="1"/>
  <c r="I694" i="1" s="1"/>
  <c r="H693" i="1"/>
  <c r="F693" i="1"/>
  <c r="I693" i="1" s="1"/>
  <c r="H692" i="1"/>
  <c r="F692" i="1"/>
  <c r="I692" i="1" s="1"/>
  <c r="H691" i="1"/>
  <c r="F691" i="1"/>
  <c r="I691" i="1" s="1"/>
  <c r="H690" i="1"/>
  <c r="F690" i="1"/>
  <c r="I690" i="1" s="1"/>
  <c r="H689" i="1"/>
  <c r="F689" i="1"/>
  <c r="I689" i="1" s="1"/>
  <c r="H688" i="1"/>
  <c r="F688" i="1"/>
  <c r="I688" i="1" s="1"/>
  <c r="H687" i="1"/>
  <c r="F687" i="1"/>
  <c r="I687" i="1" s="1"/>
  <c r="H686" i="1"/>
  <c r="F686" i="1"/>
  <c r="I686" i="1" s="1"/>
  <c r="H685" i="1"/>
  <c r="F685" i="1"/>
  <c r="I685" i="1" s="1"/>
  <c r="H684" i="1"/>
  <c r="F684" i="1"/>
  <c r="I684" i="1" s="1"/>
  <c r="H683" i="1"/>
  <c r="F683" i="1"/>
  <c r="I683" i="1" s="1"/>
  <c r="H682" i="1"/>
  <c r="F682" i="1"/>
  <c r="I682" i="1" s="1"/>
  <c r="H681" i="1"/>
  <c r="F681" i="1"/>
  <c r="I681" i="1" s="1"/>
  <c r="H680" i="1"/>
  <c r="F680" i="1"/>
  <c r="I680" i="1" s="1"/>
  <c r="H679" i="1"/>
  <c r="F679" i="1"/>
  <c r="I679" i="1" s="1"/>
  <c r="H678" i="1"/>
  <c r="F678" i="1"/>
  <c r="I678" i="1" s="1"/>
  <c r="H677" i="1"/>
  <c r="F677" i="1"/>
  <c r="I677" i="1" s="1"/>
  <c r="H676" i="1"/>
  <c r="F676" i="1"/>
  <c r="I676" i="1" s="1"/>
  <c r="H675" i="1"/>
  <c r="F675" i="1"/>
  <c r="I675" i="1" s="1"/>
  <c r="H674" i="1"/>
  <c r="F674" i="1"/>
  <c r="I674" i="1" s="1"/>
  <c r="H673" i="1"/>
  <c r="F673" i="1"/>
  <c r="I673" i="1" s="1"/>
  <c r="H672" i="1"/>
  <c r="F672" i="1"/>
  <c r="I672" i="1" s="1"/>
  <c r="H671" i="1"/>
  <c r="F671" i="1"/>
  <c r="I671" i="1" s="1"/>
  <c r="H670" i="1"/>
  <c r="F670" i="1"/>
  <c r="I670" i="1" s="1"/>
  <c r="H669" i="1"/>
  <c r="F669" i="1"/>
  <c r="I669" i="1" s="1"/>
  <c r="H668" i="1"/>
  <c r="F668" i="1"/>
  <c r="I668" i="1" s="1"/>
  <c r="H667" i="1"/>
  <c r="F667" i="1"/>
  <c r="I667" i="1" s="1"/>
  <c r="H666" i="1"/>
  <c r="F666" i="1"/>
  <c r="I666" i="1" s="1"/>
  <c r="H665" i="1"/>
  <c r="F665" i="1"/>
  <c r="I665" i="1" s="1"/>
  <c r="H664" i="1"/>
  <c r="F664" i="1"/>
  <c r="I664" i="1" s="1"/>
  <c r="H663" i="1"/>
  <c r="F663" i="1"/>
  <c r="I663" i="1" s="1"/>
  <c r="H662" i="1"/>
  <c r="F662" i="1"/>
  <c r="I662" i="1" s="1"/>
  <c r="H661" i="1"/>
  <c r="F661" i="1"/>
  <c r="I661" i="1" s="1"/>
  <c r="H660" i="1"/>
  <c r="F660" i="1"/>
  <c r="I660" i="1" s="1"/>
  <c r="H659" i="1"/>
  <c r="F659" i="1"/>
  <c r="I659" i="1" s="1"/>
  <c r="H658" i="1"/>
  <c r="F658" i="1"/>
  <c r="I658" i="1" s="1"/>
  <c r="H657" i="1"/>
  <c r="F657" i="1"/>
  <c r="I657" i="1" s="1"/>
  <c r="H656" i="1"/>
  <c r="F656" i="1"/>
  <c r="I656" i="1" s="1"/>
  <c r="H655" i="1"/>
  <c r="F655" i="1"/>
  <c r="I655" i="1" s="1"/>
  <c r="H654" i="1"/>
  <c r="F654" i="1"/>
  <c r="I654" i="1" s="1"/>
  <c r="H653" i="1"/>
  <c r="F653" i="1"/>
  <c r="I653" i="1" s="1"/>
  <c r="H652" i="1"/>
  <c r="F652" i="1"/>
  <c r="I652" i="1" s="1"/>
  <c r="H651" i="1"/>
  <c r="F651" i="1"/>
  <c r="I651" i="1" s="1"/>
  <c r="H650" i="1"/>
  <c r="F650" i="1"/>
  <c r="I650" i="1" s="1"/>
  <c r="H649" i="1"/>
  <c r="F649" i="1"/>
  <c r="I649" i="1" s="1"/>
  <c r="H648" i="1"/>
  <c r="F648" i="1"/>
  <c r="I648" i="1" s="1"/>
  <c r="H647" i="1"/>
  <c r="F647" i="1"/>
  <c r="I647" i="1" s="1"/>
  <c r="H646" i="1"/>
  <c r="F646" i="1"/>
  <c r="I646" i="1" s="1"/>
  <c r="H645" i="1"/>
  <c r="F645" i="1"/>
  <c r="I645" i="1" s="1"/>
  <c r="H644" i="1"/>
  <c r="F644" i="1"/>
  <c r="I644" i="1" s="1"/>
  <c r="H643" i="1"/>
  <c r="F643" i="1"/>
  <c r="I643" i="1" s="1"/>
  <c r="H642" i="1"/>
  <c r="F642" i="1"/>
  <c r="I642" i="1" s="1"/>
  <c r="H641" i="1"/>
  <c r="F641" i="1"/>
  <c r="I641" i="1" s="1"/>
  <c r="H640" i="1"/>
  <c r="F640" i="1"/>
  <c r="I640" i="1" s="1"/>
  <c r="H639" i="1"/>
  <c r="F639" i="1"/>
  <c r="I639" i="1" s="1"/>
  <c r="H638" i="1"/>
  <c r="F638" i="1"/>
  <c r="I638" i="1" s="1"/>
  <c r="H637" i="1"/>
  <c r="F637" i="1"/>
  <c r="I637" i="1" s="1"/>
  <c r="H636" i="1"/>
  <c r="F636" i="1"/>
  <c r="I636" i="1" s="1"/>
  <c r="H635" i="1"/>
  <c r="F635" i="1"/>
  <c r="I635" i="1" s="1"/>
  <c r="H634" i="1"/>
  <c r="F634" i="1"/>
  <c r="I634" i="1" s="1"/>
  <c r="H633" i="1"/>
  <c r="F633" i="1"/>
  <c r="I633" i="1" s="1"/>
  <c r="H632" i="1"/>
  <c r="F632" i="1"/>
  <c r="I632" i="1" s="1"/>
  <c r="H631" i="1"/>
  <c r="F631" i="1"/>
  <c r="I631" i="1" s="1"/>
  <c r="H630" i="1"/>
  <c r="F630" i="1"/>
  <c r="I630" i="1" s="1"/>
  <c r="H629" i="1"/>
  <c r="F629" i="1"/>
  <c r="I629" i="1" s="1"/>
  <c r="H628" i="1"/>
  <c r="F628" i="1"/>
  <c r="I628" i="1" s="1"/>
  <c r="H627" i="1"/>
  <c r="F627" i="1"/>
  <c r="I627" i="1" s="1"/>
  <c r="H626" i="1"/>
  <c r="F626" i="1"/>
  <c r="I626" i="1" s="1"/>
  <c r="H625" i="1"/>
  <c r="F625" i="1"/>
  <c r="I625" i="1" s="1"/>
  <c r="H624" i="1"/>
  <c r="F624" i="1"/>
  <c r="I624" i="1" s="1"/>
  <c r="H623" i="1"/>
  <c r="F623" i="1"/>
  <c r="I623" i="1" s="1"/>
  <c r="H622" i="1"/>
  <c r="F622" i="1"/>
  <c r="I622" i="1" s="1"/>
  <c r="H621" i="1"/>
  <c r="F621" i="1"/>
  <c r="I621" i="1" s="1"/>
  <c r="H620" i="1"/>
  <c r="F620" i="1"/>
  <c r="I620" i="1" s="1"/>
  <c r="H619" i="1"/>
  <c r="F619" i="1"/>
  <c r="I619" i="1" s="1"/>
  <c r="H618" i="1"/>
  <c r="F618" i="1"/>
  <c r="I618" i="1" s="1"/>
  <c r="H617" i="1"/>
  <c r="F617" i="1"/>
  <c r="I617" i="1" s="1"/>
  <c r="H616" i="1"/>
  <c r="F616" i="1"/>
  <c r="I616" i="1" s="1"/>
  <c r="H615" i="1"/>
  <c r="F615" i="1"/>
  <c r="I615" i="1" s="1"/>
  <c r="H614" i="1"/>
  <c r="F614" i="1"/>
  <c r="I614" i="1" s="1"/>
  <c r="H613" i="1"/>
  <c r="F613" i="1"/>
  <c r="I613" i="1" s="1"/>
  <c r="H612" i="1"/>
  <c r="F612" i="1"/>
  <c r="I612" i="1" s="1"/>
  <c r="H611" i="1"/>
  <c r="F611" i="1"/>
  <c r="I611" i="1" s="1"/>
  <c r="H610" i="1"/>
  <c r="F610" i="1"/>
  <c r="I610" i="1" s="1"/>
  <c r="H609" i="1"/>
  <c r="F609" i="1"/>
  <c r="I609" i="1" s="1"/>
  <c r="H608" i="1"/>
  <c r="F608" i="1"/>
  <c r="I608" i="1" s="1"/>
  <c r="H607" i="1"/>
  <c r="F607" i="1"/>
  <c r="I607" i="1" s="1"/>
  <c r="H606" i="1"/>
  <c r="F606" i="1"/>
  <c r="I606" i="1" s="1"/>
  <c r="H605" i="1"/>
  <c r="F605" i="1"/>
  <c r="I605" i="1" s="1"/>
  <c r="H604" i="1"/>
  <c r="F604" i="1"/>
  <c r="I604" i="1" s="1"/>
  <c r="H603" i="1"/>
  <c r="F603" i="1"/>
  <c r="I603" i="1" s="1"/>
  <c r="H591" i="1"/>
  <c r="F591" i="1"/>
  <c r="H579" i="1"/>
  <c r="F579" i="1"/>
  <c r="H553" i="1"/>
  <c r="F553" i="1"/>
  <c r="I553" i="1" s="1"/>
  <c r="H552" i="1"/>
  <c r="F552" i="1"/>
  <c r="I552" i="1" s="1"/>
  <c r="H551" i="1"/>
  <c r="F551" i="1"/>
  <c r="I551" i="1" s="1"/>
  <c r="H550" i="1"/>
  <c r="F550" i="1"/>
  <c r="I550" i="1" s="1"/>
  <c r="H549" i="1"/>
  <c r="F549" i="1"/>
  <c r="I549" i="1" s="1"/>
  <c r="H548" i="1"/>
  <c r="F548" i="1"/>
  <c r="I548" i="1" s="1"/>
  <c r="H547" i="1"/>
  <c r="F547" i="1"/>
  <c r="I547" i="1" s="1"/>
  <c r="H546" i="1"/>
  <c r="F546" i="1"/>
  <c r="I546" i="1" s="1"/>
  <c r="H545" i="1"/>
  <c r="F545" i="1"/>
  <c r="I545" i="1" s="1"/>
  <c r="H544" i="1"/>
  <c r="F544" i="1"/>
  <c r="I544" i="1" s="1"/>
  <c r="H543" i="1"/>
  <c r="F543" i="1"/>
  <c r="I543" i="1" s="1"/>
  <c r="H542" i="1"/>
  <c r="F542" i="1"/>
  <c r="I542" i="1" s="1"/>
  <c r="H541" i="1"/>
  <c r="F541" i="1"/>
  <c r="I541" i="1" s="1"/>
  <c r="H540" i="1"/>
  <c r="F540" i="1"/>
  <c r="I540" i="1" s="1"/>
  <c r="H539" i="1"/>
  <c r="F539" i="1"/>
  <c r="I539" i="1" s="1"/>
  <c r="H538" i="1"/>
  <c r="F538" i="1"/>
  <c r="I538" i="1" s="1"/>
  <c r="I537" i="1"/>
  <c r="H537" i="1"/>
  <c r="F537" i="1"/>
  <c r="H536" i="1"/>
  <c r="F536" i="1"/>
  <c r="I536" i="1" s="1"/>
  <c r="H535" i="1"/>
  <c r="F535" i="1"/>
  <c r="I535" i="1" s="1"/>
  <c r="H534" i="1"/>
  <c r="F534" i="1"/>
  <c r="I534" i="1" s="1"/>
  <c r="H533" i="1"/>
  <c r="F533" i="1"/>
  <c r="I533" i="1" s="1"/>
  <c r="H532" i="1"/>
  <c r="F532" i="1"/>
  <c r="I532" i="1" s="1"/>
  <c r="H531" i="1"/>
  <c r="F531" i="1"/>
  <c r="I531" i="1" s="1"/>
  <c r="H530" i="1"/>
  <c r="F530" i="1"/>
  <c r="I530" i="1" s="1"/>
  <c r="H529" i="1"/>
  <c r="F529" i="1"/>
  <c r="I529" i="1" s="1"/>
  <c r="H528" i="1"/>
  <c r="F528" i="1"/>
  <c r="I528" i="1" s="1"/>
  <c r="H527" i="1"/>
  <c r="F527" i="1"/>
  <c r="I527" i="1" s="1"/>
  <c r="H526" i="1"/>
  <c r="F526" i="1"/>
  <c r="I526" i="1" s="1"/>
  <c r="H525" i="1"/>
  <c r="F525" i="1"/>
  <c r="I525" i="1" s="1"/>
  <c r="H524" i="1"/>
  <c r="F524" i="1"/>
  <c r="I524" i="1" s="1"/>
  <c r="H523" i="1"/>
  <c r="F523" i="1"/>
  <c r="I523" i="1" s="1"/>
  <c r="H522" i="1"/>
  <c r="F522" i="1"/>
  <c r="I522" i="1" s="1"/>
  <c r="H521" i="1"/>
  <c r="F521" i="1"/>
  <c r="I521" i="1" s="1"/>
  <c r="H520" i="1"/>
  <c r="F520" i="1"/>
  <c r="I520" i="1" s="1"/>
  <c r="H519" i="1"/>
  <c r="F519" i="1"/>
  <c r="I519" i="1" s="1"/>
  <c r="H518" i="1"/>
  <c r="F518" i="1"/>
  <c r="I518" i="1" s="1"/>
  <c r="H517" i="1"/>
  <c r="F517" i="1"/>
  <c r="I517" i="1" s="1"/>
  <c r="H516" i="1"/>
  <c r="F516" i="1"/>
  <c r="I516" i="1" s="1"/>
  <c r="H515" i="1"/>
  <c r="F515" i="1"/>
  <c r="I515" i="1" s="1"/>
  <c r="H514" i="1"/>
  <c r="F514" i="1"/>
  <c r="I514" i="1" s="1"/>
  <c r="H513" i="1"/>
  <c r="F513" i="1"/>
  <c r="I513" i="1" s="1"/>
  <c r="H512" i="1"/>
  <c r="F512" i="1"/>
  <c r="I512" i="1" s="1"/>
  <c r="H511" i="1"/>
  <c r="F511" i="1"/>
  <c r="I511" i="1" s="1"/>
  <c r="H510" i="1"/>
  <c r="F510" i="1"/>
  <c r="I510" i="1" s="1"/>
  <c r="H509" i="1"/>
  <c r="F509" i="1"/>
  <c r="I509" i="1" s="1"/>
  <c r="H508" i="1"/>
  <c r="F508" i="1"/>
  <c r="I508" i="1" s="1"/>
  <c r="H507" i="1"/>
  <c r="F507" i="1"/>
  <c r="I507" i="1" s="1"/>
  <c r="H506" i="1"/>
  <c r="F506" i="1"/>
  <c r="I506" i="1" s="1"/>
  <c r="H505" i="1"/>
  <c r="F505" i="1"/>
  <c r="I505" i="1" s="1"/>
  <c r="H504" i="1"/>
  <c r="F504" i="1"/>
  <c r="I504" i="1" s="1"/>
  <c r="H503" i="1"/>
  <c r="F503" i="1"/>
  <c r="I503" i="1" s="1"/>
  <c r="H502" i="1"/>
  <c r="F502" i="1"/>
  <c r="I502" i="1" s="1"/>
  <c r="H501" i="1"/>
  <c r="F501" i="1"/>
  <c r="I501" i="1" s="1"/>
  <c r="H500" i="1"/>
  <c r="F500" i="1"/>
  <c r="I500" i="1" s="1"/>
  <c r="H499" i="1"/>
  <c r="F499" i="1"/>
  <c r="I499" i="1" s="1"/>
  <c r="H498" i="1"/>
  <c r="F498" i="1"/>
  <c r="I498" i="1" s="1"/>
  <c r="H497" i="1"/>
  <c r="F497" i="1"/>
  <c r="I497" i="1" s="1"/>
  <c r="H496" i="1"/>
  <c r="F496" i="1"/>
  <c r="I496" i="1" s="1"/>
  <c r="H495" i="1"/>
  <c r="F495" i="1"/>
  <c r="I495" i="1" s="1"/>
  <c r="H494" i="1"/>
  <c r="F494" i="1"/>
  <c r="I494" i="1" s="1"/>
  <c r="H493" i="1"/>
  <c r="F493" i="1"/>
  <c r="I493" i="1" s="1"/>
  <c r="H492" i="1"/>
  <c r="F492" i="1"/>
  <c r="I492" i="1" s="1"/>
  <c r="H491" i="1"/>
  <c r="F491" i="1"/>
  <c r="I491" i="1" s="1"/>
  <c r="H490" i="1"/>
  <c r="F490" i="1"/>
  <c r="I490" i="1" s="1"/>
  <c r="H489" i="1"/>
  <c r="F489" i="1"/>
  <c r="I489" i="1" s="1"/>
  <c r="H488" i="1"/>
  <c r="F488" i="1"/>
  <c r="I488" i="1" s="1"/>
  <c r="H487" i="1"/>
  <c r="F487" i="1"/>
  <c r="I487" i="1" s="1"/>
  <c r="H486" i="1"/>
  <c r="F486" i="1"/>
  <c r="I486" i="1" s="1"/>
  <c r="H485" i="1"/>
  <c r="F485" i="1"/>
  <c r="I485" i="1" s="1"/>
  <c r="H484" i="1"/>
  <c r="F484" i="1"/>
  <c r="I484" i="1" s="1"/>
  <c r="H483" i="1"/>
  <c r="F483" i="1"/>
  <c r="I483" i="1" s="1"/>
  <c r="H482" i="1"/>
  <c r="F482" i="1"/>
  <c r="I482" i="1" s="1"/>
  <c r="H481" i="1"/>
  <c r="F481" i="1"/>
  <c r="I481" i="1" s="1"/>
  <c r="H480" i="1"/>
  <c r="F480" i="1"/>
  <c r="I480" i="1" s="1"/>
  <c r="H479" i="1"/>
  <c r="F479" i="1"/>
  <c r="I479" i="1" s="1"/>
  <c r="H478" i="1"/>
  <c r="F478" i="1"/>
  <c r="I478" i="1" s="1"/>
  <c r="H477" i="1"/>
  <c r="F477" i="1"/>
  <c r="I477" i="1" s="1"/>
  <c r="H476" i="1"/>
  <c r="F476" i="1"/>
  <c r="I476" i="1" s="1"/>
  <c r="H475" i="1"/>
  <c r="F475" i="1"/>
  <c r="I475" i="1" s="1"/>
  <c r="H474" i="1"/>
  <c r="F474" i="1"/>
  <c r="I474" i="1" s="1"/>
  <c r="H473" i="1"/>
  <c r="F473" i="1"/>
  <c r="I473" i="1" s="1"/>
  <c r="H472" i="1"/>
  <c r="F472" i="1"/>
  <c r="I472" i="1" s="1"/>
  <c r="H471" i="1"/>
  <c r="F471" i="1"/>
  <c r="I471" i="1" s="1"/>
  <c r="H470" i="1"/>
  <c r="F470" i="1"/>
  <c r="I470" i="1" s="1"/>
  <c r="H469" i="1"/>
  <c r="F469" i="1"/>
  <c r="I469" i="1" s="1"/>
  <c r="H468" i="1"/>
  <c r="F468" i="1"/>
  <c r="I468" i="1" s="1"/>
  <c r="H467" i="1"/>
  <c r="F467" i="1"/>
  <c r="I467" i="1" s="1"/>
  <c r="H466" i="1"/>
  <c r="F466" i="1"/>
  <c r="I466" i="1" s="1"/>
  <c r="H465" i="1"/>
  <c r="F465" i="1"/>
  <c r="I465" i="1" s="1"/>
  <c r="H464" i="1"/>
  <c r="F464" i="1"/>
  <c r="I464" i="1" s="1"/>
  <c r="H463" i="1"/>
  <c r="F463" i="1"/>
  <c r="I463" i="1" s="1"/>
  <c r="H462" i="1"/>
  <c r="F462" i="1"/>
  <c r="I462" i="1" s="1"/>
  <c r="H461" i="1"/>
  <c r="F461" i="1"/>
  <c r="I461" i="1" s="1"/>
  <c r="H460" i="1"/>
  <c r="F460" i="1"/>
  <c r="I460" i="1" s="1"/>
  <c r="H459" i="1"/>
  <c r="F459" i="1"/>
  <c r="I459" i="1" s="1"/>
  <c r="H458" i="1"/>
  <c r="F458" i="1"/>
  <c r="I458" i="1" s="1"/>
  <c r="H457" i="1"/>
  <c r="F457" i="1"/>
  <c r="I457" i="1" s="1"/>
  <c r="H456" i="1"/>
  <c r="F456" i="1"/>
  <c r="I456" i="1" s="1"/>
  <c r="H455" i="1"/>
  <c r="F455" i="1"/>
  <c r="I455" i="1" s="1"/>
  <c r="H454" i="1"/>
  <c r="F454" i="1"/>
  <c r="I454" i="1" s="1"/>
  <c r="H453" i="1"/>
  <c r="F453" i="1"/>
  <c r="I453" i="1" s="1"/>
  <c r="H452" i="1"/>
  <c r="F452" i="1"/>
  <c r="I452" i="1" s="1"/>
  <c r="H451" i="1"/>
  <c r="F451" i="1"/>
  <c r="I451" i="1" s="1"/>
  <c r="H450" i="1"/>
  <c r="F450" i="1"/>
  <c r="I450" i="1" s="1"/>
  <c r="H449" i="1"/>
  <c r="F449" i="1"/>
  <c r="I449" i="1" s="1"/>
  <c r="H448" i="1"/>
  <c r="F448" i="1"/>
  <c r="I448" i="1" s="1"/>
  <c r="H447" i="1"/>
  <c r="F447" i="1"/>
  <c r="I447" i="1" s="1"/>
  <c r="H446" i="1"/>
  <c r="F446" i="1"/>
  <c r="I446" i="1" s="1"/>
  <c r="H445" i="1"/>
  <c r="F445" i="1"/>
  <c r="I445" i="1" s="1"/>
  <c r="H444" i="1"/>
  <c r="F444" i="1"/>
  <c r="I444" i="1" s="1"/>
  <c r="H443" i="1"/>
  <c r="F443" i="1"/>
  <c r="I443" i="1" s="1"/>
  <c r="H442" i="1"/>
  <c r="F442" i="1"/>
  <c r="I442" i="1" s="1"/>
  <c r="H441" i="1"/>
  <c r="F441" i="1"/>
  <c r="I441" i="1" s="1"/>
  <c r="H440" i="1"/>
  <c r="F440" i="1"/>
  <c r="I440" i="1" s="1"/>
  <c r="H439" i="1"/>
  <c r="F439" i="1"/>
  <c r="I439" i="1" s="1"/>
  <c r="H438" i="1"/>
  <c r="F438" i="1"/>
  <c r="I438" i="1" s="1"/>
  <c r="H437" i="1"/>
  <c r="F437" i="1"/>
  <c r="I437" i="1" s="1"/>
  <c r="H436" i="1"/>
  <c r="F436" i="1"/>
  <c r="I436" i="1" s="1"/>
  <c r="H435" i="1"/>
  <c r="F435" i="1"/>
  <c r="I435" i="1" s="1"/>
  <c r="H434" i="1"/>
  <c r="F434" i="1"/>
  <c r="I434" i="1" s="1"/>
  <c r="H433" i="1"/>
  <c r="F433" i="1"/>
  <c r="I433" i="1" s="1"/>
  <c r="H432" i="1"/>
  <c r="F432" i="1"/>
  <c r="I432" i="1" s="1"/>
  <c r="H431" i="1"/>
  <c r="F431" i="1"/>
  <c r="I431" i="1" s="1"/>
  <c r="H430" i="1"/>
  <c r="F430" i="1"/>
  <c r="I430" i="1" s="1"/>
  <c r="H429" i="1"/>
  <c r="F429" i="1"/>
  <c r="I429" i="1" s="1"/>
  <c r="H428" i="1"/>
  <c r="F428" i="1"/>
  <c r="I428" i="1" s="1"/>
  <c r="H427" i="1"/>
  <c r="F427" i="1"/>
  <c r="I427" i="1" s="1"/>
  <c r="H426" i="1"/>
  <c r="F426" i="1"/>
  <c r="I426" i="1" s="1"/>
  <c r="H425" i="1"/>
  <c r="F425" i="1"/>
  <c r="I425" i="1" s="1"/>
  <c r="H424" i="1"/>
  <c r="F424" i="1"/>
  <c r="I424" i="1" s="1"/>
  <c r="H423" i="1"/>
  <c r="F423" i="1"/>
  <c r="I423" i="1" s="1"/>
  <c r="H422" i="1"/>
  <c r="F422" i="1"/>
  <c r="I422" i="1" s="1"/>
  <c r="H421" i="1"/>
  <c r="F421" i="1"/>
  <c r="I421" i="1" s="1"/>
  <c r="H420" i="1"/>
  <c r="F420" i="1"/>
  <c r="I420" i="1" s="1"/>
  <c r="H419" i="1"/>
  <c r="F419" i="1"/>
  <c r="I419" i="1" s="1"/>
  <c r="H418" i="1"/>
  <c r="F418" i="1"/>
  <c r="I418" i="1" s="1"/>
  <c r="H417" i="1"/>
  <c r="F417" i="1"/>
  <c r="I417" i="1" s="1"/>
  <c r="H416" i="1"/>
  <c r="F416" i="1"/>
  <c r="I416" i="1" s="1"/>
  <c r="H415" i="1"/>
  <c r="F415" i="1"/>
  <c r="I415" i="1" s="1"/>
  <c r="H414" i="1"/>
  <c r="F414" i="1"/>
  <c r="I414" i="1" s="1"/>
  <c r="H413" i="1"/>
  <c r="F413" i="1"/>
  <c r="I413" i="1" s="1"/>
  <c r="H412" i="1"/>
  <c r="F412" i="1"/>
  <c r="I412" i="1" s="1"/>
  <c r="H411" i="1"/>
  <c r="F411" i="1"/>
  <c r="I411" i="1" s="1"/>
  <c r="H410" i="1"/>
  <c r="F410" i="1"/>
  <c r="I410" i="1" s="1"/>
  <c r="H409" i="1"/>
  <c r="F409" i="1"/>
  <c r="I409" i="1" s="1"/>
  <c r="H408" i="1"/>
  <c r="F408" i="1"/>
  <c r="I408" i="1" s="1"/>
  <c r="H407" i="1"/>
  <c r="F407" i="1"/>
  <c r="I407" i="1" s="1"/>
  <c r="H406" i="1"/>
  <c r="F406" i="1"/>
  <c r="I406" i="1" s="1"/>
  <c r="H405" i="1"/>
  <c r="F405" i="1"/>
  <c r="I405" i="1" s="1"/>
  <c r="H404" i="1"/>
  <c r="F404" i="1"/>
  <c r="I404" i="1" s="1"/>
  <c r="H403" i="1"/>
  <c r="F403" i="1"/>
  <c r="I403" i="1" s="1"/>
  <c r="H402" i="1"/>
  <c r="F402" i="1"/>
  <c r="I402" i="1" s="1"/>
  <c r="H401" i="1"/>
  <c r="F401" i="1"/>
  <c r="I401" i="1" s="1"/>
  <c r="H400" i="1"/>
  <c r="F400" i="1"/>
  <c r="I400" i="1" s="1"/>
  <c r="H399" i="1"/>
  <c r="F399" i="1"/>
  <c r="I399" i="1" s="1"/>
  <c r="H398" i="1"/>
  <c r="F398" i="1"/>
  <c r="I398" i="1" s="1"/>
  <c r="H397" i="1"/>
  <c r="F397" i="1"/>
  <c r="I397" i="1" s="1"/>
  <c r="H396" i="1"/>
  <c r="F396" i="1"/>
  <c r="I396" i="1" s="1"/>
  <c r="H395" i="1"/>
  <c r="F395" i="1"/>
  <c r="I395" i="1" s="1"/>
  <c r="H394" i="1"/>
  <c r="F394" i="1"/>
  <c r="I394" i="1" s="1"/>
  <c r="H393" i="1"/>
  <c r="F393" i="1"/>
  <c r="I393" i="1" s="1"/>
  <c r="H392" i="1"/>
  <c r="F392" i="1"/>
  <c r="I392" i="1" s="1"/>
  <c r="H391" i="1"/>
  <c r="F391" i="1"/>
  <c r="I391" i="1" s="1"/>
  <c r="H390" i="1"/>
  <c r="F390" i="1"/>
  <c r="I390" i="1" s="1"/>
  <c r="H389" i="1"/>
  <c r="F389" i="1"/>
  <c r="I389" i="1" s="1"/>
  <c r="H388" i="1"/>
  <c r="F388" i="1"/>
  <c r="I388" i="1" s="1"/>
  <c r="H387" i="1"/>
  <c r="F387" i="1"/>
  <c r="I387" i="1" s="1"/>
  <c r="H386" i="1"/>
  <c r="F386" i="1"/>
  <c r="I386" i="1" s="1"/>
  <c r="H385" i="1"/>
  <c r="F385" i="1"/>
  <c r="I385" i="1" s="1"/>
  <c r="H384" i="1"/>
  <c r="F384" i="1"/>
  <c r="I384" i="1" s="1"/>
  <c r="H383" i="1"/>
  <c r="F383" i="1"/>
  <c r="I383" i="1" s="1"/>
  <c r="H382" i="1"/>
  <c r="F382" i="1"/>
  <c r="I382" i="1" s="1"/>
  <c r="F373" i="1"/>
  <c r="I373" i="1" s="1"/>
  <c r="F372" i="1"/>
  <c r="I372" i="1" s="1"/>
  <c r="F371" i="1"/>
  <c r="I371" i="1" s="1"/>
  <c r="F370" i="1"/>
  <c r="I370" i="1" s="1"/>
  <c r="F369" i="1"/>
  <c r="I369" i="1" s="1"/>
  <c r="F368" i="1"/>
  <c r="I368" i="1" s="1"/>
  <c r="F367" i="1"/>
  <c r="I367" i="1" s="1"/>
  <c r="F366" i="1"/>
  <c r="I366" i="1" s="1"/>
  <c r="F365" i="1"/>
  <c r="I365" i="1" s="1"/>
  <c r="F364" i="1"/>
  <c r="I364" i="1" s="1"/>
  <c r="F363" i="1"/>
  <c r="I363" i="1" s="1"/>
  <c r="F362" i="1"/>
  <c r="I362" i="1" s="1"/>
  <c r="F361" i="1"/>
  <c r="I361" i="1" s="1"/>
  <c r="F360" i="1"/>
  <c r="I360" i="1" s="1"/>
  <c r="F359" i="1"/>
  <c r="I359" i="1" s="1"/>
  <c r="F358" i="1"/>
  <c r="I358" i="1" s="1"/>
  <c r="F357" i="1"/>
  <c r="I357" i="1" s="1"/>
  <c r="F356" i="1"/>
  <c r="I356" i="1" s="1"/>
  <c r="F355" i="1"/>
  <c r="I355" i="1" s="1"/>
  <c r="F354" i="1"/>
  <c r="I354" i="1" s="1"/>
  <c r="F353" i="1"/>
  <c r="I353" i="1" s="1"/>
  <c r="F352" i="1"/>
  <c r="I352" i="1" s="1"/>
  <c r="F351" i="1"/>
  <c r="I351" i="1" s="1"/>
  <c r="F350" i="1"/>
  <c r="I350" i="1" s="1"/>
  <c r="F349" i="1"/>
  <c r="I349" i="1" s="1"/>
  <c r="F348" i="1"/>
  <c r="I348" i="1" s="1"/>
  <c r="F347" i="1"/>
  <c r="I347" i="1" s="1"/>
  <c r="F346" i="1"/>
  <c r="I346" i="1" s="1"/>
  <c r="F345" i="1"/>
  <c r="I345" i="1" s="1"/>
  <c r="F344" i="1"/>
  <c r="I344" i="1" s="1"/>
  <c r="F343" i="1"/>
  <c r="I343" i="1" s="1"/>
  <c r="F342" i="1"/>
  <c r="I342" i="1" s="1"/>
  <c r="F341" i="1"/>
  <c r="I341" i="1" s="1"/>
  <c r="F340" i="1"/>
  <c r="I340" i="1" s="1"/>
  <c r="F339" i="1"/>
  <c r="I339" i="1" s="1"/>
  <c r="F338" i="1"/>
  <c r="I338" i="1" s="1"/>
  <c r="F337" i="1"/>
  <c r="I337" i="1" s="1"/>
  <c r="F336" i="1"/>
  <c r="I336" i="1" s="1"/>
  <c r="F335" i="1"/>
  <c r="I335" i="1" s="1"/>
  <c r="F334" i="1"/>
  <c r="I334" i="1" s="1"/>
  <c r="F333" i="1"/>
  <c r="I333" i="1" s="1"/>
  <c r="F332" i="1"/>
  <c r="I332" i="1" s="1"/>
  <c r="F331" i="1"/>
  <c r="I331" i="1" s="1"/>
  <c r="F330" i="1"/>
  <c r="I330" i="1" s="1"/>
  <c r="F329" i="1"/>
  <c r="I329" i="1" s="1"/>
  <c r="F328" i="1"/>
  <c r="I328" i="1" s="1"/>
  <c r="F327" i="1"/>
  <c r="I327" i="1" s="1"/>
  <c r="F326" i="1"/>
  <c r="I326" i="1" s="1"/>
  <c r="F325" i="1"/>
  <c r="I325" i="1" s="1"/>
  <c r="F324" i="1"/>
  <c r="I324" i="1" s="1"/>
  <c r="F323" i="1"/>
  <c r="I323" i="1" s="1"/>
  <c r="F322" i="1"/>
  <c r="I322" i="1" s="1"/>
  <c r="F321" i="1"/>
  <c r="I321" i="1" s="1"/>
  <c r="F320" i="1"/>
  <c r="I320" i="1" s="1"/>
  <c r="F319" i="1"/>
  <c r="I319" i="1" s="1"/>
  <c r="F318" i="1"/>
  <c r="I318" i="1" s="1"/>
  <c r="H317" i="1"/>
  <c r="F317" i="1"/>
  <c r="F295" i="1"/>
  <c r="I295" i="1" s="1"/>
  <c r="F294" i="1"/>
  <c r="I294" i="1" s="1"/>
  <c r="F293" i="1"/>
  <c r="I293" i="1" s="1"/>
  <c r="F292" i="1"/>
  <c r="I292" i="1" s="1"/>
  <c r="F291" i="1"/>
  <c r="I291" i="1" s="1"/>
  <c r="F290" i="1"/>
  <c r="I290" i="1" s="1"/>
  <c r="F289" i="1"/>
  <c r="I289" i="1" s="1"/>
  <c r="F288" i="1"/>
  <c r="I288" i="1" s="1"/>
  <c r="F287" i="1"/>
  <c r="I287" i="1" s="1"/>
  <c r="F286" i="1"/>
  <c r="I286" i="1" s="1"/>
  <c r="F285" i="1"/>
  <c r="I285" i="1" s="1"/>
  <c r="F284" i="1"/>
  <c r="I284" i="1" s="1"/>
  <c r="F283" i="1"/>
  <c r="I283" i="1" s="1"/>
  <c r="F282" i="1"/>
  <c r="I282" i="1" s="1"/>
  <c r="F281" i="1"/>
  <c r="I281" i="1" s="1"/>
  <c r="F280" i="1"/>
  <c r="I280" i="1" s="1"/>
  <c r="F279" i="1"/>
  <c r="I279" i="1" s="1"/>
  <c r="F278" i="1"/>
  <c r="I278" i="1" s="1"/>
  <c r="F277" i="1"/>
  <c r="I277" i="1" s="1"/>
  <c r="F276" i="1"/>
  <c r="I276" i="1" s="1"/>
  <c r="F275" i="1"/>
  <c r="I275" i="1" s="1"/>
  <c r="F274" i="1"/>
  <c r="I274" i="1" s="1"/>
  <c r="F273" i="1"/>
  <c r="I273" i="1" s="1"/>
  <c r="H272" i="1"/>
  <c r="F272" i="1"/>
  <c r="I272" i="1" s="1"/>
  <c r="H261" i="1"/>
  <c r="F261" i="1"/>
  <c r="I261" i="1" s="1"/>
  <c r="H260" i="1"/>
  <c r="F260" i="1"/>
  <c r="I260" i="1" s="1"/>
  <c r="H259" i="1"/>
  <c r="F259" i="1"/>
  <c r="I259" i="1" s="1"/>
  <c r="H258" i="1"/>
  <c r="F258" i="1"/>
  <c r="I258" i="1" s="1"/>
  <c r="H257" i="1"/>
  <c r="F257" i="1"/>
  <c r="I257" i="1" s="1"/>
  <c r="H256" i="1"/>
  <c r="F256" i="1"/>
  <c r="I256" i="1" s="1"/>
  <c r="H255" i="1"/>
  <c r="F255" i="1"/>
  <c r="I255" i="1" s="1"/>
  <c r="H254" i="1"/>
  <c r="F254" i="1"/>
  <c r="I254" i="1" s="1"/>
  <c r="H253" i="1"/>
  <c r="F253" i="1"/>
  <c r="I253" i="1" s="1"/>
  <c r="H252" i="1"/>
  <c r="F252" i="1"/>
  <c r="I252" i="1" s="1"/>
  <c r="H251" i="1"/>
  <c r="F251" i="1"/>
  <c r="I251" i="1" s="1"/>
  <c r="H250" i="1"/>
  <c r="F250" i="1"/>
  <c r="I250" i="1" s="1"/>
  <c r="H249" i="1"/>
  <c r="F249" i="1"/>
  <c r="I249" i="1" s="1"/>
  <c r="H248" i="1"/>
  <c r="I248" i="1"/>
  <c r="H247" i="1"/>
  <c r="I247" i="1"/>
  <c r="H246" i="1"/>
  <c r="F246" i="1"/>
  <c r="I246" i="1" s="1"/>
  <c r="H245" i="1"/>
  <c r="F245" i="1"/>
  <c r="I245" i="1" s="1"/>
  <c r="H244" i="1"/>
  <c r="F244" i="1"/>
  <c r="I244" i="1" s="1"/>
  <c r="H243" i="1"/>
  <c r="F243" i="1"/>
  <c r="I243" i="1" s="1"/>
  <c r="H242" i="1"/>
  <c r="F242" i="1"/>
  <c r="I242" i="1" s="1"/>
  <c r="H241" i="1"/>
  <c r="F241" i="1"/>
  <c r="I241" i="1" s="1"/>
  <c r="H240" i="1"/>
  <c r="F240" i="1"/>
  <c r="I240" i="1" s="1"/>
  <c r="H239" i="1"/>
  <c r="F239" i="1"/>
  <c r="I239" i="1" s="1"/>
  <c r="H238" i="1"/>
  <c r="F238" i="1"/>
  <c r="I238" i="1" s="1"/>
  <c r="H237" i="1"/>
  <c r="F237" i="1"/>
  <c r="I237" i="1" s="1"/>
  <c r="H236" i="1"/>
  <c r="F236" i="1"/>
  <c r="I236" i="1" s="1"/>
  <c r="H235" i="1"/>
  <c r="F235" i="1"/>
  <c r="I235" i="1" s="1"/>
  <c r="H234" i="1"/>
  <c r="F234" i="1"/>
  <c r="I234" i="1" s="1"/>
  <c r="H233" i="1"/>
  <c r="F233" i="1"/>
  <c r="I233" i="1" s="1"/>
  <c r="H232" i="1"/>
  <c r="F232" i="1"/>
  <c r="I232" i="1" s="1"/>
  <c r="H231" i="1"/>
  <c r="F231" i="1"/>
  <c r="I231" i="1" s="1"/>
  <c r="H230" i="1"/>
  <c r="F230" i="1"/>
  <c r="I230" i="1" s="1"/>
  <c r="H229" i="1"/>
  <c r="F229" i="1"/>
  <c r="I229" i="1" s="1"/>
  <c r="F228" i="1"/>
  <c r="H216" i="1"/>
  <c r="F216" i="1"/>
  <c r="I216" i="1" s="1"/>
  <c r="H215" i="1"/>
  <c r="F215" i="1"/>
  <c r="I215" i="1" s="1"/>
  <c r="H214" i="1"/>
  <c r="F214" i="1"/>
  <c r="I214" i="1" s="1"/>
  <c r="H213" i="1"/>
  <c r="F213" i="1"/>
  <c r="I213" i="1" s="1"/>
  <c r="H212" i="1"/>
  <c r="F212" i="1"/>
  <c r="I212" i="1" s="1"/>
  <c r="H211" i="1"/>
  <c r="F211" i="1"/>
  <c r="I211" i="1" s="1"/>
  <c r="H210" i="1"/>
  <c r="F210" i="1"/>
  <c r="I210" i="1" s="1"/>
  <c r="H209" i="1"/>
  <c r="F209" i="1"/>
  <c r="I209" i="1" s="1"/>
  <c r="H208" i="1"/>
  <c r="F208" i="1"/>
  <c r="I208" i="1" s="1"/>
  <c r="H207" i="1"/>
  <c r="F207" i="1"/>
  <c r="I207" i="1" s="1"/>
  <c r="H206" i="1"/>
  <c r="F206" i="1"/>
  <c r="I206" i="1" s="1"/>
  <c r="H205" i="1"/>
  <c r="F205" i="1"/>
  <c r="I205" i="1" s="1"/>
  <c r="H204" i="1"/>
  <c r="F204" i="1"/>
  <c r="I204" i="1" s="1"/>
  <c r="H203" i="1"/>
  <c r="F203" i="1"/>
  <c r="I203" i="1" s="1"/>
  <c r="H202" i="1"/>
  <c r="F202" i="1"/>
  <c r="I202" i="1" s="1"/>
  <c r="H201" i="1"/>
  <c r="F201" i="1"/>
  <c r="I201" i="1" s="1"/>
  <c r="H200" i="1"/>
  <c r="F200" i="1"/>
  <c r="I200" i="1" s="1"/>
  <c r="H199" i="1"/>
  <c r="F199" i="1"/>
  <c r="I199" i="1" s="1"/>
  <c r="H198" i="1"/>
  <c r="F198" i="1"/>
  <c r="I198" i="1" s="1"/>
  <c r="H197" i="1"/>
  <c r="F197" i="1"/>
  <c r="I197" i="1" s="1"/>
  <c r="H196" i="1"/>
  <c r="F196" i="1"/>
  <c r="I196" i="1" s="1"/>
  <c r="H195" i="1"/>
  <c r="F195" i="1"/>
  <c r="I195" i="1" s="1"/>
  <c r="H194" i="1"/>
  <c r="F194" i="1"/>
  <c r="I194" i="1" s="1"/>
  <c r="H193" i="1"/>
  <c r="F193" i="1"/>
  <c r="I193" i="1" s="1"/>
  <c r="H192" i="1"/>
  <c r="F192" i="1"/>
  <c r="I192" i="1" s="1"/>
  <c r="H191" i="1"/>
  <c r="F191" i="1"/>
  <c r="I191" i="1" s="1"/>
  <c r="H190" i="1"/>
  <c r="F190" i="1"/>
  <c r="I190" i="1" s="1"/>
  <c r="H189" i="1"/>
  <c r="F189" i="1"/>
  <c r="I189" i="1" s="1"/>
  <c r="H188" i="1"/>
  <c r="F188" i="1"/>
  <c r="I188" i="1" s="1"/>
  <c r="H187" i="1"/>
  <c r="F187" i="1"/>
  <c r="I187" i="1" s="1"/>
  <c r="H186" i="1"/>
  <c r="F186" i="1"/>
  <c r="I186" i="1" s="1"/>
  <c r="H185" i="1"/>
  <c r="F185" i="1"/>
  <c r="I185" i="1" s="1"/>
  <c r="H184" i="1"/>
  <c r="F184" i="1"/>
  <c r="H175" i="1"/>
  <c r="F175" i="1"/>
  <c r="I175" i="1" s="1"/>
  <c r="H174" i="1"/>
  <c r="F174" i="1"/>
  <c r="I174" i="1" s="1"/>
  <c r="H173" i="1"/>
  <c r="F173" i="1"/>
  <c r="H164" i="1"/>
  <c r="F164" i="1"/>
  <c r="I164" i="1" s="1"/>
  <c r="H163" i="1"/>
  <c r="F163" i="1"/>
  <c r="H154" i="1"/>
  <c r="F154" i="1"/>
  <c r="I154" i="1" s="1"/>
  <c r="H153" i="1"/>
  <c r="F153" i="1"/>
  <c r="H152" i="1"/>
  <c r="F152" i="1"/>
  <c r="I152" i="1" s="1"/>
  <c r="H144" i="1"/>
  <c r="F144" i="1"/>
  <c r="H143" i="1"/>
  <c r="F143" i="1"/>
  <c r="I143" i="1" s="1"/>
  <c r="H132" i="1"/>
  <c r="F132" i="1"/>
  <c r="I132" i="1" s="1"/>
  <c r="H131" i="1"/>
  <c r="F131" i="1"/>
  <c r="I131" i="1" s="1"/>
  <c r="H130" i="1"/>
  <c r="F130" i="1"/>
  <c r="F120" i="1"/>
  <c r="I120" i="1" s="1"/>
  <c r="F119" i="1"/>
  <c r="I119" i="1" s="1"/>
  <c r="F118" i="1"/>
  <c r="I118" i="1" s="1"/>
  <c r="F117" i="1"/>
  <c r="I117" i="1" s="1"/>
  <c r="F108" i="1"/>
  <c r="I108" i="1" s="1"/>
  <c r="F107" i="1"/>
  <c r="I107" i="1" s="1"/>
  <c r="H95" i="1"/>
  <c r="F95" i="1"/>
  <c r="I95" i="1" s="1"/>
  <c r="H94" i="1"/>
  <c r="F94" i="1"/>
  <c r="I94" i="1" s="1"/>
  <c r="H93" i="1"/>
  <c r="F93" i="1"/>
  <c r="I93" i="1" s="1"/>
  <c r="H92" i="1"/>
  <c r="F92" i="1"/>
  <c r="I92" i="1" s="1"/>
  <c r="H91" i="1"/>
  <c r="F91" i="1"/>
  <c r="I91" i="1" s="1"/>
  <c r="H90" i="1"/>
  <c r="F90" i="1"/>
  <c r="I90" i="1" s="1"/>
  <c r="H89" i="1"/>
  <c r="F89" i="1"/>
  <c r="I89" i="1" s="1"/>
  <c r="H88" i="1"/>
  <c r="F88" i="1"/>
  <c r="I88" i="1" s="1"/>
  <c r="H87" i="1"/>
  <c r="F87" i="1"/>
  <c r="I87" i="1" s="1"/>
  <c r="H86" i="1"/>
  <c r="F86" i="1"/>
  <c r="I86" i="1" s="1"/>
  <c r="H85" i="1"/>
  <c r="F85" i="1"/>
  <c r="I85" i="1" s="1"/>
  <c r="H84" i="1"/>
  <c r="F84" i="1"/>
  <c r="I84" i="1" s="1"/>
  <c r="H83" i="1"/>
  <c r="F83" i="1"/>
  <c r="I83" i="1" s="1"/>
  <c r="H82" i="1"/>
  <c r="F82" i="1"/>
  <c r="I82" i="1" s="1"/>
  <c r="H81" i="1"/>
  <c r="F81" i="1"/>
  <c r="I81" i="1" s="1"/>
  <c r="H80" i="1"/>
  <c r="F80" i="1"/>
  <c r="I80" i="1" s="1"/>
  <c r="H79" i="1"/>
  <c r="F79" i="1"/>
  <c r="I79" i="1" s="1"/>
  <c r="H78" i="1"/>
  <c r="F78" i="1"/>
  <c r="I78" i="1" s="1"/>
  <c r="H77" i="1"/>
  <c r="F77" i="1"/>
  <c r="I77" i="1" s="1"/>
  <c r="H76" i="1"/>
  <c r="F76" i="1"/>
  <c r="I76" i="1" s="1"/>
  <c r="H75" i="1"/>
  <c r="F75" i="1"/>
  <c r="I75" i="1" s="1"/>
  <c r="H74" i="1"/>
  <c r="F74" i="1"/>
  <c r="I74" i="1" s="1"/>
  <c r="H73" i="1"/>
  <c r="F73" i="1"/>
  <c r="I73" i="1" s="1"/>
  <c r="H72" i="1"/>
  <c r="F72" i="1"/>
  <c r="I72" i="1" s="1"/>
  <c r="H71" i="1"/>
  <c r="F71" i="1"/>
  <c r="I71" i="1" s="1"/>
  <c r="H70" i="1"/>
  <c r="F70" i="1"/>
  <c r="I70" i="1" s="1"/>
  <c r="H69" i="1"/>
  <c r="F69" i="1"/>
  <c r="I69" i="1" s="1"/>
  <c r="H68" i="1"/>
  <c r="F68" i="1"/>
  <c r="I68" i="1" s="1"/>
  <c r="H67" i="1"/>
  <c r="F67" i="1"/>
  <c r="I67" i="1" s="1"/>
  <c r="H66" i="1"/>
  <c r="F66" i="1"/>
  <c r="I66" i="1" s="1"/>
  <c r="H65" i="1"/>
  <c r="F65" i="1"/>
  <c r="I65" i="1" s="1"/>
  <c r="H64" i="1"/>
  <c r="F64" i="1"/>
  <c r="I64" i="1" s="1"/>
  <c r="H63" i="1"/>
  <c r="F63" i="1"/>
  <c r="I63" i="1" s="1"/>
  <c r="H62" i="1"/>
  <c r="F62" i="1"/>
  <c r="I62" i="1" s="1"/>
  <c r="H61" i="1"/>
  <c r="F61" i="1"/>
  <c r="I61" i="1" s="1"/>
  <c r="H60" i="1"/>
  <c r="F60" i="1"/>
  <c r="I60" i="1" s="1"/>
  <c r="H59" i="1"/>
  <c r="F59" i="1"/>
  <c r="I59" i="1" s="1"/>
  <c r="H50" i="1"/>
  <c r="F50" i="1"/>
  <c r="I50" i="1" s="1"/>
  <c r="H49" i="1"/>
  <c r="F49" i="1"/>
  <c r="I49" i="1" s="1"/>
  <c r="H48" i="1"/>
  <c r="F48" i="1"/>
  <c r="I48" i="1" s="1"/>
  <c r="H47" i="1"/>
  <c r="F47" i="1"/>
  <c r="I47" i="1" s="1"/>
  <c r="H46" i="1"/>
  <c r="F46" i="1"/>
  <c r="I46" i="1" s="1"/>
  <c r="H45" i="1"/>
  <c r="F45" i="1"/>
  <c r="I45" i="1" s="1"/>
  <c r="H44" i="1"/>
  <c r="F44" i="1"/>
  <c r="I44" i="1" s="1"/>
  <c r="H43" i="1"/>
  <c r="F43" i="1"/>
  <c r="I43" i="1" s="1"/>
  <c r="H42" i="1"/>
  <c r="F42" i="1"/>
  <c r="I42" i="1" s="1"/>
  <c r="H41" i="1"/>
  <c r="F41" i="1"/>
  <c r="I41" i="1" s="1"/>
  <c r="H40" i="1"/>
  <c r="F40" i="1"/>
  <c r="I40" i="1" s="1"/>
  <c r="H39" i="1"/>
  <c r="F39" i="1"/>
  <c r="I39" i="1" s="1"/>
  <c r="H38" i="1"/>
  <c r="F38" i="1"/>
  <c r="I38" i="1" s="1"/>
  <c r="H37" i="1"/>
  <c r="F37" i="1"/>
  <c r="I37" i="1" s="1"/>
  <c r="H36" i="1"/>
  <c r="F36" i="1"/>
  <c r="I36" i="1" s="1"/>
  <c r="H35" i="1"/>
  <c r="F35" i="1"/>
  <c r="I35" i="1" s="1"/>
  <c r="H34" i="1"/>
  <c r="F34" i="1"/>
  <c r="I34" i="1" s="1"/>
  <c r="H33" i="1"/>
  <c r="F33" i="1"/>
  <c r="I33" i="1" s="1"/>
  <c r="H32" i="1"/>
  <c r="F32" i="1"/>
  <c r="I32" i="1" s="1"/>
  <c r="H21" i="1"/>
  <c r="F21" i="1"/>
  <c r="I21" i="1" s="1"/>
  <c r="H20" i="1"/>
  <c r="F20" i="1"/>
  <c r="I20" i="1" s="1"/>
  <c r="H19" i="1"/>
  <c r="F19" i="1"/>
  <c r="I19" i="1" s="1"/>
  <c r="H18" i="1"/>
  <c r="I18" i="1" s="1"/>
  <c r="F18" i="1"/>
  <c r="H17" i="1"/>
  <c r="I17" i="1" s="1"/>
  <c r="F17" i="1"/>
  <c r="H16" i="1"/>
  <c r="F16" i="1"/>
  <c r="I16" i="1" s="1"/>
  <c r="H15" i="1"/>
  <c r="F15" i="1"/>
  <c r="I15" i="1" s="1"/>
  <c r="H14" i="1"/>
  <c r="F14" i="1"/>
  <c r="I14" i="1" s="1"/>
  <c r="H13" i="1"/>
  <c r="F13" i="1"/>
  <c r="I13" i="1" s="1"/>
  <c r="H12" i="1"/>
  <c r="F12" i="1"/>
  <c r="I12" i="1" s="1"/>
  <c r="H11" i="1"/>
  <c r="F11" i="1"/>
  <c r="I11" i="1" s="1"/>
  <c r="H10" i="1"/>
  <c r="F10" i="1"/>
  <c r="I10" i="1" s="1"/>
  <c r="H9" i="1"/>
  <c r="F9" i="1"/>
  <c r="I9" i="1" s="1"/>
  <c r="H8" i="1"/>
  <c r="F8" i="1"/>
  <c r="I1361" i="1" l="1"/>
  <c r="F1422" i="1"/>
  <c r="I800" i="1"/>
  <c r="F1709" i="1"/>
  <c r="I1707" i="1"/>
  <c r="I1709" i="1" s="1"/>
  <c r="I1693" i="1"/>
  <c r="F1670" i="1"/>
  <c r="I1669" i="1"/>
  <c r="I1670" i="1" s="1"/>
  <c r="F1588" i="1"/>
  <c r="I1587" i="1"/>
  <c r="I1588" i="1" s="1"/>
  <c r="F592" i="1"/>
  <c r="I591" i="1"/>
  <c r="I592" i="1" s="1"/>
  <c r="F580" i="1"/>
  <c r="I579" i="1"/>
  <c r="I580" i="1" s="1"/>
  <c r="F220" i="1"/>
  <c r="F133" i="1"/>
  <c r="F1473" i="1"/>
  <c r="F1693" i="1"/>
  <c r="F1600" i="1"/>
  <c r="I1422" i="1"/>
  <c r="F22" i="1"/>
  <c r="F734" i="1"/>
  <c r="F855" i="1"/>
  <c r="F1463" i="1"/>
  <c r="I1727" i="1"/>
  <c r="I720" i="1"/>
  <c r="I130" i="1"/>
  <c r="I133" i="1" s="1"/>
  <c r="I296" i="1"/>
  <c r="I731" i="1"/>
  <c r="I734" i="1" s="1"/>
  <c r="F800" i="1"/>
  <c r="F938" i="1"/>
  <c r="I908" i="1"/>
  <c r="I938" i="1" s="1"/>
  <c r="I8" i="1"/>
  <c r="I22" i="1" s="1"/>
  <c r="I51" i="1"/>
  <c r="I1463" i="1"/>
  <c r="I1600" i="1"/>
  <c r="I1638" i="1"/>
  <c r="I1651" i="1"/>
  <c r="F51" i="1"/>
  <c r="I1512" i="1"/>
  <c r="I1516" i="1" s="1"/>
  <c r="F1516" i="1"/>
  <c r="I109" i="1"/>
  <c r="F554" i="1"/>
  <c r="I900" i="1"/>
  <c r="I96" i="1"/>
  <c r="F96" i="1"/>
  <c r="F145" i="1"/>
  <c r="I144" i="1"/>
  <c r="I145" i="1" s="1"/>
  <c r="F155" i="1"/>
  <c r="I153" i="1"/>
  <c r="I155" i="1" s="1"/>
  <c r="F165" i="1"/>
  <c r="I163" i="1"/>
  <c r="I165" i="1" s="1"/>
  <c r="I173" i="1"/>
  <c r="I176" i="1" s="1"/>
  <c r="F176" i="1"/>
  <c r="F374" i="1"/>
  <c r="I317" i="1"/>
  <c r="I374" i="1" s="1"/>
  <c r="I876" i="1"/>
  <c r="F781" i="1"/>
  <c r="I748" i="1"/>
  <c r="I781" i="1" s="1"/>
  <c r="I121" i="1"/>
  <c r="F121" i="1"/>
  <c r="F262" i="1"/>
  <c r="I228" i="1"/>
  <c r="I262" i="1" s="1"/>
  <c r="F296" i="1"/>
  <c r="I554" i="1"/>
  <c r="F720" i="1"/>
  <c r="F876" i="1"/>
  <c r="F900" i="1"/>
  <c r="I184" i="1"/>
  <c r="I220" i="1" s="1"/>
  <c r="I813" i="1"/>
  <c r="I855" i="1" s="1"/>
  <c r="F109" i="1"/>
  <c r="F1354" i="1"/>
  <c r="I946" i="1"/>
  <c r="I1354" i="1" s="1"/>
  <c r="I1539" i="1"/>
  <c r="I1575" i="1" s="1"/>
  <c r="F1575" i="1"/>
  <c r="F1503" i="1"/>
  <c r="F1638" i="1"/>
  <c r="F1727" i="1"/>
  <c r="I1443" i="1"/>
  <c r="I1446" i="1" s="1"/>
  <c r="F1446" i="1"/>
  <c r="I1503" i="1"/>
  <c r="I1471" i="1"/>
  <c r="I1473" i="1" s="1"/>
  <c r="I1737" i="1"/>
  <c r="I1738" i="1" s="1"/>
  <c r="F1651" i="1"/>
</calcChain>
</file>

<file path=xl/sharedStrings.xml><?xml version="1.0" encoding="utf-8"?>
<sst xmlns="http://schemas.openxmlformats.org/spreadsheetml/2006/main" count="3324" uniqueCount="1377">
  <si>
    <t>x</t>
  </si>
  <si>
    <t>Lp.</t>
  </si>
  <si>
    <t>Nazwa leku</t>
  </si>
  <si>
    <t xml:space="preserve">j. m. </t>
  </si>
  <si>
    <t>Ilość</t>
  </si>
  <si>
    <t>Cena jednostkowa netto</t>
  </si>
  <si>
    <t>Wartość netto</t>
  </si>
  <si>
    <t>Stawka VAT</t>
  </si>
  <si>
    <t>Cena jednostkowa brutto</t>
  </si>
  <si>
    <t>Wartość brutto</t>
  </si>
  <si>
    <t>1.</t>
  </si>
  <si>
    <t>Marcaine – Adrenaline 0,5% (5mg+0,005 mg)/ml x 20 ml x 5 fiol</t>
  </si>
  <si>
    <t>op</t>
  </si>
  <si>
    <t>Marcaine Spinal Heavy 0,5%/ 4ml x 5 fiol.</t>
  </si>
  <si>
    <t>op.</t>
  </si>
  <si>
    <t>Mivacron 10 mg / 5 ml x 5 amp</t>
  </si>
  <si>
    <t>Mivacron 20 mg / 10 ml x 5 amp</t>
  </si>
  <si>
    <t>Xylocainum  2 % / 50 ml  x 5 fiolek</t>
  </si>
  <si>
    <t xml:space="preserve">Propofol + EDTA emulsja; 10 mg/ml; 1 ampułkostrzykawka 50 ml </t>
  </si>
  <si>
    <t xml:space="preserve">Propofol + EDTA emulsja do wstrzykiwań; 10 mg/ml; 5 amp. 20 ml </t>
  </si>
  <si>
    <t>Cisatracurium 2mg/1ml x 5 a 5ml amp.roztwór do wstrzykiwań i infuzji</t>
  </si>
  <si>
    <t>Cisatracurium 2mg/1ml x 5 a 2,5ml amp.rozt. do wstrzykiwań i infuzji</t>
  </si>
  <si>
    <t>Remifentanilum 1mg x 5 fiolek</t>
  </si>
  <si>
    <t>Remifentanilum 2mg x 5 fiolek</t>
  </si>
  <si>
    <t>Remifentanilum 5mg x 5 fiolek</t>
  </si>
  <si>
    <t>OGÓŁEM</t>
  </si>
  <si>
    <t>2.</t>
  </si>
  <si>
    <t>3.</t>
  </si>
  <si>
    <t>4.</t>
  </si>
  <si>
    <t>5.</t>
  </si>
  <si>
    <t>Tianeptinum natricum 12,5 mg x 108 tbl</t>
  </si>
  <si>
    <t>6.</t>
  </si>
  <si>
    <t>Gliclazidum 30 mg x 90 tbl</t>
  </si>
  <si>
    <t>7.</t>
  </si>
  <si>
    <t>Gliclazidum 60 mg x 60 tbl</t>
  </si>
  <si>
    <t>8.</t>
  </si>
  <si>
    <t>9.</t>
  </si>
  <si>
    <t>10.</t>
  </si>
  <si>
    <t>Trimetazidini dihydrochloridum 35 mg x 90 tbl</t>
  </si>
  <si>
    <t>11.</t>
  </si>
  <si>
    <t>Perindoprilum argininum 10 mg x 90 tbl</t>
  </si>
  <si>
    <t>12.</t>
  </si>
  <si>
    <t>Perindoprilum argininum 5 mg x 90 tbl</t>
  </si>
  <si>
    <t>13.</t>
  </si>
  <si>
    <t>Indapamidum 1,5mg x 108 tabl.</t>
  </si>
  <si>
    <t>14.</t>
  </si>
  <si>
    <t>Ivabradinum  5 mg  x  56 tbl.powl.</t>
  </si>
  <si>
    <t>15.</t>
  </si>
  <si>
    <t>16.</t>
  </si>
  <si>
    <t>17.</t>
  </si>
  <si>
    <t>18.</t>
  </si>
  <si>
    <t>19.</t>
  </si>
  <si>
    <t>Adenosinum 6 mg / 2 ml x 6 fiol.</t>
  </si>
  <si>
    <t>Glimepiridum  1 mg  x 30 tbl</t>
  </si>
  <si>
    <t>Glimepiridum  2 mg   x 30 tbl</t>
  </si>
  <si>
    <t>Glimepiridum  3 mg   x 30 tbl</t>
  </si>
  <si>
    <t>Glimepiridum  4 mg  x 30 tbl</t>
  </si>
  <si>
    <t>Ketoprofenum 150 mg  x  20 tbl</t>
  </si>
  <si>
    <r>
      <t>Enoxaparinum natricum   0,02 / 0,2 ml  x 10 amp.strzyk.</t>
    </r>
    <r>
      <rPr>
        <b/>
        <sz val="10"/>
        <rFont val="Calibri"/>
        <family val="2"/>
        <charset val="1"/>
      </rPr>
      <t xml:space="preserve"> **</t>
    </r>
  </si>
  <si>
    <r>
      <t xml:space="preserve">Enoxaparinum natricum   0,04 / 0,4 ml   x 10 amp.strzyk. </t>
    </r>
    <r>
      <rPr>
        <b/>
        <sz val="10"/>
        <rFont val="Calibri"/>
        <family val="2"/>
        <charset val="1"/>
      </rPr>
      <t>**</t>
    </r>
  </si>
  <si>
    <r>
      <t>Enoxaparinum natricum  0,06 / 0,6 ml   x  10  amp.strzyk.</t>
    </r>
    <r>
      <rPr>
        <b/>
        <sz val="10"/>
        <rFont val="Calibri"/>
        <family val="2"/>
        <charset val="1"/>
      </rPr>
      <t>**</t>
    </r>
  </si>
  <si>
    <r>
      <t xml:space="preserve">Enoxaparinum natricum   0,08 / 0,8 ml    x 10 amp.strzyk. </t>
    </r>
    <r>
      <rPr>
        <b/>
        <sz val="10"/>
        <rFont val="Calibri"/>
        <family val="2"/>
        <charset val="1"/>
      </rPr>
      <t>**</t>
    </r>
  </si>
  <si>
    <r>
      <t xml:space="preserve">Enoxaparinum natricum   0,1 /  1 ml    x 10 amp.strzyk. </t>
    </r>
    <r>
      <rPr>
        <b/>
        <sz val="10"/>
        <rFont val="Calibri"/>
        <family val="2"/>
        <charset val="1"/>
      </rPr>
      <t>**</t>
    </r>
  </si>
  <si>
    <r>
      <t xml:space="preserve">Enoxaparinum natricum  forte  0,12 / 0,8 ml  x 10 amp.strzyk. </t>
    </r>
    <r>
      <rPr>
        <b/>
        <sz val="10"/>
        <rFont val="Calibri"/>
        <family val="2"/>
        <charset val="1"/>
      </rPr>
      <t>**</t>
    </r>
  </si>
  <si>
    <r>
      <t>Enoxaparinum natricum forte   0,15 / 1 ml   x 10 amp.strzyk.</t>
    </r>
    <r>
      <rPr>
        <b/>
        <sz val="10"/>
        <rFont val="Calibri"/>
        <family val="2"/>
        <charset val="1"/>
      </rPr>
      <t xml:space="preserve"> **</t>
    </r>
  </si>
  <si>
    <r>
      <rPr>
        <sz val="10"/>
        <rFont val="Calibri"/>
        <family val="2"/>
        <charset val="238"/>
      </rPr>
      <t xml:space="preserve">Enoxaparinum natricum 300 mg / 3 ml x 1 fiolka+zestaw </t>
    </r>
    <r>
      <rPr>
        <b/>
        <sz val="10"/>
        <rFont val="Calibri"/>
        <family val="2"/>
        <charset val="238"/>
      </rPr>
      <t>**</t>
    </r>
  </si>
  <si>
    <t>Amiodaroni hydrochloridum 150 mg/ 3 ml  x  6 amp</t>
  </si>
  <si>
    <t>Natrii valproas  syr.  150 ml</t>
  </si>
  <si>
    <t>Natrii valproas amp  400 mg / 4 ml x1 fiol.</t>
  </si>
  <si>
    <t>Natrii valproas + Acidum valproicum 300 mg x 30 tbl</t>
  </si>
  <si>
    <t>Natrii valproas + Acidum valproicum 500 mg x 30 tbl</t>
  </si>
  <si>
    <t>Natrii valproas + Acidum valproicum 250 mg x 30 saszetek</t>
  </si>
  <si>
    <t>Natrii valproas + Acidum valproicum 500 mg x 30 saszetek</t>
  </si>
  <si>
    <t>Clopidogrelum 75mg  x  28 tbl</t>
  </si>
  <si>
    <t>szt.</t>
  </si>
  <si>
    <t>Isosorbidi mononitras 10 mg x 60 tbl</t>
  </si>
  <si>
    <t>Isosorbidi mononitras 60 mg x 30 tbl</t>
  </si>
  <si>
    <t>Clopidogrelum 300 mg  x  30 tbl</t>
  </si>
  <si>
    <t>Natrii polistyreni sulfonas proszek   454 g</t>
  </si>
  <si>
    <t>Ramiprilum 2,5, 2,5 mg x 28 tabl.</t>
  </si>
  <si>
    <t>Ramiprilum 5 mg x 28 tabl.</t>
  </si>
  <si>
    <t>Ramiprilum 10 mg x 28 tabl.</t>
  </si>
  <si>
    <t>Milrinonum 1mg/ml x 10 amp.</t>
  </si>
  <si>
    <t>(**)  Wszystkie dawki leku od jednego producenta</t>
  </si>
  <si>
    <t>(*)  rejestracja od 12 miesiąca życia</t>
  </si>
  <si>
    <t>Thiopentalum natricum et natrii carbonas 0,5 g x fiolka</t>
  </si>
  <si>
    <t>Thiopentalum natricum et natrii carbonas 1 g x fiolka</t>
  </si>
  <si>
    <t>Paski do glukometrów Accu-Check Instant  x 100 szt*</t>
  </si>
  <si>
    <t>Paski do  glukometrów Accu-Check Performa  x  50 szt. *</t>
  </si>
  <si>
    <t>Płyn kontrolny na dwóch poziomach do glukometrów Accu-Check Instant</t>
  </si>
  <si>
    <t>Płyn kontrolny na dwóch poziomach do glukometrów Accu-Check Performa Nano</t>
  </si>
  <si>
    <t>*Paski kompatybilne z glukometrami Accu-Check dostarczanymi bezpłatnie w ilości 30 sztuk</t>
  </si>
  <si>
    <t>Alteplasum 10 mg   proszek i rozpuszczalnik do sporządzania roztworu do infuzji **</t>
  </si>
  <si>
    <t>kpl.</t>
  </si>
  <si>
    <t>Alteplasum 20 mg  proszek i rozpuszczalnik do sporządzania roztworu do infuzji **</t>
  </si>
  <si>
    <t>Alteplasum 50 mg  proszek i rozpuszczalnik do sporządzania roztworu do infuzji **</t>
  </si>
  <si>
    <t>Żel smarujący do cewnikowania 12 ml x 25 szt  - sterylny, jałowy, klarowny, rozpuszczalny w wodzie żel zawierającym lidokainę stosowaną przed zastosowaniem cewnika, cystoskopu lub innego instrumentu medycznego do cewki moczowej</t>
  </si>
  <si>
    <t xml:space="preserve">op </t>
  </si>
  <si>
    <t>Żel smarujący do cewnikowania 6 ml x 25 szt  - sterylny, jałowy, klarowny, rozpuszczalny w wodzie żel zawierającym lidokainę stosowaną przed zastosowaniem cewnika, cystoskopu lub innego instrumentu medycznego do cewki moczowej</t>
  </si>
  <si>
    <t>Glux 30% wodny roztwór glukozy 0,7ml x 100 szt.</t>
  </si>
  <si>
    <t>Immunoglobulina ludzka  50 mg/ 1 ml x 50 ml (preparat musi zawierać w składzie  IgG , IgA oraz 12% IgM)</t>
  </si>
  <si>
    <t>Immunoglobulina ludzka 50 mg / 1 ml x 100 ml (preparat musi  zawierać w składzie IgG , IgA oraz 12% IgM )</t>
  </si>
  <si>
    <t>Albumina ludzka 200 mg/ 1 ml  x 50 ml (1ml zawieraco najmniej 95% albuminy ludzkiej)*</t>
  </si>
  <si>
    <t>Albumina ludzka 200 mg/ 1 ml  x 100 ml (1ml zawieraco najmniej 95% albuminy ludzkiej)*</t>
  </si>
  <si>
    <t>* nie może zawierać alkoholi i cukrów</t>
  </si>
  <si>
    <t>Immunoglobulina ludzka 50 mg/ 1 ml  x 50 ml (nie mniej niż 96% IgG , max. ilość  IgA 900 mcg/ml )</t>
  </si>
  <si>
    <t>Immunoglobulina ludzka 50 mg/ 1 ml x 100 ml (nie mniej niż 96% IgG , max. ilość IgA 1,8 mg/ml)</t>
  </si>
  <si>
    <t>Immunoglobulina ludzka 50 mg / 1 ml x 20 ml (nie mniej niż 96% IgG , max ilość IgA 900 mcg/ml )</t>
  </si>
  <si>
    <t>Bisacodylum czopki  10 mg  x  5 szt.</t>
  </si>
  <si>
    <t>Clotrimazolum  100 mg tbl.dopochwowe x  6 szt.</t>
  </si>
  <si>
    <t>Clotrimazolum 1 % krem 20,0</t>
  </si>
  <si>
    <t xml:space="preserve">Kalii chloridum 391 mg jonów potasu x 60 tbl </t>
  </si>
  <si>
    <t>Theophyllinum  100 mg  x  30 tbl</t>
  </si>
  <si>
    <t>Theophyllinum  300 mg  x  50 tbl</t>
  </si>
  <si>
    <t>Pentazocinum  30 mg / 1 ml  x  10 amp</t>
  </si>
  <si>
    <t>Cinnarizinum  25 mg  x  50 tabl</t>
  </si>
  <si>
    <t>Clemastinum  syr. 100 ml (0,5 mg/ 5 ml)</t>
  </si>
  <si>
    <t>Propranololi hydrochloridum 1 mg/ 1 ml  x  10 amp. roztwór do wstrzykiwań</t>
  </si>
  <si>
    <t>Fluoxetinum 20 mg x 30 tbl</t>
  </si>
  <si>
    <t>Ceftazidime 250 mg x fiolka</t>
  </si>
  <si>
    <t>szt</t>
  </si>
  <si>
    <t>Pantoprazolum 40 mg fiol. proszek do sporządzania roztworu do wstrzykiwań x 1 amp</t>
  </si>
  <si>
    <t>Poractantum alfa 120 mg/1,5ml x 2 fiol. zawiesina do stosowania dotchawiczego i dooskrzelowego</t>
  </si>
  <si>
    <t>Glucagoni hydrochloridum 1 mg  ampułkostrz.proszek i rozpuszczalnik do sporządzania roztworu do wstrzykiwań.</t>
  </si>
  <si>
    <t>Clomethiazolum 300 mg x 100 kps</t>
  </si>
  <si>
    <t>Pirydostygmium  60 mg x 150tabl.</t>
  </si>
  <si>
    <t>Igły do penów insulinowych 30G (0,30) 8mm x 100szt</t>
  </si>
  <si>
    <t>Budesonidum zaw. 0,125mg/ml x 2 ml x 20 amp</t>
  </si>
  <si>
    <t>Budesonidum zaw. 0,250mg/ml x 2 ml x 20 amp</t>
  </si>
  <si>
    <t>Neostigmini metilsulfas  inj. 0,5 mg /1 ml [x10 amp.]  roztwór do wstrzykiwań</t>
  </si>
  <si>
    <t>Digoxinum  0,25 mg  x  30 tabl</t>
  </si>
  <si>
    <t>Glucosum 20% / 10 ml  x  50 amp</t>
  </si>
  <si>
    <t xml:space="preserve">Glucosum 40% / 10 ml  x  50 amp </t>
  </si>
  <si>
    <t xml:space="preserve"> </t>
  </si>
  <si>
    <t>Pethidini hydrochloridum 100 mg/ 2 ml  x  10 amp</t>
  </si>
  <si>
    <t>Pethidini hydrochloridum  50 mg/ 1 ml  x  10 amp</t>
  </si>
  <si>
    <t>Morphini sulfas  10 mg  x  20 tabl o przedłużonym uwalnianiu</t>
  </si>
  <si>
    <t>Morphini sulfas  60 mg  x  20 tabl o przedłużonym uwalnianiu</t>
  </si>
  <si>
    <t>Fentanylum 25 ug/h x 5 plastrów</t>
  </si>
  <si>
    <t>Fentanylum 50 ug/h x 5 plastrów</t>
  </si>
  <si>
    <t>Fentanylum 75 ug/h x 5 plastrów</t>
  </si>
  <si>
    <t>Ketaminum 500 mg /10 ml x 1 fiol.</t>
  </si>
  <si>
    <t>Ketaminum 200 mg /20 ml x 1 fiol.</t>
  </si>
  <si>
    <t>Morphini sulfas 10 mg x 60 tabl. powlekane o zmodyfikowanym uwalnianiu</t>
  </si>
  <si>
    <t>Morphini sulfas 30 mg x 60 tabl. powlekane o zmodyfikowanym uwalnianiu</t>
  </si>
  <si>
    <t>Oxycodoni hydrochloridum 10 mg x 60 tabl</t>
  </si>
  <si>
    <t>Oxycodoni hydrochloridum 20 mg x 60 tabl</t>
  </si>
  <si>
    <t>Oxycodoni hydrochloridum 40 mg x 60 tabl</t>
  </si>
  <si>
    <t>Oxycodoni hydrochloridum 10 mg/1 ml x 10 amp.</t>
  </si>
  <si>
    <t>Morphini sulfas 20 mg x 60 tabl.powlekane</t>
  </si>
  <si>
    <t>Alprazolamum 0,25 mg x 30 tabl.</t>
  </si>
  <si>
    <t>Alprazolamum 0,5 mg x 30 tabl.</t>
  </si>
  <si>
    <t>Alprazolamum 1 mg x 30 tabl.</t>
  </si>
  <si>
    <t>Midazolamum 7,5 mg x 10 tabl.</t>
  </si>
  <si>
    <t>Midazolamum 15 mg x 100 tabl.</t>
  </si>
  <si>
    <t>Clobasamum 10 mg x 20 tabl.</t>
  </si>
  <si>
    <t>Luminalum 100 mg x 10 tabl.</t>
  </si>
  <si>
    <t>Luminalum 15 mg x 10 tabl.</t>
  </si>
  <si>
    <t>Nitrazepamum 5 mg x 20 tabl.</t>
  </si>
  <si>
    <t>Diazepamum 2 mg x 20 tabl.</t>
  </si>
  <si>
    <r>
      <t>Buprenorphinum</t>
    </r>
    <r>
      <rPr>
        <sz val="10"/>
        <rFont val="Calibri"/>
        <family val="2"/>
        <charset val="238"/>
      </rPr>
      <t xml:space="preserve"> 35 µg/h</t>
    </r>
    <r>
      <rPr>
        <sz val="10"/>
        <rFont val="Calibri"/>
        <family val="2"/>
        <charset val="1"/>
      </rPr>
      <t xml:space="preserve"> x 5 plastrów</t>
    </r>
  </si>
  <si>
    <r>
      <t>Buprenorph</t>
    </r>
    <r>
      <rPr>
        <sz val="10"/>
        <rFont val="Calibri"/>
        <family val="2"/>
        <charset val="238"/>
      </rPr>
      <t xml:space="preserve">inum 52,5 µg/h </t>
    </r>
    <r>
      <rPr>
        <sz val="10"/>
        <rFont val="Calibri"/>
        <family val="2"/>
        <charset val="1"/>
      </rPr>
      <t>x 5 plastrów</t>
    </r>
  </si>
  <si>
    <t>Buprenorphinum 70 µg/h x 5 plastrów</t>
  </si>
  <si>
    <t xml:space="preserve">Dikalii clorazepas 10 mg x 30 kaps. </t>
  </si>
  <si>
    <t>Dikalii clorazepas 5 mg x 30 kaps</t>
  </si>
  <si>
    <t>Nimodipinum  roztw. do inf.(0,2 mg/ml)  50ml butelka</t>
  </si>
  <si>
    <t>Ambroxoli hydrochloridum 15 mg/ 2 ml  x  5 amp</t>
  </si>
  <si>
    <t>Amoxicillinum + Acidum clavulanicum  375 mg  x  21 tabl</t>
  </si>
  <si>
    <t>Bromocriptinum  2,5 mg  x  30 tabl</t>
  </si>
  <si>
    <t>Sotalolum  40 mg / 4 ml  x  5 amp</t>
  </si>
  <si>
    <t>Citalopram 20mg x 30 tabl.</t>
  </si>
  <si>
    <t>Citalopram 10mg x 30 tabl.</t>
  </si>
  <si>
    <t xml:space="preserve">Permetryna 10mg/1ml  50ml szampon </t>
  </si>
  <si>
    <t>Prmetryna 5%  50 mg/g, krem 30g</t>
  </si>
  <si>
    <t>Chlorowodorek sotalolu 40mg x  60tabl.</t>
  </si>
  <si>
    <t>Chlorowodorek sotalolu 80mg x  30tabl.</t>
  </si>
  <si>
    <t>Lacidipinum 4mg x 28 tabl. powl.</t>
  </si>
  <si>
    <t>Venlafaxinum  150mg   kaps.i o przedł. uwalnianiu 0,15 g  x 28 kaps.</t>
  </si>
  <si>
    <t>Venlafaxinum  75mg   kaps.i o przedł. uwalnianiu 0,075 g  x 28 kaps.</t>
  </si>
  <si>
    <t>Brymonidyna  krople do oczu 0,2% 5ml x 1 szt</t>
  </si>
  <si>
    <t>Dexamethazoni natrici phosphas   krople do oczu  0,1%/0,4 ML x20 minims.</t>
  </si>
  <si>
    <t>Vaccinum hepatitidis B (ADNr)  20mg x 1 fiolka</t>
  </si>
  <si>
    <t>Żywność specjalnego przeznaczenia medycznego zawierają wysoką porcję L-argininy, wysoce przyswajalny hydrolizat kolagenu, a także cynk w formie chelatu aminokwasowego  oraz witaminy A i C. x 14 ssaszetek</t>
  </si>
  <si>
    <t>Nalbuphini hydrochloridum  0,01 g/ml   roztwór do wstrzykiwań 0,01 g/ml [x10 amp.a 2ml]</t>
  </si>
  <si>
    <t>Maść zawierająca naturalną żywicę świerku norweskiego (Picea abies), w której znajdują się związki przyspieszające gojenie się ran  (Makrogol 400, Makrogol 3350, rafinowana żywica świerku norweskiego (Picea abies), glicerol, alkohol denaturowany) 15g</t>
  </si>
  <si>
    <t>Witaminowa oliwka do masażu ciała  do codziennego stosowania w gabinecie fizjoterapeutycznym o pojemności 500 ml. Stanowi również bazę do masażu na ciepło. Delikatnie natłuszcza i ułatwia wykonanie masażu ciała. Zapewnia właściwy stopień nawilżenia i napięcia skóry. Wyraźnie wygładza i uelastycznia naskórek. Zawiera odświeżająco-kwiatową kompozycję zapachową.</t>
  </si>
  <si>
    <t>Oleum menthae 10ml</t>
  </si>
  <si>
    <t>Hydrocortisoni x 1g</t>
  </si>
  <si>
    <t>g</t>
  </si>
  <si>
    <t>Argentum nitricum x 1g</t>
  </si>
  <si>
    <t>Karboksymaltoza żelazowa  50mg/ml x 10ml  roztwór do wstrzykiwań/infuzji.</t>
  </si>
  <si>
    <t>Methylprednisoloni acetas  inj. 40 mg/ 1 ml x 1 fiolka  zawiesina do wstrzykiwań</t>
  </si>
  <si>
    <t>Anidulafunginum 100 mg inj.x  fiol. proszek do sporządzania koncentratu roztworu do infuzji</t>
  </si>
  <si>
    <r>
      <t xml:space="preserve">Dalteparinum natricum  12500 j / 0,5 ml x 5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</si>
  <si>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 15000 j / 0,6 ml x 5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</si>
  <si>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2500 j / 0,2 ml  x 10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</si>
  <si>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5000 j / 0,2 ml  x 10 ampstrzyk. </t>
    </r>
    <r>
      <rPr>
        <b/>
        <sz val="10"/>
        <rFont val="Calibri"/>
        <family val="2"/>
        <charset val="238"/>
      </rPr>
      <t>**</t>
    </r>
  </si>
  <si>
    <r>
      <t xml:space="preserve">Dalteparinum natricum 7500 j / 0,3 ml  x 10 ampstrzyk. </t>
    </r>
    <r>
      <rPr>
        <b/>
        <sz val="10"/>
        <rFont val="Calibri"/>
        <family val="2"/>
        <charset val="238"/>
      </rPr>
      <t>**</t>
    </r>
  </si>
  <si>
    <t>Apixabanum 2,5mg x 60 tabl. powl</t>
  </si>
  <si>
    <t>Apixabanum 5mg x 60 tabl. powl</t>
  </si>
  <si>
    <t>Alprostadilum  500mcg/ml r-ór d.wst.x5amp</t>
  </si>
  <si>
    <t>Methylprednisolonum  1,0 g / 16 ml x fiolka  proszek i rozpuszczalnik do sporządzania roztworu do wstrzykiwań</t>
  </si>
  <si>
    <t>Methylprednisolonum 40 mg / 1 ml x 1 fiolka  proszek i rozpuszczalnik do sporządzania roztworu do wstrzykiwań</t>
  </si>
  <si>
    <t>Methylprednisolonum  500 mg / 8 ml x 1 fiolka  proszek i rozpuszczalnik do sporządzania roztworu do wstrzykiwań</t>
  </si>
  <si>
    <t>Cefoperazonum + Sulbactamum  inj. 1,0 x 1 fiolka  proszek do sporządzania roztworu do wstrzykiwań i infuzji</t>
  </si>
  <si>
    <t>Cefoperazonum + Sulbactamum  inj. 2,0 x 1 fiolka  proszek do sporządzania roztworu do wstrzykiwań i infuzji</t>
  </si>
  <si>
    <t>Tigecyclinum 50 mg x 10 fiol. proszek do sporządzania roztworu do infuzji</t>
  </si>
  <si>
    <t>Voriconazolum 200 mg  inj.  proszek i rozpuszczalnik do sporządzania roztworu do infuzji</t>
  </si>
  <si>
    <t>Linezolidum  600 mg / 300 ml  x  1 worek  roztwór do infuzji</t>
  </si>
  <si>
    <t>Ceftarolinum fosamilum  600 mg x 10 fiolek  proszek do sporządzania koncentratu roztworu do infuzji</t>
  </si>
  <si>
    <t>Linezolidum  600 mg x  10 tbl.powl.</t>
  </si>
  <si>
    <t>Oxytocinum 5 j.m./ 1 ml x 10 amp. *</t>
  </si>
  <si>
    <t>Dexamethasoni phosphas  4 mg/1 ml x 10 amp  roztwór do wstrzykiwań</t>
  </si>
  <si>
    <t>Dexamethasoni phosphas  4mg/ml  x 10 amp a 2ml  roztwór do wstrzykiwań</t>
  </si>
  <si>
    <t>Magnesium sulfuricum 20 % / 10 ml x 10 amp</t>
  </si>
  <si>
    <t>Midazolamum 15 mg / 3 ml x 5 amp</t>
  </si>
  <si>
    <t>Midazolamum 5 mg / 5ml x 10 amp. roztwór do wstrzykiwań</t>
  </si>
  <si>
    <t xml:space="preserve">Midazolamum 50 mg / 10 ml x 5 amp. </t>
  </si>
  <si>
    <t xml:space="preserve">Tramadoli hydrochloridum 100 mg/ 2 ml x 5 amp  roztwór do wstrzykiwań </t>
  </si>
  <si>
    <t>Tramadoli hydrochloridum 50 mg/ 1 ml x 5 amp  roztwór do wstrzykiwań</t>
  </si>
  <si>
    <t>Urapidilum 25 mg / 5 ml x 5 amp.</t>
  </si>
  <si>
    <t>Urapidilum  50 mg/10 ml, roztw.d/wstrzyk., 5 amp</t>
  </si>
  <si>
    <t>Beclometasoni dipropionas + Formoteroli fumaras dihydricus  100 mcg  + 6 mcg)/dawkę  180 dawek aerozol inhalacyjny, roztwór</t>
  </si>
  <si>
    <t>Beclometasoni dipropionas + Formoteroli fumaras + Glycopyrronii bromidum  87 mcg + 5 mcg + 9 mcg  Aerozol inhalacyjny, roztwór 180dawek</t>
  </si>
  <si>
    <t>Sufentanyl 0,05 mg/ 10 ml x 5 amp.</t>
  </si>
  <si>
    <t>Sufentanyl 0,25 mg/5 ml x 5 amp.</t>
  </si>
  <si>
    <t>Ceftazidimum + Avibactamum 2 g + 0,5 g proszek do sporządzania koncentratu roztworu do infuzji x 10 fiolek</t>
  </si>
  <si>
    <t>Noradrenalinum  4 mg/4 ml  x  10 amp. roztwór do infuzji *</t>
  </si>
  <si>
    <t>Iodixanolum 320  100 ml jodoheksol 350mg jodu/ml</t>
  </si>
  <si>
    <t>Iodixanolum 320  50 ml jodoheksol 350mg jodu/ml</t>
  </si>
  <si>
    <t>Iodixanolum 320  200 ml jodoheksol 350mg jodu/ml</t>
  </si>
  <si>
    <t>Iodixanolum 320  500 ml jodoheksol 350mg jodu/ml</t>
  </si>
  <si>
    <t>Kwas gadoterowy w postaci soli megltuminowej 0,5 mmol/ ml szklana fiolka  15ml</t>
  </si>
  <si>
    <t>Kwas gadoterowy w postaci soli megltuminowej 0,5 mmol/ ml szklana fiolka  20ml</t>
  </si>
  <si>
    <t>Kwas gadoterowy w postaci soli megltuminowej 0,5 mmol/ ml szklana fiolka  50ml</t>
  </si>
  <si>
    <t>Kwas gadoterowy w postaci soli megltuminowej 0,5 mmol/ ml ampułkostrzykawka 15mll</t>
  </si>
  <si>
    <t>Iohexolum 350  50ml joheksol 350mg jodu/ml</t>
  </si>
  <si>
    <t>Iohexolum 350   100ml joheksol 350mg jodu/ml</t>
  </si>
  <si>
    <t>Iohexolum 350   200ml joheksol 350mg jodu/ml</t>
  </si>
  <si>
    <t>Iohexolum 350   500ml joheksol 350mg jodu/ml</t>
  </si>
  <si>
    <t>Dobutamini hydrochloridum  250 mg / 10 ml x 1 fiolka  do sporządzania roztworu do infuzji</t>
  </si>
  <si>
    <t xml:space="preserve">Derizomaltoza żelazowa  100mg/ml x 5 amp. 1ml  </t>
  </si>
  <si>
    <t xml:space="preserve">Derizomaltoza żelazowa  100mg/ml x 5 amp. 5ml  </t>
  </si>
  <si>
    <t>Teicoplaninum 200 mg  inj. X 1 fiolka</t>
  </si>
  <si>
    <t>Teicoplaninum 400 mg  inj. X 1 fiolka</t>
  </si>
  <si>
    <t>(**) Wszystkie dawki leku od jednego producenta</t>
  </si>
  <si>
    <t>Acidum acetylsalicylicum 150 mg x 60 tabl. dojelitowe</t>
  </si>
  <si>
    <t>Acidum acetylsalicylicum 75 mg x 60 tabl. dojelitowe</t>
  </si>
  <si>
    <t>Fentanylum  0,1 mg / 2 ml  x  50 amp (podanie domięśniowo, dożylnie, podskórnie, zewnątrzoponowo i podpajęczynówkowo)</t>
  </si>
  <si>
    <t>Fentanylum  0,5 mg / 10 ml  x  50 amp (podanie domięśniowo, dożylnie, podskórnie, zewnątrzoponowo i podpajęczynówkowo)</t>
  </si>
  <si>
    <t>Morphinum sulfas  10 mg / 1 ml  x  10 amp, wymagane po rozpuszczeniu trwałość przez 24 godz. w temp. 25°C</t>
  </si>
  <si>
    <t>Morphinum sulfas  20 mg / 1 ml  x  10 amp, wymagane po rozpuszczeniu trwałość przez 24 godz. w temp. 25°C*</t>
  </si>
  <si>
    <t>Morphinum sulfas SPINAL 2 mg / 2 ml  x  10 amp</t>
  </si>
  <si>
    <t>Buprenorphinum 0,3 mg / 1ml x5 amp.</t>
  </si>
  <si>
    <t>Buprenorphinum 0,2 mg tabl.podjęzykowe x 60 szt.</t>
  </si>
  <si>
    <t>Diazepamum 10 mg / 2,5 ml x 5 wlewek</t>
  </si>
  <si>
    <t>Diazepamum 5 mg / 2,5 ml x 5 wlewek</t>
  </si>
  <si>
    <t>Pantoprazolum 20 mg x 28 tbl. dojelitoew</t>
  </si>
  <si>
    <t>Pantoprazolum 40 mg x 28 tbl. dojelitoew</t>
  </si>
  <si>
    <t>Metoprololi tartras 5 mg/ 5 ml  x 5 amp</t>
  </si>
  <si>
    <t>Omeprazolum 20 mg x 28 kaps..dojelitowe</t>
  </si>
  <si>
    <t>Atorvastatinum  20 mg x 30 tabl.powl.</t>
  </si>
  <si>
    <t>Atorvastatinum 40 mg x 30 tabl.powl.</t>
  </si>
  <si>
    <t>Atropini sulfas 1%  krople oczne 5 ml</t>
  </si>
  <si>
    <t>Barii sulfas  1 g/ml  200 ml  zawiesina doustna i doodbytnicza</t>
  </si>
  <si>
    <t>Amikacinum  0,3% x 5 ml krople oczne</t>
  </si>
  <si>
    <t>Ciprofloxacinum 0,3 % x 5ml krople oczne</t>
  </si>
  <si>
    <t xml:space="preserve">Cholecalciferolum 15 000 IU/ml  płyn doustny 10 ml </t>
  </si>
  <si>
    <t>Doxazosinum  2 mg  x  30 tbl</t>
  </si>
  <si>
    <t>Doxazosinum  4 mg  x  30 tbl</t>
  </si>
  <si>
    <t>Fluconazole  100 mg x 28 kaps.</t>
  </si>
  <si>
    <t>Fluconazole  50 mg x 14 kaps.</t>
  </si>
  <si>
    <t>Haloperidolum  1 mg x 40 tbl.</t>
  </si>
  <si>
    <t>Haloperidolum  5 mg x 30 tbl</t>
  </si>
  <si>
    <t>Simvastatinum 20 mg x 28 tabl.powl.</t>
  </si>
  <si>
    <t>Simvastatinum 40 mg x 28 tabl..powl.</t>
  </si>
  <si>
    <t>Tropicamidum 0,5 % krople oczne  2 x 5 ml</t>
  </si>
  <si>
    <t>Tropicamidum  1 % krople oczne  2 x 5 ml</t>
  </si>
  <si>
    <t>Vit. C inj. 500 mg / 5 ml x 5 amp</t>
  </si>
  <si>
    <t>Carbamazepinum 200 mg x 50 tbl</t>
  </si>
  <si>
    <t>Amikacinum inj. 250 mg/2 ml x 1 amp.</t>
  </si>
  <si>
    <t>Amikacinum inj. 500 mg/2 ml x 1 amp.</t>
  </si>
  <si>
    <t>Amikacinum inj. 1000 mg/4 ml x 1 amp.</t>
  </si>
  <si>
    <t>Aqua pro inj 5 ml x 100 amp</t>
  </si>
  <si>
    <t>Carvedilolum 12,5 mg  x  30 tbl.powl.</t>
  </si>
  <si>
    <t>Carvedilolum 25 mg  x  30 tbl.powl.</t>
  </si>
  <si>
    <t>Carvedilolum 6,25 mg  x  30 tblpowl.</t>
  </si>
  <si>
    <t>Baclofenum 10 mg x 50 tbl</t>
  </si>
  <si>
    <t>Baclofenum 25 mg x 50 tbl</t>
  </si>
  <si>
    <t>Enalaprili maleas 10 mg x  60 tbl</t>
  </si>
  <si>
    <t>Enalaprili maleasl 20 mg x  60 tbl</t>
  </si>
  <si>
    <t>Enalaprili maleasl 5 mg x 60 tbl</t>
  </si>
  <si>
    <t>Cefazolinum  inj. 1g  fiolka proszek do sporządzania roztworu lub zawiesiny do wstrzykiwań ( rejestracja do przechowwywania roztworu w CHPL w temperaturze powyżej 25 stopni Celsjusza)</t>
  </si>
  <si>
    <t>Cefuroximum inj. 1.5g  proszek do sporządzania roztworu lub zawiesiny do wstrzykiwań (zgodność z metronidazolem (500mg/100ml) i działanie obu składników utrzymuje się do 24 godzin w temperaturze poniżej 25 C)**</t>
  </si>
  <si>
    <t>Cefuroximum inj. 750mg  proszek do sporządzania roztworu lub zawiesiny do wstrzykiwań**</t>
  </si>
  <si>
    <t>Ceftriaxonum  inj. 1g  fiolka  proszek do sporządzania roztworu do wstrzykiwań i infuzji</t>
  </si>
  <si>
    <t>Ciprofloxacinum  200 mg/100 ml w 0,9% NaCl  roztwór do infuzji</t>
  </si>
  <si>
    <t>Ciprofloxacinum 250 mg x 10 tbl.powl.</t>
  </si>
  <si>
    <t>Ciprofloxacinum 500 mg x 10 tbl.powl.</t>
  </si>
  <si>
    <t>Acetazolamidum 250 mg x 30 tbl</t>
  </si>
  <si>
    <t>Furosemidum 0,02 / 2 ml x 5 amp  roztwór do wstrzykiwań</t>
  </si>
  <si>
    <t>Furosemidum 0,02 / 2 ml x 50 amp  roztwór do wstrzykiwań</t>
  </si>
  <si>
    <t>Furosemidum  40 mg x 30 tbl</t>
  </si>
  <si>
    <t>Aciclovirum 200 mg x 30 tbl.powl.</t>
  </si>
  <si>
    <t>Aciclovirum 400 mg x 30 tbl.powl.</t>
  </si>
  <si>
    <t>Aciclovirum 800 mg x 30 tbl.powl.</t>
  </si>
  <si>
    <t>Hydrochlorothiazidum  12,5 mg x 30 tbl</t>
  </si>
  <si>
    <t>Hydrochlorothiazidum 25 mg x 30 tbl</t>
  </si>
  <si>
    <t>Diclofenacum natricum 50 mg x 30 tbl.dojelitowe</t>
  </si>
  <si>
    <t>Diclofenacum natricum 100 mg x 20 tbl. o przedłużonym uwalnianiu</t>
  </si>
  <si>
    <t>Piracetamum  800 mg x 60 tbl.powl.</t>
  </si>
  <si>
    <t>Piracetamum 1,2 g x 60 tbl.powl.</t>
  </si>
  <si>
    <t xml:space="preserve">Piracetamum 12,0 / 60 ml inj. doż. </t>
  </si>
  <si>
    <t>Metoprololi tartras 100 mg x 30 tbl</t>
  </si>
  <si>
    <t>Metoprololi tartras  50 mg x 30 tbl</t>
  </si>
  <si>
    <t>Metoclopramidi hydrochloridum 10 mg x 50 tbl</t>
  </si>
  <si>
    <t>Metoclopramidi hydrochloridum 10 mg/ 2 ml x 5 amp  roztwór do wstrzykiwań</t>
  </si>
  <si>
    <t>Metronidazolum  0,5 % / 20 ml x 10 amp</t>
  </si>
  <si>
    <t>Metronidazolum  0,5 % 100 ml (  roztwór do wstrzykiwań i infuzji)</t>
  </si>
  <si>
    <t>Metronidazolum  250 mg x 20 tbl</t>
  </si>
  <si>
    <t>Metronidazolum 500 mg tbl dopochw. x 10 szt.</t>
  </si>
  <si>
    <t>Midazolamum 15 mg / 3 ml x 5 amp (możliwość mieszania  w jednej strzykawce z morfiną i wykazywały stabilności przez 24h w temp. 250C)</t>
  </si>
  <si>
    <t>Midazolamum 50 mg / 10 ml x 5 amp. (możliwość mieszania  w jednej strzykawce z morfiną i wykazywały stabilności przez 24h w temp. 250C)</t>
  </si>
  <si>
    <t>Natrii hydrogenocarbona  8,4 % / 20 ml x 10 amp roztwór do wstrzykiwań</t>
  </si>
  <si>
    <t>Natrium chloratum  0,9 % / 10 ml x 100 amp</t>
  </si>
  <si>
    <t>Natrium chloratum 0,9 % / 5 ml x 100 amp</t>
  </si>
  <si>
    <t>Natrium chloratum 10 % / 10 ml x 100 amp</t>
  </si>
  <si>
    <t>Piracetamum l 1,0 / 5 ml x 12 amp roztwór do wstrzykiwań</t>
  </si>
  <si>
    <t>Amiodaronum 200 mg x 60 tbl.powl.</t>
  </si>
  <si>
    <t>Pentoxifyllinum  100 mg/ 5 ml x 5 amp.roztwór do wstrzykiwań</t>
  </si>
  <si>
    <t>Pentoxifyllinum 300 mg/ 15 ml x 10 amp. koncentrat do sporządzania roztworu do infuzji</t>
  </si>
  <si>
    <t>Pentoxifyllinum 400 mg x 60 tbl. o przedłużonym uwalnianiu</t>
  </si>
  <si>
    <t>Acidum acetylsalicylicum 300 mg x 20 tbl</t>
  </si>
  <si>
    <t>Omeprazolum 40mg/ x 1 fiol. proszek do sporządzania roztworu do infuzji</t>
  </si>
  <si>
    <t>Tramadoli hydrochloridum 100 mg/ 2 ml x 5 amp  roztwór do wstrzykiwań (wg CHPL możliwość mieszania w jednej strzykawcez produktem Metamizolum natrium inj 50mg/m)</t>
  </si>
  <si>
    <t>Tramadoli hydrochloridum  50 mg x 20 kapsułki</t>
  </si>
  <si>
    <t>Tramadoli hydrochloridum 50 mg/ 1 ml x 5 amp  roztwór do wstrzykiwań (możliwość mieszania w jednej strzykawcez produktem Metamizolum natrium inj 50mg/m)</t>
  </si>
  <si>
    <t>Tramadoli hydrochloridum  100 mg/ml  krople doustne 10 ml</t>
  </si>
  <si>
    <t>Opipramolum 50 mg x 20 tabl. powl.</t>
  </si>
  <si>
    <t>Metamizolum natricum 500 mg x  12 tbl</t>
  </si>
  <si>
    <t>Metamizolum natricum  0,5 g/ml; 2 ml x 5amp  roztwór do wstrzykiwań (możliwość mieszania w jednej strzykawcez produktem Tramadolum inj, roztwór do wstrzykiwań 50 mg/ml, przed podaniem pacjentowi)</t>
  </si>
  <si>
    <t>Metamizolum natricum  0,5 g/ml; 5 ml x 5 amp  roztwór do wstrzykiwań (możliwość mieszania w jednej strzykawcez produktem Tramadolum inj, roztwór do wstrzykiwań 50 mg/ml, przed podaniem pacjentowi)</t>
  </si>
  <si>
    <t>Pyrantelum 250 mg x 3 tbl</t>
  </si>
  <si>
    <t>Sildenafilum  50mg x 4 tabl. powl.</t>
  </si>
  <si>
    <t>Metformini hydrochloridum  500 mg x 60 tbl.powl.</t>
  </si>
  <si>
    <t>Metformini hydrochloridum  850 mg x 60 tbl.powl.</t>
  </si>
  <si>
    <t>Metformini hydrochloridum  1000 mg x 60 tbl.powl.</t>
  </si>
  <si>
    <t>Verapamili hydrochloridum  40 mg x 20 tbl.powl.</t>
  </si>
  <si>
    <t>Verapamili hydrochloridum  80 mg x 20 tbl.powl.</t>
  </si>
  <si>
    <t>Verapamili hydrochloridum 120 mg x 20 tbl.powl.</t>
  </si>
  <si>
    <t>Sulfacetamidum natricum  10 % / 0,5 ml x 12 szt.</t>
  </si>
  <si>
    <t>Amiloridi hydrochloridum + Hydrochlorothiazidum 5 mg + 50 mg x 50 tbl</t>
  </si>
  <si>
    <t>Tinidazolum 500 mg x 4 tbl.powl.</t>
  </si>
  <si>
    <t>Fosfomycinum inj. 0,04 g/ml x10 but. a 4g 100ml  proszek do sporządzania roztworu do infuzji</t>
  </si>
  <si>
    <t>Acenocoumaroluml  4 mg  x 60 tabl</t>
  </si>
  <si>
    <t>Adrenalinum  0,1% /1 ml  x 10 amp. roztwór do wstrzykiwań</t>
  </si>
  <si>
    <t xml:space="preserve">Cetirizini dihydrochloridum  10 mg / ml   krople doustne </t>
  </si>
  <si>
    <t>Cetirizini dihydrochloridum  10 mg x  30  tabl.powl.</t>
  </si>
  <si>
    <t>Atropinum sulfuricum 1mg/ml  x  10 amp.</t>
  </si>
  <si>
    <t>Atropinum sulfuricum 0,5 mg/ml  x  10 amp.</t>
  </si>
  <si>
    <t>Diphenhydramini hydrochloridum + Naphazolini nitras  krople do nosa  10 ml</t>
  </si>
  <si>
    <t>Ceftazidimum 1g( po rozpuszczeniu trwałość przez 24 godz. w temp. 2-8°C)</t>
  </si>
  <si>
    <t>Sulfamethoxazolum + Trimethoprimuml 480 mg / 5 ml  x  10 amp.  koncentrat do sporządzania roztworu do infuzji</t>
  </si>
  <si>
    <t>Bupivacaine Spinal 0,5%   x  5 fiol. roztwór do wstrzykiwań</t>
  </si>
  <si>
    <t>Bupivacainum h/chl  0,5% / 10 ml  x  10 amp.(wg CHPL można rozcieńczać w 0,9% roztworze NaCl lub 5% roztworze glukozy)</t>
  </si>
  <si>
    <t>Calcii chloridum 10% / 10 ml  x  10 amp.</t>
  </si>
  <si>
    <t>Clemastinum  1 mg  x  30 tabl</t>
  </si>
  <si>
    <t>Clemastinum  2 ml  x  5 amp.  roztwór do wstrzykiwań</t>
  </si>
  <si>
    <t>Fludrocortisoni acetas + Gramicidinum + Neomycinum  zaw.  do oczu i uszu  5 ml</t>
  </si>
  <si>
    <t>Digoxinum 0,5 mg / 2 ml  x  5 amp.  roztwór do wstrzykiwań</t>
  </si>
  <si>
    <t>Dopamini hydrochloridum  1 % / 5 ml  x  10 amp  roztwór do infuzji</t>
  </si>
  <si>
    <t>Dopamini hydrochloridum  4 % / 5 ml  x  10 amp  roztwór do infuzji</t>
  </si>
  <si>
    <t>Ephedrini hydrochloridum  25 mg/ 1ml  x  10 amp. roztwór do wstrzykiwań</t>
  </si>
  <si>
    <t>Chlorpromazini hydrochloridum  50 mg/ 2 ml  x  10 amp. roztwór do wstrzykiwań</t>
  </si>
  <si>
    <t>Haloperidolum 5 mg/ 1ml  x  10 amp. roztwór do wstrzykiwań</t>
  </si>
  <si>
    <t>Haloperidolum  krople doustne 10 ml</t>
  </si>
  <si>
    <t>Heparinum natricum  25 000 j.m / 5 ml  x  10 fiol. roztwór do wstrzykiwań</t>
  </si>
  <si>
    <t>Kalii chloridum 15% x 20ml x10 fiolek koncentrat do sporządzania roztworu do infuzji</t>
  </si>
  <si>
    <t>Ketotifenum  1 mg x 30 tabl</t>
  </si>
  <si>
    <t>Lidocaini hydrochloridum monohydricum  1 % / 2 ml  x  10 amp  roztwór do wstrzykiwań( dożylne leczenie bólu w okresie okołooperacyjnym jako składnik analgezji prewencyjnej i multimodalnej, wskazanie do leczenia komorowych zaburzeń rytmu serca )</t>
  </si>
  <si>
    <t xml:space="preserve">Lidocaini hydrochloridum monohydricum  2 % / 2 ml  x  10 amp  roztwór do wstrzykiwań dożylne leczenie bólu w okresie okołooperacyjnym jako składnik analgezji prewencyjnej i multimodalnej, wskazanie do leczenia komorowych zaburzeń rytmu serca </t>
  </si>
  <si>
    <t xml:space="preserve">Lidocaini hydrochloridum monohydricum  2 %/ 20 ml  x  5 fiol  roztwór do wstrzykiwań dożylne leczenie bólu w okresie okołooperacyjnym jako składnik analgezji prewencyjnej i multimodalnej, wskazanie do leczenia komorowych zaburzeń rytmu serca </t>
  </si>
  <si>
    <t>Loperamidi hydrochloridum 2 mg  x  30 tabl</t>
  </si>
  <si>
    <t>Molsidominum  2 mg  x  30 tabl</t>
  </si>
  <si>
    <t>Molsidominum  4 mg  x  30 tabl</t>
  </si>
  <si>
    <t>Naloxoni hydrochloridum 0,4 mg/ 1 ml  x  10 amp. roztwór do wstrzykiwań</t>
  </si>
  <si>
    <t>Papaverini hydrochloridum  40 mg/2 ml  x  10 amp. roztwór do wstrzykiwań</t>
  </si>
  <si>
    <t>Antazolini mesilas  100mg/ 2 ml  x  10 amp. roztwór do wstrzykiwań</t>
  </si>
  <si>
    <t>Phenytoinum  100 mg  x  60 tabl</t>
  </si>
  <si>
    <t>Propranololi hydrochloriduml  40 mg x  50 tabl</t>
  </si>
  <si>
    <t>Propranololi hydrochloridum 10 mg  x  50 tabl</t>
  </si>
  <si>
    <t>Salbutamolum 0,5 mg / 1 ml  x  10 amp. roztwór do wstrzykiwań</t>
  </si>
  <si>
    <t>Vit. B 12  100 mcg  x  10 amp</t>
  </si>
  <si>
    <t>Vit. B 12  1000  mcg  x  5 amp</t>
  </si>
  <si>
    <t>Vit. B complex x  50 draż.</t>
  </si>
  <si>
    <t>Phytomenadionum  10 mg  x  10 amp. roztwór do wstrzykiwań</t>
  </si>
  <si>
    <t>Phytomenadionum  10 mg  x  30  tabl. drażowane</t>
  </si>
  <si>
    <t xml:space="preserve">Telmisartanum 40 mg x 28 tbl. </t>
  </si>
  <si>
    <t xml:space="preserve">Telmisartanumt 80 mg x 28 tbl. </t>
  </si>
  <si>
    <t>Betahistini dihydrochloridum 24 mg x 50 tabl.</t>
  </si>
  <si>
    <t>Betahistini dihydrochloridum  8 mg x 100 tabl.</t>
  </si>
  <si>
    <t>Risperidonum 1 mg x 20 tabl.powl.</t>
  </si>
  <si>
    <t>Risperidonum 4 mg x 20 tabl.powl.</t>
  </si>
  <si>
    <t>Sertralinum 50 mg x 28 tabl.powl.</t>
  </si>
  <si>
    <t>Somatostatinum 3 mg + rozp. proszek i rozpuszczalnik do sporządzania roztworu do wstrzykiwań</t>
  </si>
  <si>
    <t>Valsartanum  160 mg x 28 tabl.powl.</t>
  </si>
  <si>
    <t>Xylometazolini hydrochloridum  0,1%  kr. do nosa  10 ml</t>
  </si>
  <si>
    <t>Rosuvastatinum 5 mg x 28 tabl.powl.</t>
  </si>
  <si>
    <t>Rosuvastatinum 10 mg x 28 tabl.powl.</t>
  </si>
  <si>
    <t>Rosuvastatinum 20 mg x 28 tabl.powl.</t>
  </si>
  <si>
    <t>Rosuvastatinum 40 mg x 28 tabl.powl.</t>
  </si>
  <si>
    <t>Olanzapinum    5 mg  x 28 tabl. powl.</t>
  </si>
  <si>
    <t>Olanzapinum  10 mg  x 28 tabl. powl.</t>
  </si>
  <si>
    <t>Olanzapinum  20 mg  x 28 tabl. powl.</t>
  </si>
  <si>
    <t>Cefotaximum 1,0 inj.x 1 fiolka, proszek do sporządzania roztworu do wstrzykiwań</t>
  </si>
  <si>
    <t>Cefazolinum 1g - fiolka   proszek do sporządzania roztworu do wstrzykiwań i infuzji</t>
  </si>
  <si>
    <t xml:space="preserve">* zarejestrowana możliwość mieszania w jednej strzykawce z produktem Midanium w stężeniu 5mg/1ml zgodnie ChPL </t>
  </si>
  <si>
    <t>**  zgodność z wymienionymi niżej płynami infuzyjnymi, z którymi działanie jest zachowane do 24 godzin w temperaturze pokojowej:</t>
  </si>
  <si>
    <t>-0,9% w/v roztwór chlorku sodu</t>
  </si>
  <si>
    <t>-5% roztwór glukozy do wstrzykiwań</t>
  </si>
  <si>
    <t>-0,18% w/v roztwór chlorku sodu z 4% roztworem glukozy do wstrzykiwań</t>
  </si>
  <si>
    <t>-5% roztwór glukozy i 0,9% roztwór chlorku sodu do wstrzykiwań</t>
  </si>
  <si>
    <t>-5% roztwór glukozy i 0,45% roztwór chlorku sodu do wstrzykiwań</t>
  </si>
  <si>
    <t>-5% roztwór glukozy i 0,225% roztwór chlorku sodu do wstrzykiwań</t>
  </si>
  <si>
    <t>-10% roztwór glukozy do wstrzykiwań</t>
  </si>
  <si>
    <t>-10% roztwór cukru inwertowanego w wodzie do wstrzykiwań</t>
  </si>
  <si>
    <t>-roztwór Ringera do wstrzykiwań</t>
  </si>
  <si>
    <t>-mleczanowy roztwór Ringera do wstrzykiwań</t>
  </si>
  <si>
    <t>-mleczan sodu do wstrzykiwań (M/6)</t>
  </si>
  <si>
    <t>-wieloskładnikowy roztwór mleczanu sodu do wstrzykiwań (roztwór Hartmanna).</t>
  </si>
  <si>
    <r>
      <t>Wapno sodowane do stosowania w medycynie , zmieniające kolor z białego na różowy/fioletowy a</t>
    </r>
    <r>
      <rPr>
        <b/>
        <sz val="10"/>
        <rFont val="Calibri"/>
        <family val="2"/>
        <charset val="1"/>
      </rPr>
      <t xml:space="preserve"> 4,5 kg</t>
    </r>
  </si>
  <si>
    <t>Ibuprofen  400 mg/100 mL, roztwór do infuzji x 20 butelek 100ml</t>
  </si>
  <si>
    <t>Koncentrat pierwiastków śladowych 10 ml x 20 amp.</t>
  </si>
  <si>
    <t>Koncentrat zawierający fosforany sodu i potasu, fosforany nieorganiczne   20 ml x 10 fiol.</t>
  </si>
  <si>
    <t>2-komrowy worek do ZP zawierający roztwór aminokwasów z tauryną bez kwasu glutaminowego (12,0g azotu/l), węglowodany 1200 kcal) 1500ml</t>
  </si>
  <si>
    <t>2-komorowy worek do ZP zawierający roztwór aminokwasów z tauryną bez kwasu glutaminowego (8,0g azotu/l), węglowodany 800 kcal) 1000ml</t>
  </si>
  <si>
    <t>Roztwór aminokwasów dla pacjentów 
z niewydolnością wątroby 8 % 500 ml</t>
  </si>
  <si>
    <t>Aqua pro inj. 100 ml *</t>
  </si>
  <si>
    <t>Aqua pro inj. 1000 ml *</t>
  </si>
  <si>
    <t>Aqua pro inj. 250 ml *</t>
  </si>
  <si>
    <t>Aqua pro inj. 500 ml *</t>
  </si>
  <si>
    <t>Pediatryczny izotoniczny roztwór elektrolitowy zawierający 13 mmol sodu, 10,97 mmol chlorków, 0,4 mmol potasu, 0,14 mmol wapnia, 2,7 mmol octanów na 100 ml płynu  butelki 500ml x 10 KabiPac</t>
  </si>
  <si>
    <t xml:space="preserve">Ciprofloxacinum  100 mg/50 ml w 0,9% NaCl  roztwór do infuzji x 20 sztuk w opakowaniu </t>
  </si>
  <si>
    <t>Clindamycin 150 mg/ml x 5 amp (300 mg/2ml)</t>
  </si>
  <si>
    <t>Clindamycin 150 mg/ml x 5 amp (600 mg/4ml)</t>
  </si>
  <si>
    <t>Roztwór aminokwasów L-alaniny i L-glutaminy 100 ml</t>
  </si>
  <si>
    <t>Fluconazolum 100 mg / 50 ml  roztwór do infuzji</t>
  </si>
  <si>
    <t>Fluconazolum 200 mg / 100 ml   roztwór do infuzji</t>
  </si>
  <si>
    <t>Flumazenilum  0.1mg/ml a 5 amp. roztwór do wstrzykiwań, koncentrat do sporządzania roztworu do infuzji</t>
  </si>
  <si>
    <t>Kompletna dieta standardowa (1,2 kcal/ml), bogata w białko (20 en%), zawierająca błonnik, nie zawiera glutenu, klinicznie wolna od laktozy, opakowanie 1000ml</t>
  </si>
  <si>
    <t>Kompletna dieta wysokoenergetyczna, bogata 
w białko oraz jednonienasycone kwasy tłuszczowe, 2 kcal/ ml , zawiera MCT, o niskiej zawartości sodu., nie zawiera glutenu i błonnika, klinicznie wolna od laktozy, opakowanie 500 ml</t>
  </si>
  <si>
    <t>Kompletna dieta wysokoenergetyczna, 2 kcal/ml bogata w białko oraz jednonienasycone kwasy tłuszczowe, zawiera MCT oraz błonnik, o niskiej zawartości sodu., nie zawiera glutenu, klinicznie wolna od laktozy,opakowanie 500 ml</t>
  </si>
  <si>
    <t>Kompletna dieta specjalistyczna, wysokoenergetyczna o zwiększonej zawartości aminokwasów rozgałęzionych, zawiera błonnik oraz MCT, nie zawiera glutenu, klinicznie wolna od laktozy , EasyBag 500 ml, 1,3 kcal/100ml</t>
  </si>
  <si>
    <t>Dieta dojelitowa, wysokokaloryczna, bogatobiałkowa, bezresztkowa, bezsmakowa, zwiększone zapotrzebowanie na białko i energię, opakowanie 500 ml, 1,5 kcal/ml</t>
  </si>
  <si>
    <t>Dieta dojelitowa standardowa, normokaloryczna, normobiałkowa, bezresztkowa, okres okołooperacyjny, rekonwalescencja 500 ml dojelit, 1 kcal/ ml</t>
  </si>
  <si>
    <t>Dieta w proszku, białko serwatki, nie zawiera glutenu oraz błonnika, klinicznie wolny od laktozy 300 g</t>
  </si>
  <si>
    <t>Glucosum + NaCl 1 : 1 / 250 ml *</t>
  </si>
  <si>
    <t>Glucosum + NaCl 1 : 1 / 500 ml *</t>
  </si>
  <si>
    <t>Glucosum + NaCl 2 : 1 / 250 ml *</t>
  </si>
  <si>
    <t>Glucosum + NaCl 2 : 1 / 500 ml *</t>
  </si>
  <si>
    <t>Glucosum 10 % 100 ml *</t>
  </si>
  <si>
    <t>Glucosum 10 % 250 ml *</t>
  </si>
  <si>
    <t>Glucosum 10%  500 ml *</t>
  </si>
  <si>
    <t>Glucosum 20%  250 ml *</t>
  </si>
  <si>
    <t>Glucosum 20% 500 ml *</t>
  </si>
  <si>
    <t>Glucosum 5 % - 100 ml *</t>
  </si>
  <si>
    <t>Glucosum 5 % - 250 ml *</t>
  </si>
  <si>
    <t>Glucosum 5 % - 500 ml *</t>
  </si>
  <si>
    <r>
      <t xml:space="preserve">Natrii glycerophosphas  inj. 4,32/ 20 ml x </t>
    </r>
    <r>
      <rPr>
        <b/>
        <sz val="10"/>
        <rFont val="Calibri"/>
        <family val="2"/>
        <scheme val="minor"/>
      </rPr>
      <t xml:space="preserve">20 </t>
    </r>
    <r>
      <rPr>
        <sz val="10"/>
        <rFont val="Calibri"/>
        <family val="2"/>
        <scheme val="minor"/>
      </rPr>
      <t>fiol. koncentrat do sporządzania roztworu do infuzji</t>
    </r>
  </si>
  <si>
    <t>Niekompletna dieta specjalistyczna o wysokiej zawartości glutaminy w formie dwupeptydów oraz przeciwutleniaczy i maślanu w formie trójbutyryny  płyn 500ml</t>
  </si>
  <si>
    <t xml:space="preserve">Amikacinum 500mg/100 ml opakowanie typu butelka </t>
  </si>
  <si>
    <t xml:space="preserve">Amikacinum 250mg/50 ml opakowanie typu butelka </t>
  </si>
  <si>
    <t>Amikacinum 1000 mg/200 ml opakowanie typu butelka</t>
  </si>
  <si>
    <t>Ceftazydym 1g x 10 fiolek</t>
  </si>
  <si>
    <t>Levofloxacinum 500 mg/100 ml x 1 opakowanie typu butelka</t>
  </si>
  <si>
    <t>Linezolidum 2mg/ml 300ml butelka,  roztwór do infuzji</t>
  </si>
  <si>
    <t>st</t>
  </si>
  <si>
    <t xml:space="preserve">Mannitol 20 % 100 ml </t>
  </si>
  <si>
    <t xml:space="preserve">Mannitol 20 % 250 ml </t>
  </si>
  <si>
    <t>Meropenemum  0,5 g x 1 fiolka * wymagana 6 h stabilność roztworu do infuzji w temperaturze pokojowej</t>
  </si>
  <si>
    <t>Meropenemum  1 g  x 1 fiolka*wymagana 6 h stabilność roztworu do infuzji w temperaturze pokojowej</t>
  </si>
  <si>
    <t>Metamizolum natricum monohydricum  2,5ml x 10 amp. roztwór do wstrzykiwań, możliwość mieszania w jednej strzykawce ze wszystkimi tramadolami wg zapisów CHPL</t>
  </si>
  <si>
    <t>Metamizolum natricum monohydricum  5mlx10amp. roztwór do wstrzykiwań, możliwość mieszania w jednej strzykawce ze wszystkimi tramadolami wg zapisów CHPL</t>
  </si>
  <si>
    <t>Metronidazolum 5 mg/ml 100ml roztwór do infuzji</t>
  </si>
  <si>
    <t>Natrium chloratum  0,9 % 500 ml Versylene</t>
  </si>
  <si>
    <t>Natrium chloratum  0,9%  1000 ml worek</t>
  </si>
  <si>
    <t>Natrium chloratum  0,9%  3000 ml worek</t>
  </si>
  <si>
    <t>Natrium chloratum 0,9 % 250 ml *</t>
  </si>
  <si>
    <t>Natrium chloratum 0,9 % 500 ml *</t>
  </si>
  <si>
    <t xml:space="preserve">Roztwór aminokwasów dla pacjentów 
z niewydolnością nerek 10 %  500 ml </t>
  </si>
  <si>
    <t>Emulsja tłuszczowa zawierająca długołańcuchowe kwasy tłuszczowe omega-3 (zwłaszcza kwasu eikozapentaenowego i dokozaheksaenowego) emulsja do infuz. 100 ml</t>
  </si>
  <si>
    <t>Płyn wieloelektrolitowy, o składzie zbliżonym do składu osocza zawierający w swoim składzie jony wapnia oraz o fizjologicznym poziomie jonów chloru poniżej 110 mmoli, opakowanie 500 ml *</t>
  </si>
  <si>
    <t>Paracetamolum inj. 10mg/ml  50 ml x 10 fiol  roztwór do infuzji</t>
  </si>
  <si>
    <t>Paracetamolum inj. 1 g/100 ml x 10 fiol  roztwór do infuzji</t>
  </si>
  <si>
    <t>Piperacillinum + Tazobactamum  2 g + 0,25 g  proszek do sporządzania roztworu do infuzji</t>
  </si>
  <si>
    <t>Piperacillinum + Tazobactamum 4 g + 0,5 g  proszek do sporządzania roztworu do infuzji</t>
  </si>
  <si>
    <t>Produkt złożony-  Natrii chloridum + Kalii chloridum + Calcii chloridum dihydricum (8,6 mg + 0,3 mg + 0,33 mg)/m roztwór do infuzji  500 ml *</t>
  </si>
  <si>
    <t>Propofolum  MCT/LCT  1%/ 20 ml  x  5 amp. emulsja do wstrzykiwań lub infuzji</t>
  </si>
  <si>
    <t>Kompletna dieta normokaloryczna, bogata w białko (22 en%) oraz EPA i DHA pochodzące z oleju rybnego, o zwiększonej zawartości glutaminy oraz argininy  500 ml</t>
  </si>
  <si>
    <t>3 komorowy worek ze sterylnymi portami do ZP zawierający : aminokwasy z tauryną bez kwasu glutaminowego (10,6 g azotu), 15% olej rybny, olej sojowy, MCT, olej z oliwek, węglowodany bez elektrolitów (635 kcal n.b.)  1012 ml</t>
  </si>
  <si>
    <t>3 komorowy worek ze sterylnymi portami do ZP zawierający : aminokwasy z tauryną bez kwasu glutaminowego (8 g azotu), 15% olej rybny, olej sojowy, MCT, olej z oliwek, węglowodany bez elektrolitów (900 kcal n.b.) 986 ml</t>
  </si>
  <si>
    <t>3 komorowy worek ze sterylnymi portami do ZP zawierający : aminokwasy z tauryną bez kwasu glutaminowego (12 g azotu), 15% olej rybny, olej sojowy, MCT, olej z oliwek, węglowodany bez elektrolitów (1300 kcal n.b.) 1477 ml</t>
  </si>
  <si>
    <t>3 komorowy worek ze sterylnymi portami do ZP zawierający : aminokwasy z tauryną bez kwasu glutaminowego (16 g azotu), 15% olej rybny, olej sojowy, MCT, olej z oliwek, węglowodany bez elektrolitów (1800 kcal n.b.) 1970 ml</t>
  </si>
  <si>
    <t>3 komorowy worek ze sterylnymi portami do ZP zawierający : aminokwasy z tauryną bez kwasu glutaminowego (12 g azotu), 15% olej rybny, olej sojowy, MCT, olej z oliwek, węglowodany i elektrolity (1300 kcal n.b.) 1477 ml</t>
  </si>
  <si>
    <t>3 komorowy worek ze sterylnymi portami do ZP zawierający : aminokwasy z tauryną bez kwasu glutaminowego (8 g azotu), 15% olej rybny, olej sojowy, MCT, olej z oliwek, węglowodany i elektrolity (900 kcal n.b.) 986 ml</t>
  </si>
  <si>
    <t>3 komorowy worek ze sterylnymi portami do ZP zawierający : aminokwasy z tauryną bez kwasu glutaminowego (6,2 g azotu), 15% olej rybny, olej sojowy, MCT, olej z oliwek, węglowodany i elektrolity (700 kcal n.b.) 1206 ml</t>
  </si>
  <si>
    <t>System do żywienia pozajelitowego w worku trójkomorowym zawierający emulsję tłuszczową złożoną z oliwy z oliwek, oleju sojowego, tłuszczy MCT oraz oleju rybiego o min. zawartości: azotu 5,6 g, energii niebiałkowej 872 kcal , pojemności  1400 ml  do wkłucia obwodowego</t>
  </si>
  <si>
    <t>System do żywienia pozajelitowego w worku trójkomorowym zawierający emulsję tłuszczową złożoną z oliwy z oliwek, oleju sojowego, tłuszczy MCT oraz oleju rybiego o min. zawartości: azotu 7,81 g, energii niebiałkowej 1400 kcal , pojemności  1950 ml  do wkłucia obwodowego</t>
  </si>
  <si>
    <t>Kompletna dieta do żywienia dojelitowego, przeznaczona dla pacjentów chorych na cukrzycę, o niskiej zawartości węglowodanów (skrobia i fruktoza) 9,25 g /100ml, o dużej zawartości błonnika, zawierająca białka mleka, ω-3 kwasy tłuszczowe z oleju rybnego, bogata w MUFA (3,3g/100ml), normokaloryczna 1 kcal/ml, bezglutenowa, klinicznie wolna od laktozy, w worku  500 ml zabezpieczonym samozasklepiającą się membraną</t>
  </si>
  <si>
    <t>Kompletna dieta do żywienia dojelitowego, przeznaczona dla pacjentów chorych na cukrzycę, o niskiej zawartości węglowodanów – 35% energiil, bogatobiałkowa (20%E), o dużej zawartości błonnika, zawierająca białka mleka, ω-3 kwasy tłuszczowe z oleju rybnego, MUFA, MCT, bogatookaloryczna 1,5 kcal/ml, nie zawiera glutenu, klinicznie wolna od laktozy, o niskiej zawartości sodu oraz cholesterolu, w worku 500 ml zabezpieczonym samozasklepiającą się membraną.</t>
  </si>
  <si>
    <t>Doustny preparat żywieniowy w postaci proszku o wysokiej zawartosci glutaminy oraz zwiazków przeciwutleniajacych.Wolny od laktozy oraz glutenu  o niskiej zawartosci błonnika.</t>
  </si>
  <si>
    <t>System do żywienia pozajelitowgo w worku dwukomorowym, zawierający roztwór aminokwasów oraz węglowodanów w połączeniu  z elektrolitami, w stosunku objętościowym 1:1 do żywienia poajelitowego, do wkłucia centralnego o pojemności 2000 ml</t>
  </si>
  <si>
    <t>System do żywienia pozajelitowego w worku trójkomorowym zawierający emulsję tłuszczową złożoną z oliwy z oliwek, oleju sojowego, tłuszczy MCT oraz oleju rybiego o min. zawartości: azotu 20 g, energii niebiałkowej 2200 kcal ,z elektrolitami  o pojemności 2463  ml  do wkłucia centralnego</t>
  </si>
  <si>
    <t xml:space="preserve">System do żywienia pozajelitowego w worku trójkomorowym zawierający emulsję tłuszczową złożoną z oliwy z oliwek, oleju sojowego, tłuszczy MCT oraz oleju rybiego o min. zawartości: azotu 7,4 g , energii niebiałkowej 800 kcal , pojemności 1448 ml  do wkłucia obwodowego </t>
  </si>
  <si>
    <t>3 komorowy worek ze sterylnymi portami do ZP zawierający : aminokwasy z tauryną bez kwasu glutaminowego (9,8 g azotu), 15% olej rybny, olej sojowy, MCT, olej z oliwek, węglowodany i elektrolity (1100 kcal n.b.) 1904 ml</t>
  </si>
  <si>
    <t>3 komorowy worek ze sterylnymi portami do ZP zawierający : aminokwasy z tauryną bez kwasu glutaminowego (16 g azotu), 15% olej rybny, olej sojowy, MCT, olej z oliwek, węglowodany i elektrolity (1800 kcal n.b.) 1970ml</t>
  </si>
  <si>
    <t>20% emulsja tłuszczowa zawierająca olej sojowy, olej kokosowy MCT, oliwę z oliwek, olej rybi  100 ml</t>
  </si>
  <si>
    <t>20% emulsja tłuszczowa zawierająca olej sojowy, olej kokosowy MCT, oliwę z oliwek, olej rybi 250 ml</t>
  </si>
  <si>
    <t>20% emulsja tłuszczowa zawierająca olej sojowy, olej kokosowy MCT, oliwę z oliwek, olej rybi  500 ml</t>
  </si>
  <si>
    <t xml:space="preserve">Zestaw witamin rozpuszczalnych w wodzie  x 10 fiol </t>
  </si>
  <si>
    <t xml:space="preserve">Dieta kompletna specjalistyczna, wysokoenergetyczna, bogata w białko, tłuszcz oraz EPA i DHA pochodzące z oleju rybnego 500 ml </t>
  </si>
  <si>
    <t>Kompletna dieta normokaloryczna, oligopeptydowa, zawierająca hydrolizat  białka serwatki, zawierająca MCT stosowana w szczególności w zaburzeniach wchłaniania 500 ml</t>
  </si>
  <si>
    <t>Roztwór aminokwasów dla pacjentów pediatrycznych  100 ml</t>
  </si>
  <si>
    <t>Żelatyna w postaci zmodyfikowanej płynnej żelatyny, częściowo zhydrolizowana i sukcynylowana  Całkowita osmolalność: 295 mOsm/kg  pH: 5,8 do 7,0  500ml</t>
  </si>
  <si>
    <t>System do żywienia pozajelitowego w worku trójkomorowym zawierający emulsję tłuszczową złożoną z oliwy z oliwek, oleju sojowego, tłuszczy MCT oraz oleju rybiego o min. zawartości: azotu 4 g, energii niebiałkowej450 kcal, z elektrolitami, o pojemności 493 ml do wkłucia centralnego</t>
  </si>
  <si>
    <t>Zestaw witamin rozpuszczalnych w tłuszczach &gt; 11 lat    10 ml x 10 amp.</t>
  </si>
  <si>
    <t>Zestaw witamin rozpuszczalnych w tłuszczach &lt; 11 lat   10 ml   x  10 amp.</t>
  </si>
  <si>
    <t xml:space="preserve">Hydroksyetyloskrobii roztwór 6% o masie cząsteczkowej ok.130000 Da, 1000 ml roztworu do infuzji zawiera 60g hydroksyetyloskrobii, sodu chlorek 9g    </t>
  </si>
  <si>
    <t xml:space="preserve">Hydroksyetyloskrobii roztwór 10% o masie cząsteczkowej ok.130000 Da, 1000 ml roztworu do infuzji zawiera 100g hydroksyetyloskrobii, sodu chlorek 9g        
</t>
  </si>
  <si>
    <t>Kalii chloridum 15% x 20ml x 20 bezpieczna ampułka, koncentrat do sporządzania roztworu do infuzji</t>
  </si>
  <si>
    <t>Noradrenalinum  4 mg/4 ml  x  10 amp. roztwór do infuzji, wymagane przechowywanie poza lodówką zapisane w CHPL</t>
  </si>
  <si>
    <t>Noradrenalinum  1 mg/1 ml  x  10 amp. roztwór do infuzji, wymagane przechowywanie poza lodówką zapisane w CHPL</t>
  </si>
  <si>
    <t>Ceftriaxonum  inj. 1g  fiolka x 10 szt.  proszek do sporządzania roztworu do wstrzykiwań i infuzji</t>
  </si>
  <si>
    <t xml:space="preserve">Ondansetron 4mg/2ml x 5 amp. </t>
  </si>
  <si>
    <t xml:space="preserve">Rocuronii bromidum inj. 0,05 g / 5 ml x 10  roztwór do wstrzykiwań / do infuzji </t>
  </si>
  <si>
    <t>Kompletna dieta do żywienia dojelitowego, bogatobiałkowa – 33% energii białkowej, hydrolizat serwatki, zawiera tłuszcze MCT i ω-3 kwasy tłuszczowe, o niskiej zawartości błonnika, normokaloryczna 1,22 kcal/ml, o osmolarności 600 mosmol/l, w worku zabezpieczonym samozasklepiającą się membraną, nie zawiera glutenu, klinicznie wolna od laktozy,500 ml</t>
  </si>
  <si>
    <t>Doustna dieta wysokokaloryczna 150 kcal / 100 ml, bogata w białko , z wysoką zawartością EPA (1 g/200ml),bogata w błonnik,zawierajaca arginine i glutamine,200 ml</t>
  </si>
  <si>
    <t xml:space="preserve">szt. </t>
  </si>
  <si>
    <t>Doustna dieta do stosowania przy problemach z połykaniem o pierwszym poziomie zageszczenia,o kaloryczności 150 kcal / 100 g,o osmolarnosci 430 mosmol/l z błonnikiem,</t>
  </si>
  <si>
    <t>Doustna dieta do stosowania przy problemach z połykaniem o drugim poziomie zageszczenia,o kaloryczności 150 kcal / 100 g,o osmolarnosci 430 mosmol/l z błonnikiem,200 ml</t>
  </si>
  <si>
    <t>Imipenem/ Cilastatin, 500 mg + 500 mg x 10 fiolek</t>
  </si>
  <si>
    <t>KCL r-r 0,15 % z Glukozą 5 % x 500 ml</t>
  </si>
  <si>
    <t>KCL r-r 0,15 % z NaCl 0,9 % x 500 ml</t>
  </si>
  <si>
    <t>KCL r-r 0,3 % z Glukozą 5 % x 500 ml</t>
  </si>
  <si>
    <t>KCL r-r 0,3 % z NaCl 0,9 % x 500 ml</t>
  </si>
  <si>
    <t>KCL r-r 0,3 % z NaCl 0,9 % x 1000 ml</t>
  </si>
  <si>
    <t>Płyn Ringera 1000 ml</t>
  </si>
  <si>
    <t>Wykonawca na czas trwania umowy zobowiązuje się użyczyć pompę do żywienia dojelitowego w ilości 15 sztuk, oraz do żywienia pozajelitowego w ilości 10 sztuk</t>
  </si>
  <si>
    <t>(*)  Wszystkie dawki leku od jednego producenta</t>
  </si>
  <si>
    <t>Antytoksyna jadu żmiji  500 j.a x amp.</t>
  </si>
  <si>
    <t>Immunoglobulina ludzka anty-D inj.  0,05 mg/1 ml  x 1amp</t>
  </si>
  <si>
    <t>Immunoglobulina ludzka anty-D inj.  0,15 mg/1 ml  x 1amp</t>
  </si>
  <si>
    <t>Amoxicilinum 1g+ Acidum clavulanicum 0,2g  x 1fiolka</t>
  </si>
  <si>
    <t>Amoxicilinum 2g+ Acidum clavulanicum 0,2g x 1fiolka</t>
  </si>
  <si>
    <t>Ampicilin  inj. 2g [x1]</t>
  </si>
  <si>
    <t>Ampicilinum  1g inj.x fiolka</t>
  </si>
  <si>
    <t>Ampicilinum  500 mg inj.x fiolka</t>
  </si>
  <si>
    <t>Colistimethatum natricum  1 mln x 20 fiolek  liofilizat do sporządzania roztworu do wstrzykiwań, infuzji i inhalacji</t>
  </si>
  <si>
    <t>Erythromycini cyclocarbonas  2,5 % płyn 30 ml</t>
  </si>
  <si>
    <t>Erythromycini cyclocarbonas  250 mg x 16 tbl.powl.</t>
  </si>
  <si>
    <t>Dexamethasonum 0,15 mg/ml aerozol  55ml</t>
  </si>
  <si>
    <r>
      <t xml:space="preserve">Dexamethasonum + Neomycini sulfas  (150 mcg + 750 mcg)/ml </t>
    </r>
    <r>
      <rPr>
        <b/>
        <sz val="1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aerozol 30 ml</t>
    </r>
  </si>
  <si>
    <t>Doxycyclinum 100 mg x 10 fiolek roztwór do infuzji</t>
  </si>
  <si>
    <t>Doxycyclinum 100 mg x 10 kapsułki twarde</t>
  </si>
  <si>
    <t>Neomycinum 250 mg x 16 tbl</t>
  </si>
  <si>
    <t>Neomycinum 11,72 mg/g  aerozol 55 ml</t>
  </si>
  <si>
    <t>Oxytetracyclinum + Hydrocortisoni acetas (5 mg + 1,67 mg)/ml  aerozol  55 ml</t>
  </si>
  <si>
    <t>Penicillinum cristallisatum 3 mln x 1 folka</t>
  </si>
  <si>
    <t>Penicillinum cryst TZF 5.000.000j.m. x1fiolka</t>
  </si>
  <si>
    <t>Penicillinum cryst TZF 1.000.000j.m. x1fiolka</t>
  </si>
  <si>
    <t>Penicillinum proc.L inj.1200000jm x1fiolka</t>
  </si>
  <si>
    <t>Penicillinum proc.L inj.2400000jm x 1fiolka</t>
  </si>
  <si>
    <t>Rifampicinum + Isoniazidum 150 mg + 100 mg x 100 kapsułki twarde</t>
  </si>
  <si>
    <t>Rifampicinum + Isoniazidum 300 mg + 150 mg x 100 kapsułki twarde</t>
  </si>
  <si>
    <t>Rifampicinum 300mg x 100 kapsułki twarde</t>
  </si>
  <si>
    <t>Cloxacillinum 1,0 x 1 fiolka  proszek do sporządzania roztworu do wstrzykiwań</t>
  </si>
  <si>
    <t>Cloxacillinum 2,0 x 1 fiolka  proszek do sporządzania roztworu do wstrzykiwań</t>
  </si>
  <si>
    <t>Cloxacillinum 500 mg x 16 tabl.powl.</t>
  </si>
  <si>
    <t>Cefuroximum 1500mg   1fiol. a 20ml  proszek  proszek do sporządzania roztworu do wstrzykiwań i infuzji</t>
  </si>
  <si>
    <t>Cefuroximum 750mg  1fiol. a 20ml   proszek proszek do sporządzania zawiesiny do wstrzykiwań lub roztworu do wstrzykiwań</t>
  </si>
  <si>
    <t>Ceftriaxonum pr.d.sp.r-ru d.wst.1g 1fiol. proszek do sporządzania roztworu do wstrzykiwań i infuzji</t>
  </si>
  <si>
    <t>Ceftriaxonum pr.d.sp.r-ru d.wst.2g 1fiol. proszek do sporządzania roztworu do wstrzykiwań i infuzji</t>
  </si>
  <si>
    <t>Amoxicillinum + Acidum clavulanicum  600 mg x  1 fiolka  proszek do sporządzania roztworu do wstrzykiwań i infuzji</t>
  </si>
  <si>
    <t>Amoxicillinum + Acidum clavulanicum  625 mg  x  14 tabl</t>
  </si>
  <si>
    <t>Amoxicillinum + Acidum clavulanicum 1,0 g x 14 tabl</t>
  </si>
  <si>
    <t>Tetracyclini hydrochloridum 250 mg x 16 tbl.powl.</t>
  </si>
  <si>
    <t>Clonazepamum  0,5 mg x 30 tabl.</t>
  </si>
  <si>
    <t>Clonazepamum 1 mg/ 1 ml x 10 amp.</t>
  </si>
  <si>
    <t>Clonazepamum  2 mg x 30 tabl.</t>
  </si>
  <si>
    <t>Estazolamum  2 mg x 20 tabl.</t>
  </si>
  <si>
    <t>Lorazepamum 1 mg x 25 draż.</t>
  </si>
  <si>
    <t>Lorazepamum 2,5 mg x 25 draż</t>
  </si>
  <si>
    <t>Oxazepamum 10 mg x 20 tabl.</t>
  </si>
  <si>
    <t>Diazepamum 10 mg / 2ml x 50 amp. roztwór do wstrzykiwań</t>
  </si>
  <si>
    <t>Diazepamum 5 mg x 20 tabl.</t>
  </si>
  <si>
    <t>Temazepamum 10 mg x 20 tabl.</t>
  </si>
  <si>
    <t>Aciclovirum 250 mg inj x 5 amp.</t>
  </si>
  <si>
    <t>Sulfathiazolum argentum  2 % krem 40,0g</t>
  </si>
  <si>
    <t>Oxytetracyclinum + Polymyxini B sulfas + Hydrocortisoni acetas  zaw. 5 ml</t>
  </si>
  <si>
    <t>Captoprilum 25 mg x 30 tbl</t>
  </si>
  <si>
    <t>Captopriluml  50 mg x 30 tbl</t>
  </si>
  <si>
    <t>Captopriluml 12,5 mg x 30 tbl</t>
  </si>
  <si>
    <t>Suxamethonii chloridum  200 mg x 10 fiol</t>
  </si>
  <si>
    <t>Hydrocortisonum 100 mg x 5 kpl. proszek i rozpuszczalnik do sporządzania roztworu do wstrzykiwań lub do infuzji</t>
  </si>
  <si>
    <t>Hydrocortisonum 25 mg x 5 kpl proszek i rozpuszczalnik do sporządzania roztworu do wstrzykiwań lub do infuzji</t>
  </si>
  <si>
    <t>Dexamethasoni phosphas  8 mg/2ml x 10 amp  roztwór do wstrzykiwań</t>
  </si>
  <si>
    <t>Promethazini hydrochloridum 25 mg x 20 draż.</t>
  </si>
  <si>
    <t>Fluocinoloni acetonidum  maść 15,0g</t>
  </si>
  <si>
    <t xml:space="preserve">Fluocinoloni acetonidum żel 15,0 </t>
  </si>
  <si>
    <t>Clonidini hydrochloridum  75 mcg x 50 tbl</t>
  </si>
  <si>
    <t>Hydrocortisoni butyras  0,1 % krem 15,0g</t>
  </si>
  <si>
    <t>Hydrocortisoni butyras  0,1 % lotio 20 ml</t>
  </si>
  <si>
    <t>Hydrocortisoni butyras  0,1 % maść 15,0g</t>
  </si>
  <si>
    <t>20.</t>
  </si>
  <si>
    <t>Lidocaini hydrochloridum żel typ A - 30,0g</t>
  </si>
  <si>
    <t>21.</t>
  </si>
  <si>
    <t>Lidocaini hydrochloridum żel typ U - 30,0g</t>
  </si>
  <si>
    <t>22.</t>
  </si>
  <si>
    <t>Acidum salicylicum + Flumetasonum  maść 15,0g</t>
  </si>
  <si>
    <t>23.</t>
  </si>
  <si>
    <t>Flumetasoni pivalas + Clioquinolum  maść 15,0g</t>
  </si>
  <si>
    <t>Hydrocortisonum  20 mg x 20 tbl</t>
  </si>
  <si>
    <t>Hydroxyzini hydrochloridum  10 mg x  30 draż.</t>
  </si>
  <si>
    <t>Hydroxyzini hydrochloridum  25 mg x  30 draż.</t>
  </si>
  <si>
    <t>24.</t>
  </si>
  <si>
    <t>Prednisoloni pivalas 0,5 % krem 10,0g</t>
  </si>
  <si>
    <t>25.</t>
  </si>
  <si>
    <t>26.</t>
  </si>
  <si>
    <t>Oxytetracyclinum + Hydrocortisoni acetas maść  (30 mg + 10 mg)/g 10,0g</t>
  </si>
  <si>
    <t>27.</t>
  </si>
  <si>
    <t>Pancuronii bromidum  4 mg / 2 ml x 10 amp  roztwór do wstrzykiwań</t>
  </si>
  <si>
    <t>28.</t>
  </si>
  <si>
    <t>Piroxicamum 10 mg x 20 tbl</t>
  </si>
  <si>
    <t>29.</t>
  </si>
  <si>
    <t>Promazini hydrochloridum 100 mg x 60 tbl</t>
  </si>
  <si>
    <t>30.</t>
  </si>
  <si>
    <t>Promazini hydrochloridum 25 mg x 60 tbl</t>
  </si>
  <si>
    <t>31.</t>
  </si>
  <si>
    <t>Promazini hydrochloridum  50 mg x 60 tbl</t>
  </si>
  <si>
    <t>Eplerenonum 25 mg x 30 tabl.powl.</t>
  </si>
  <si>
    <t>Acidum ursodeoxycholicum 150 mg x 50 kaps.twarde</t>
  </si>
  <si>
    <t>Acidum ursodeoxycholicum  300 mg x 50 kaps.twarde</t>
  </si>
  <si>
    <t>Formoteroli fumaras 12 mcg x 60 kaps. proszek do inhalacji w kapsułkach twardych</t>
  </si>
  <si>
    <t>Rocuronii bromidum 100 mg /10 ml x 10 fiol  roztwór do wstrzykiwań</t>
  </si>
  <si>
    <t>Rocuronii bromidum 50 mg /5 ml x 10 fiol  roztwór do wstrzykiwań</t>
  </si>
  <si>
    <t>Bisoprololi fumaras 10 mg x 30 tbl powl.</t>
  </si>
  <si>
    <t>Bisoprololi fumaras 2,5 mg x 30 tbl  powl.</t>
  </si>
  <si>
    <t>Bisoprololi fumaras  5 mg x 30 tbl. powl.</t>
  </si>
  <si>
    <t>Iomeprolum 350 inj.100ml (but.)</t>
  </si>
  <si>
    <t>Iomeprolum 350 inj. 200ml (but.)</t>
  </si>
  <si>
    <t>Iomeprolum 350 inj.500ml(butel)</t>
  </si>
  <si>
    <t>Iomeprolum 400 inj. 100ml (butelka)</t>
  </si>
  <si>
    <t>Iomeprolum 400 inj.200ml(butel)</t>
  </si>
  <si>
    <t>Iomeprolum 400 inj. 500ml (butelka)</t>
  </si>
  <si>
    <t xml:space="preserve">Gadoksetynian disodu 0,25 mmol/ ml  fiolka 7.5ml
</t>
  </si>
  <si>
    <t xml:space="preserve">Gadoksetynian disodu 0,25 mmol/ ml  fiolka 10ml
</t>
  </si>
  <si>
    <t>Gadoteridol 0,5 mmol/ml  279,3mg/ml  10ml</t>
  </si>
  <si>
    <t>Gadoteridol 0,5 mmol/ml  279,3mg/ml  15ml</t>
  </si>
  <si>
    <t>Gadoteridol 0,5 mmol/ml  279,3mg/ml  20ml</t>
  </si>
  <si>
    <t>Kwas gadobenowy 0,5 mmol w postaci soli dimegluminy 529mg/ml  15ml</t>
  </si>
  <si>
    <t>Butelka szklana   1000 ml</t>
  </si>
  <si>
    <t>Butelka szklana   125 ml</t>
  </si>
  <si>
    <t>Butelka szklana  10 ml</t>
  </si>
  <si>
    <t>Etykieta " Trucizna "  samoprzylepne x 40 szt.</t>
  </si>
  <si>
    <t xml:space="preserve">Etykieta biała samoprzylepne 35 x 6 cm </t>
  </si>
  <si>
    <t xml:space="preserve">Etykieta pomarańczowe samoprzylepne 35 x 6 cm </t>
  </si>
  <si>
    <t>Foremki do czopków 2g (25x12)</t>
  </si>
  <si>
    <t>Nakrętki na butelki śr.28 mm</t>
  </si>
  <si>
    <t>Nakrętki z kroplomierzem (18mm)</t>
  </si>
  <si>
    <t>Pudełka apteczne białe  a 100 g</t>
  </si>
  <si>
    <t>Pudełka apteczne białe  a 50 g</t>
  </si>
  <si>
    <t>Pudełka apteczne białe a 150 g</t>
  </si>
  <si>
    <t>Stojak do foremek na czopki</t>
  </si>
  <si>
    <t>32.</t>
  </si>
  <si>
    <t>Torebki apteczne białe  12 x 17 cm x 100 szt</t>
  </si>
  <si>
    <t>33.</t>
  </si>
  <si>
    <t>Torebki apteczne pomarańcz. 12 x17 cm x 100 szt</t>
  </si>
  <si>
    <t>Produkt do szybkiego zagęszczania płynów(napojów i pokarmów). Zawiera gumę ksantanową i gumę guar,oraz maltodekstryny, nie zawiera skrobi. Wykazuje oporność na działanie amylazy, co pozwala chronić przed aktywnością tego enzymu w jamie ustnej. Produkt dedykowany dla pacjentów z dysfagią (trudności z przełykaniem). Energetyczność: 2,9kcal/1g, zawiera węglowodany 0,58g/1g, oraz błonnik 0,28g/1g. Produkt bezglutenowy, nie zawiera laktozy. Dawkowanie zależne od stopnia dysfagii, 1porcja= 3g. Opakowanie typu puszka 175g</t>
  </si>
  <si>
    <t>Dieta kompletna pod względem odżywczym, normokaloryczna (1,04 kcal/ml) ,wspomagająca leczenie ran i odleżyn , bogatoresztkowa 1,5g/100ml, oparta na białku kazeinowym i sojowym, klinicznie wolna do laktozy, z zawartością argininy 0,85 g/ 100 ml , glutaminy 0,96 g/ 100 ml , % energii z: białka-22 %, węglowodanów- 47 %, tłuszczów-28 %, błonnika- 3%,  o osmolarności 315 mosmol/l, w opakowaniu  1000 ml</t>
  </si>
  <si>
    <t>Dieta kompletna pod względem odżywczym normalizująca glikemię, normokaloryczna (1,03 kcal/ml) zawierająca 6 rodzajów błonnika 1,5 g/ 100ml, klinicznie wolna do laktozy 0,006g/ 100ml, oparta wyłącznie na białku sojowym, zawiertość: białka 4,3g/100ml, węglowodanów 11,3g/ 100ml (ponad 77% węglowodanów złożonych), tłuszczy -4,2g/ 100ml,  o osmolarności 300 mOsm/l, % energii z: białka- 17 %, węglowodanów- 43 %, tłuszczów- 37 %, błonnik -3%. Dieta zawierająca 6 naturalnych karotenoidów (0,20 mg/100ml), w opakowaniu o 1000 ml</t>
  </si>
  <si>
    <t>Dieta kompletna pod względem odżywczym o smaku waniliowym, normalizująca glikemię o niskim indeksie glikemicznym, hiperkaloryczna (1,5 kcal/ml), bogatobiałkowa (powyżej 20% energii z białka), oparta na mieszaninie białek sojowego i kazieiny w proporcjach 40:60, zawartość białka 7,7g/100 ml, zawierająca 6 rodzajów błonnika rozpuszczalnego i nierozpuszczalnego w proporcjach 80:20, zawartość błonnika 1,5g/100 ml- 2% en, węglowodany 11,7g/ 100ml (ponad 58% węglowodany złożone), tłuszcze 7,7g/ 100ml, obniżony współczynnik oddechowy (powyżej 46% energii z tłuszczu), dieta z zawartością oleju rybiego,  6 naturalnych karotenoidów (0,30 mg/100ml), klinicznie wolna od laktozy( &lt;0,025), bez zawartości fruktozy, o osmolarności 395 mOsmol/l, w opakowaniu 1000 ml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</si>
  <si>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3,12; zawartość DHA+EPA nie mniej niż 34mg/100 ml, dieta zawierająca 6 naturalnych karotenoidów (0,30mg/ 100ml), klinicznie wolna do laktozy (&lt;0,025g/ 100ml),% energii z: białka-16%, węglowodanów-49%, tłuszczów-35%, o osmolarności 360 mOsmol/l , w opakowaniu  1000ml</t>
  </si>
  <si>
    <t>Dieta bezresztkowa hiperkaloryczna (1,5 kcal/ml), zawierająca mieszankę  białek w proporcji: 35% serwatkowych, 25% kazeiny, 20% białek soi, 20% białek grochu, zawartość: białka 6g/100 ml; węglowodanów 18,3g/ 100ml (w tym ponad 92% węglowodanów złożonych), tłuszczów 5.8g/ 100ml, zawartość wielonienasyconych tłuszczów omega-6/omega-3 w proporcji 3,12; zawartość DHA+EPA nie mniej niż 34mg/100 ml, dieta zawierająca 6 naturalnych karotenoidów (0,30mg/ 100ml), klinicznie wolna do laktozy (&lt;0,025g/ 100ml),% energii z: białka-16%, węglowodanów-49%, tłuszczów-35%, o osmolarności 360 mOsmol/l , w opakowaniu  500ml</t>
  </si>
  <si>
    <t>Dieta bogatoresztkowa z zawartością 6 rodzajów błonnika MF6- 1,5 g/100ml, normokaloryczna (1 kcal/ml) zawierająca mieszankę  białek w proporcji: 35% serwatkowych, 25% kazeiny, 20% białek soi, 20% białek grochu, zawartość :białka 4g/100 ml; węglowodanów 12,3g/ 100ml (ponad 91% to węglowodany złożone), tłuszczy 3,9g/ 100ml,  zawartość wielonienasyconych tłuszczów omega-6/omega-3 w proporcji 2,87; zawartość DHA+EPA nie mniej niż 33,5 mg/100 ml, dieta zawierająca 6 naturalnych karotenoidów (0,20 mg/100ml), klinicznie wolna do laktozy (,0,025 g/100lm), % energii z: białka-16%, węglowodanów-47%, tłuszczów-34%, błonnika 3% , o osmolarności 250 mOsmol/l , w opakowaniu  1000ml</t>
  </si>
  <si>
    <t>Dieta peptydowa, kompletna pod względem odżywczym , normokaloryczna, bezresztkowa, klinicznie wolna od laktozy (0,1 g/ 100ml),peptydowa 4g białka/100 ml z serwatki (mieszanina wolnych aminokwasów i krótkołańcuchowych peptydów), niskotłuszczowa - 1,7 g/100ml (tłuszcz obecny w postaci oleju roślinnego i średniołańcuchowych trójglicerydów - MCT), węglowodany 17,6g/100ml (ponad 82% węglowodanów złożonych) % energii z: białka-16 %, węglowodanów- 69 %, tłuszczów-15 %, o osmolarności 455 mosmol/l, zawierająca 6 naturalnych karotenoidów (0,20mg/100ml),  w opakowaniu 1000 ml</t>
  </si>
  <si>
    <t>Dieta bezglutenowa, bezresztkowa,  klinicznie wolna od laktozy, hiperkaloryczna (1,25 kcal/ml) zawartość białka 6,3g/100ml, węglowodanów 14,2g/100ml, tłuszcz 4,9g/100ml; zawartość DHA+EPA nie mniej niż 51 mg/100 ml, % energii z białka 20%, węglowodanów 45%, tłuszczu 35%, o osmolarności 275 mOsmol/l, w opakowaniu 1000ml</t>
  </si>
  <si>
    <t xml:space="preserve">Dieta kompletna pod względem odżywczym, bogatobiałkowa, hiperkaloryczna (1,28 kcal/ml), bogatoresztkowa, bezglutenowa, klinicznie wolna od laktozy. Białko 7,5 g/100 ml (kazeina). Węglowodany 15,4 g/100 ml (maltodekstryny, laktoza &lt;0,025 g/100 ml). Tłuszcz 3,7 g/100 ml (LCT). Błonnik pokarmowy 1,5 g/100 ml. Witaminy. Składniki mineralne. Wzbogacony w cholinę. Osmolarność 270 mOsm/l, w opakowaniu 500ml  </t>
  </si>
  <si>
    <t>Dieta bezresztkowa normokaloryczna (1 kcal/ml), zawierająca mieszankę białek w proporcji: 35% serwatkowych, 25% kazeiny, 20% białek soi, 20% białek grochu, zawartość: białka 4g/100ml; węglowodanów 12,3g/ 100ml (w tym ponad 92% węglowodany złożone), tłuszcz 3,9g/ 100ml, zawartość wielonienasyconych tłuszczów omega-6/omega-3 w proporcji 2,87; zawartość DHA+EPA nie mniej niż 33,5 mg/100 ml, dieta zawierająca 6 naturalnych karotenoidów (0,20 mg/100ml), klinicznie wolna do laktozy (&lt;0,025g/100ml),  % energii z: białka-16%, węglowodanów-49%, tłuszczów-35%, o osmolarności 255 mOsmol/l, w opakowaniu 1000ml</t>
  </si>
  <si>
    <t>Dieta doustna, bezglutenowa,bezresztkowa.Białko 0 g/100 ml, węglowodany 12,6 g/100 ml (maltodekstryny), tłuszcz 0 g/100 ml. Osmolarność 240 mOsm/l Wartość energetyczna 50 kcal/100 ml, w opakowaniu 200 ml</t>
  </si>
  <si>
    <t>Dieta cząstkowa stosowana w w hipoproteinemii. Białko 87,2g/100ml, węglowodany 1,2g/100ml, tłuszcz 1,6g/100ml.Osmolarność 25 mOsm/l, wartość energetyczna 368kcal/100ml, w opakowaniu 225g</t>
  </si>
  <si>
    <t>Preparat aminokwasowy zawierający czystą L-glutaminę w proszku , 5g a 20 saszetek o smaku neutralnym</t>
  </si>
  <si>
    <t>Dieta kompletna bezglutenowa zawierająca białko 5,6g/100ml, w tym arginina 1,3g/100ml,węglowodany 13,4g/100ml, tłuszcze 2,8g/100ml, nukleotydy 0,13g/100ml.Wartość energetyczna 101kcal/100ml. Smak neutralny, w opakowaniu 500ml</t>
  </si>
  <si>
    <t>Dieta kompletna ze specjalnym profilem węglowodanów oraz dodatkiem rozpuszczalnego błonnika. Zawiera białko 4,6g/100ml, węglowodany 12g/100ml, tłuszcze, w opakowaniu 500ml</t>
  </si>
  <si>
    <t xml:space="preserve">Dieta peptydowa kompletna,normokaloryczna i normobiałkowa. Białko 4g/100ml, węglowodany 12,7g/100ml, tłuszcz 3,7g/1—ml.  Osmolarność 200 mOsm/l, wartość energetyczna 100kcal/100ml,smak neutralny w opakowaniu 500ml      </t>
  </si>
  <si>
    <t>Dieta wysokobiałkowa, wysokoenergetyczna,bezresztkowa,zawierająca białko 23g/100g, tłuszcze 10g/100g, węglowodany 50g/100g, Beta-1,3/1,6-glukan 128mg/100g, L-argininę 5,769g/100g. Energetyczność 385kcal/100g, opakowanie 780g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</si>
  <si>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</si>
  <si>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1000ml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</si>
  <si>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rozpuszczlanych i nierozpuszczalnych) regulującą pracę jelit, bezglutenowa,zawartośc białka 4,9g/100ml,węglowodany 11,7 g/100ml, 19 % energii z białka, o osmolarności 365 mOsmol/l,  x 4szt a 200ml</t>
  </si>
  <si>
    <t>Dieta kompletna pod względem odżywczym, hiperkaloryczna (2 kcal/ml), niskobiałkowa, zawartość białka 3,9 g/ 100 ml,  8 % energii z białka, źródłem węglowodanów są wolno wchłaniane maltodekstryny, 47% energii z węglowodanów, 45 % energii z tłuszczy, obniżony poziom składników mineralnych: Na,K, Cl, Ca, P, Mg ; zwiększony poziom przeciwutleniaczy (karotenoidów, wit. E, cynku, selenu), bezresztkowa, bezglutenowa   x 4szt a 125ml</t>
  </si>
  <si>
    <t>Dieta kompletna pod względem odżywczym, hiperkaloryczna (2 kcal/ml), wysokobiałkowa, zawartość białka 7,5 g/ 100 ml, 15 % energii z białka, źródłem węglowodanów są wolno wchłaniane maltodekstryny, 40 % energii z węglowodanów, 45 % energii z tłuszczy,obniżony poziom składników mineralnych: Na,K, Cl, Ca, P, Mg ; zwiększony poziom przeciwutleniaczy (karotenoidów, wit. E ,cynku, selenu), bezresztkowa, niskolaktozowa , bezglutenowa  x 4szt a 125ml</t>
  </si>
  <si>
    <t>Dieta beztłuszczowa, hiperkaloryczna ( 1,5 kcal/ml) bogatobiałkowa, oparta na białku serwatkowym, źródłem węglowodanów są wolno wchłaniane maltodekstryny i sacharoza, niska zawartość sodu i fosforanów,bezresztkowa, bezglutenowa,klinicznie wolna od laktozy, zawartośc białka 3,9g/100ml,węglowodany 33,5 g/100ml, 11% energii z białka, o osmolarności 750 mOsmol/l,  x 4szt a 200ml</t>
  </si>
  <si>
    <t xml:space="preserve">Dieta cząstkowa, oparta na węglowodanach w proszku (mieszanina maltozy,glukozy i maltodekstryn) będąca dodatkowym źródłem energii, nie zawiera sacharozy, fruktozy i galaktozy, bezglutenowa, wolna od laktozy, w opakowaniu puszka 400 g. </t>
  </si>
  <si>
    <r>
      <t xml:space="preserve">Pakiet Nr 27 </t>
    </r>
    <r>
      <rPr>
        <b/>
        <sz val="10"/>
        <color rgb="FF3366FF"/>
        <rFont val="Calibri"/>
        <family val="2"/>
        <charset val="1"/>
      </rPr>
      <t xml:space="preserve"> </t>
    </r>
    <r>
      <rPr>
        <b/>
        <sz val="10"/>
        <rFont val="Calibri"/>
        <family val="2"/>
        <charset val="238"/>
      </rPr>
      <t>Formularz  asortymentowo – cenowy</t>
    </r>
  </si>
  <si>
    <t>Pefloxacinum  400 mg  x  10 tabl</t>
  </si>
  <si>
    <t>Pefloxacinum  400 mg / 5 ml  x  10 amp roztwór do infuzji</t>
  </si>
  <si>
    <t>Acetylocysteinum  300 mg x 5 amp</t>
  </si>
  <si>
    <t>Acidum follicum 15 mg x 30 tbl</t>
  </si>
  <si>
    <t>Acidum follicum 5 mg x 30 tbl</t>
  </si>
  <si>
    <t>Ticlopidini hydrochloridum 250 mg x 60 tbl.powl.</t>
  </si>
  <si>
    <t>Żelazo bioprzyswajalne 1 saszetka zawiera 7mg żelaza.  Energetyczność 1 saszetka 3,6kcal.Opakowanie zawiera 30saszetek</t>
  </si>
  <si>
    <t>Żelazo bioprzyswajalne 1 saszetka zawiera 7mg żelaza, witamina B6 1,4mg, witamina B12 2,5µg, witamina c 20mg, kwas foliowy 200µg. Energetyczność 1 saszetka 3,6kcal.Opakowanie zawiera  30saszetek</t>
  </si>
  <si>
    <t>Methylprednisoloni aceponas  emulsja  na skórę 15,0g</t>
  </si>
  <si>
    <t>Methylprednisoloni aceponas  krem 15,0g</t>
  </si>
  <si>
    <t>Methylprednisoloni aceponas   maść 15,0g</t>
  </si>
  <si>
    <t>Escinum 20 mg x 90 tbl. powl.</t>
  </si>
  <si>
    <t>Lauromacrogolum 400 20 mg/ml  x 5 amp.  roztwór do wstrzykiwań</t>
  </si>
  <si>
    <t>Ethylis chloridum aerozol 70,0</t>
  </si>
  <si>
    <t>Biperideni hydrochloridum  2 mg x 50 tabl.</t>
  </si>
  <si>
    <t>Allantoinum  maść 30,0g</t>
  </si>
  <si>
    <t>Kalii canrenoas  0,2 / 10 ml x 10 amp roztwór do wstrzykiwań</t>
  </si>
  <si>
    <t>Alfacalcidolum  0,25 mcg  x 100 kapsułki miękkie</t>
  </si>
  <si>
    <t>Alfacalcidolum  1 mcg  x 100 kapsułki miękkie</t>
  </si>
  <si>
    <t>Melphalanum 2 mg x 25 tabl.i powl.</t>
  </si>
  <si>
    <t>Allopurinolum 100 mg x 50 tbl</t>
  </si>
  <si>
    <t xml:space="preserve">Allantoinum + panthenolum + talcum  zasypka dla niemowląt a 100 g </t>
  </si>
  <si>
    <t>Dihydroxyaluminii natrii carbonas zaw. doustna 250 ml</t>
  </si>
  <si>
    <t>Amantadini sulfas  200 mg/ 500 ml  x 10  szt  roztwór do infuzji</t>
  </si>
  <si>
    <t>Amantadini sulfas 100 mg x 30 tabl.powl.</t>
  </si>
  <si>
    <t>Ambroxoli hydrochloridum   30 mg /10ml 150 ml syrop</t>
  </si>
  <si>
    <t>Amitriptylini hydrochloridum  10 mg x 60 tabl. powl.</t>
  </si>
  <si>
    <t>Amitriptylini hydrochloridum  25 mg x 60  tabl. powl.</t>
  </si>
  <si>
    <t>Amlodipinum 10 mg x 30 tbl</t>
  </si>
  <si>
    <t>Amlodipinum  5 mg x 30 tbl</t>
  </si>
  <si>
    <t>Natrii tetraboras  płyn 10 g</t>
  </si>
  <si>
    <t>Cefuroximum 50 mg x 10 fiol. proszek do sporządzania roztworu do wstrzykiwań +  10 igieł z filtrem</t>
  </si>
  <si>
    <t>Chloroquinum 250 mg x 30 tbl</t>
  </si>
  <si>
    <r>
      <t>Mesalazinum</t>
    </r>
    <r>
      <rPr>
        <sz val="10"/>
        <rFont val="Calibri"/>
        <family val="2"/>
        <charset val="1"/>
      </rPr>
      <t xml:space="preserve"> 500 mg x 100 tbl</t>
    </r>
  </si>
  <si>
    <t>Mesalazinum 250 mg  x 100 tbl</t>
  </si>
  <si>
    <t>Mesalazinum 500 mg czopki x 30 szt.</t>
  </si>
  <si>
    <t>Ferrosi gluconas x 50 draż.</t>
  </si>
  <si>
    <t>Magnesii hydrogenoaspartas + Kalii hydrogenoaspartas  250 mg + 250 mg (17 mg Mg 2+ + 54 mg K+) x 75 tbl</t>
  </si>
  <si>
    <t>Ipratropii bromidum  0,25 mg/ml roztwór do nebulizacji</t>
  </si>
  <si>
    <t>Ipratropii bromidum  20 mcg/dawkę inh.  aerozol  200 dawek</t>
  </si>
  <si>
    <t>Azathioprinum  50 mg x 50 tbl</t>
  </si>
  <si>
    <t>Mupirocinum  maść  15,0g</t>
  </si>
  <si>
    <t>Zespół alkaloidów tropanowych w przeliczeniu na Atropini sulfas (atropiny siarczan) 0,25 mg x 20 tbl</t>
  </si>
  <si>
    <t>Fenoteroli hydrobromidum + Ipratropii bromidum  (50 mcg + 21 mcg)/dawkę inh.  aer. 200 daw. 10 ml</t>
  </si>
  <si>
    <t>Fenoteroli hydrobromidum + Ipratropii bromidum (0,5 mg + 0,25 mg)/ml l  20 ml roztwór do nebulizacji</t>
  </si>
  <si>
    <t>Fenoteroli hydrobromidum 100 mcg/dawkę inh.  aer. 200 daw. 10 ml</t>
  </si>
  <si>
    <t>Povidonum iodinatum  płyn 30 ml</t>
  </si>
  <si>
    <t>Povidonum iodinatum maść 20 g</t>
  </si>
  <si>
    <t>Memantini hydrochloridum 10 mg x 56 tabl.powl.</t>
  </si>
  <si>
    <t>Memantini hydrochloridum  20 mg x 56 tabl.powl</t>
  </si>
  <si>
    <t>Acidum ibandronicum inj.  3 mg/3 ml x 1 amp-strz.</t>
  </si>
  <si>
    <t>Sugammadexum 100mg/ml (200mg/2ml) x 10 fiol. roztwór do wstrzykiwań</t>
  </si>
  <si>
    <t>Hyoscini butylbromidum 20 mg x 10 amp  roztwór do wstrzykiwań</t>
  </si>
  <si>
    <t>Calcio gluconato 1000 mg/10ml x 50 amp.</t>
  </si>
  <si>
    <t>Calcii dobesilas  250 mg x 30 tbl</t>
  </si>
  <si>
    <t>Calcium syrop 150 ml</t>
  </si>
  <si>
    <t>Calcium x 16 tbl.musujące</t>
  </si>
  <si>
    <t>Calcii carbonas 1000 x  100  kaps.twarde</t>
  </si>
  <si>
    <t>Acidum ascorbicum  0,1 g/ml  krople doustne  30 ml</t>
  </si>
  <si>
    <t>Preparat witaminowy  krople a 10 ml</t>
  </si>
  <si>
    <t>Betamethasonum  4 mg/1 ml x amp.  roztwór do wstrzykiwań</t>
  </si>
  <si>
    <t>Chlorprotixen  50 mg x 50 tbl</t>
  </si>
  <si>
    <t>Chlorprotixen 15 mg x 50 draż.</t>
  </si>
  <si>
    <t>Natrii picosulfas + Magnesii oxidum leve + Acidum citricum (0,01 g + 3,50 g + 10,97 g)/saszetkę  x  50 sasz.  proszek do sporządzania roztworu doustnego</t>
  </si>
  <si>
    <t>Valsartanum + Hydrochlorothiazidum  160mg+12,5mg x 28 tabl. powl.</t>
  </si>
  <si>
    <t>Valsartanum + Hydrochlorothiazidum 320mg+12,5mg x 28 tabl.powl.</t>
  </si>
  <si>
    <t>Colchici seminis extractum siccum  0,5 mg  x  20 draż.</t>
  </si>
  <si>
    <t>Lamivudinum + Zidovudinum 150 mg + 300 mg  x 60 tab.</t>
  </si>
  <si>
    <t>Misoprostolum 0,2 mg, tabl. 30 szt</t>
  </si>
  <si>
    <t>Fludrocortisoni acetas  0,1 mg x 20 tbl</t>
  </si>
  <si>
    <t>Crotamitonum  10 % maść 40 g</t>
  </si>
  <si>
    <t>Crotamitonum 10 % płyn 100 g</t>
  </si>
  <si>
    <r>
      <t xml:space="preserve">Gąbkowy opatrunek żelatynowy o działaniu hemostatycznym Special 70 x 50 x </t>
    </r>
    <r>
      <rPr>
        <sz val="10"/>
        <rFont val="Calibri"/>
        <family val="2"/>
        <charset val="238"/>
      </rPr>
      <t>1 mm</t>
    </r>
    <r>
      <rPr>
        <sz val="10"/>
        <rFont val="Calibri"/>
        <family val="2"/>
        <charset val="1"/>
      </rPr>
      <t xml:space="preserve"> x 20szt.</t>
    </r>
  </si>
  <si>
    <r>
      <t>Gąbkowy opatrunek żelatynowy o działaniu hemostatycznym Standard 70 x 50 x</t>
    </r>
    <r>
      <rPr>
        <sz val="10"/>
        <rFont val="Calibri"/>
        <family val="2"/>
        <charset val="238"/>
      </rPr>
      <t xml:space="preserve"> 10 mm x 10sz</t>
    </r>
    <r>
      <rPr>
        <sz val="10"/>
        <rFont val="Calibri"/>
        <family val="2"/>
        <charset val="1"/>
      </rPr>
      <t>t.</t>
    </r>
  </si>
  <si>
    <t>Etamsylatum 250 mg x 30 tbl</t>
  </si>
  <si>
    <t>Czopki glicerynowe 2 g x 10 szt</t>
  </si>
  <si>
    <t>Roflumilastum  500 mcg x 30 tbl.powl.</t>
  </si>
  <si>
    <t>Trimebutinum 7,87 mg/g  granulat do sporządzania zawiesiny doustnej 250 ml</t>
  </si>
  <si>
    <t>Delphini consolidae tinctura  płyn 100 g</t>
  </si>
  <si>
    <t>Deferoxamini mesilas  500 mg x 10 fiol.  proszek do sporządzania roztworu do wstrzykiwań</t>
  </si>
  <si>
    <t>Detreomycinum  2 % maść 5 g</t>
  </si>
  <si>
    <t>Dexmedetomidinum 0,2 mg/ 2ml x 25 amp  koncentrat do sporządzania roztworu do infuzji</t>
  </si>
  <si>
    <t>Gliclazidum 80 mg x 60 tbl</t>
  </si>
  <si>
    <t>Digoxinum 0,1 mg x 30 tbl</t>
  </si>
  <si>
    <t>Diltiazemi hydrochloridum  90 mg x 30 tbl. o przedłużonym uwalnianiu</t>
  </si>
  <si>
    <t>Magnesii valproas  200 mg x 40 tbl.powl.</t>
  </si>
  <si>
    <t>Methyldopum  250 mg x 50 tbl</t>
  </si>
  <si>
    <t>Doxepinum  10 mg x 30  kapsułki twarde</t>
  </si>
  <si>
    <t>Doxepinum  25 mg x 30  kapsułki twarde</t>
  </si>
  <si>
    <t>Dydrogesteronum  10 mg x 20 tbl. powl.</t>
  </si>
  <si>
    <t>Isosorbidi mononitras20 mg x 50 tbl</t>
  </si>
  <si>
    <t>Isosorbidi mononitras 50 mg x 30 tbl. o przedłużonym uwalnianiu</t>
  </si>
  <si>
    <t>Dinatrii phosphas dodecahydricus + Natrii dihydrogenophosphas monohydricus  (32,2 mg + 139 mg)/ml  150 ml x 50 szt  roztwór doodbytniczy</t>
  </si>
  <si>
    <t>Phenytoinum natricum 250 mg / 5 ml inj doz.x 5 amp.  roztwór do wstrzykiwań</t>
  </si>
  <si>
    <t>Ethambutoli hydrochloridum  250 mg  x  250 kaps.</t>
  </si>
  <si>
    <t>Etomidat Lipuro 0,02/10 ml x 10 amp</t>
  </si>
  <si>
    <t>Levothyroxinum natricum 25mcg  x 100 tbl</t>
  </si>
  <si>
    <t>Chlorpromazini hydrochloridum  4 % krople doustne, roztwór 10,0</t>
  </si>
  <si>
    <r>
      <t>Peparat dla noworodków zawierający  maltodekstrynę, szczepy bakteryjne Lactobacillus rhamnosus KL53A i Bifidobacterium breve PB04, witaminę C (kwas L-askorbinowy). Składniki otoczki kapsułki: żelatyna, barwnik – dwutlenek tytanu x 14 kaps.otwieranych</t>
    </r>
    <r>
      <rPr>
        <sz val="10"/>
        <rFont val="Calibri"/>
        <family val="2"/>
        <charset val="238"/>
      </rPr>
      <t xml:space="preserve">  (dla niemowląt od pierwszych godzin życia)</t>
    </r>
  </si>
  <si>
    <t>Bromhexini hydrochloridum  8 mg x 40 tbl</t>
  </si>
  <si>
    <t>Bromhexini hydrochloridum hydrochloridum  2 mg/ml  krople doustne, roztwór 30 ml</t>
  </si>
  <si>
    <t>Bromhexini hydrochloridum   4 mg/ 5ml syrop</t>
  </si>
  <si>
    <t>Fluticasoni propionas aer.250 mcg x 60 dawek inh.</t>
  </si>
  <si>
    <t>Fluconazol 50 mg/10 ml x 150 ml syrop</t>
  </si>
  <si>
    <t>Fluorescin 10% / 5 ml x 10 amp</t>
  </si>
  <si>
    <t>Fluorouracil  50mg/ml x 5 ml fiol.</t>
  </si>
  <si>
    <t>Gabapentin 100 mg x 100 tabl.</t>
  </si>
  <si>
    <t>Gabapentin 300 mg x 100 tabl.</t>
  </si>
  <si>
    <t>Gamma anty HBS  200 j amp.</t>
  </si>
  <si>
    <t>Garamycin gąbka 10 x 10 x 0,5 cm</t>
  </si>
  <si>
    <t>Meglumini amidotrizoas + Natrii amidotrizoas  660mg+100 mg 10 but.  100 ml</t>
  </si>
  <si>
    <t>Methylrosanilinii chloridum  1 % roztw. spir. 20,0</t>
  </si>
  <si>
    <t>Methylrosanilinii chloridum 1 % roztw. wodny 20,0</t>
  </si>
  <si>
    <t>Gentamycinum  inj 80 mg/2ml  x 10 amp doż</t>
  </si>
  <si>
    <t>Terlipressini acetas  1 mg/8,5 ml x 5 amp.</t>
  </si>
  <si>
    <t>Trandolaprilum  0,5 mg x 28 kps.</t>
  </si>
  <si>
    <t>Trandolaprilum  2 mg x 28 kps.</t>
  </si>
  <si>
    <t>Trandolaprilum  4 mg x 28 kps.</t>
  </si>
  <si>
    <t>Fenofibratum 100 mg x 50 kaps.</t>
  </si>
  <si>
    <t>Inosinum pranobexum  500 mg x 50 tbl.</t>
  </si>
  <si>
    <t>Metronidazolum + Chlorquinaldolum 250 mg + 100mg  tbl dop x 10 szt</t>
  </si>
  <si>
    <t>Ornithini aspartas 3000 -5 g  x  30  saszetek  granulat do sporządzania roztworu doustnego</t>
  </si>
  <si>
    <t>Ornithini aspartas  500 mg/ml 10 ml  x  10 amp  koncentrat do sporządzania roztworu do infuzji</t>
  </si>
  <si>
    <t>Hydrocortisoni acetas  1 % krem 15 g</t>
  </si>
  <si>
    <t>Hydroxycarbamidum  500 mg x 100 kps.</t>
  </si>
  <si>
    <t>Hydroxyzini hydrochloridum  10 mg x  30 tabl.</t>
  </si>
  <si>
    <t>Chlortalidonum 50 mg x 20 tbl</t>
  </si>
  <si>
    <t>Ibuprofenum 200 mg x 60 tbl</t>
  </si>
  <si>
    <t xml:space="preserve">Cilazaprilum 0,5 mg x 30 tabl. </t>
  </si>
  <si>
    <t>Cilazaprilum 1 mg x 30 tabl.</t>
  </si>
  <si>
    <t>Cilazaprilum 2,5 mg x 28 tabl.</t>
  </si>
  <si>
    <t>Cilazaprilum  5 mg x 28 tabl.</t>
  </si>
  <si>
    <t>Collagenasum 1,2 j.m./g maść 20 g</t>
  </si>
  <si>
    <t>Verapamili hydrochloridum  120 mg  x  40 tbl.i o przedłużonym uwalnianiu</t>
  </si>
  <si>
    <t>Verapamili hydrochloridum 240 mg  x  20 tbl. o przedłużonym uwalnianiu</t>
  </si>
  <si>
    <t>Kalii chloridum 600 mg x 100  kapsułki o przedłużonym uwalnianiu, twarde</t>
  </si>
  <si>
    <t>Kalii permanganas x 30 tbl</t>
  </si>
  <si>
    <t>Quetiapinum 100 mg x 60 tabl. powl.</t>
  </si>
  <si>
    <t>Quetiapinum 25 mg x 30 tabl. powl.</t>
  </si>
  <si>
    <t>Clarithromycinum  250 mg x 14 tabl.powl.</t>
  </si>
  <si>
    <t>Clarithromycinum 500 mg x 14 tabl.powl.</t>
  </si>
  <si>
    <t>Clozapinuml 25 mg x 50 tbl</t>
  </si>
  <si>
    <t>Lactobacillus rhamnosus + Lactobacillus helveticusx 2 x 10 9 CFU x 20 kps.</t>
  </si>
  <si>
    <t xml:space="preserve">Lactulosum liquidum  7,5 g/15ml  150ml syrop </t>
  </si>
  <si>
    <t>Lactobacillus rhamnosus  minimum 2 mld CFU pałeczek Lactobacillus rhamnosusx 10 amp</t>
  </si>
  <si>
    <t>Lamotriginum  100 mg x 30 tabl.</t>
  </si>
  <si>
    <t>Lamotriginum 25 mg x 30 tabl.</t>
  </si>
  <si>
    <t>Lamotriginum 50 mg x 30 tabl.</t>
  </si>
  <si>
    <t>Chlorambucilum 2 mg x 25 tbl.powl.</t>
  </si>
  <si>
    <t xml:space="preserve">Levofloxacinum 250 mg x 10 tbl </t>
  </si>
  <si>
    <t xml:space="preserve">Levofloxacinum 250 mg/ 50 ml x 10 fiol. </t>
  </si>
  <si>
    <t xml:space="preserve">Levofloxacinum 500 mg x 10 tbl </t>
  </si>
  <si>
    <t>Lidocainum  10 % aerozol 38 g</t>
  </si>
  <si>
    <t>Lincomycinum   inj. 600 mg / 2 ml [x1 fiolka.] roztwór do wstrzykiwań i infuzji</t>
  </si>
  <si>
    <t>fiol</t>
  </si>
  <si>
    <t>Lincomycinum 500 mg x 12 kapsułki</t>
  </si>
  <si>
    <t>Pancreatinum 16 000 j. Ph. Eur. lipazyj x 60 kps</t>
  </si>
  <si>
    <t>Loratadinum 10 mg x 60 tbl</t>
  </si>
  <si>
    <t>Levodopum + Benserazidum HBS 125 mg x 100 kaps.</t>
  </si>
  <si>
    <t>Cefepime 1,0 inj doz.x 10 fiol</t>
  </si>
  <si>
    <t>Cefepime 2,0 inj doz x 10 fiol</t>
  </si>
  <si>
    <t>Methylprednisolonum 16 mg x 50 tbl</t>
  </si>
  <si>
    <t>Methylprednisolonum 4 mg x 30 tbl</t>
  </si>
  <si>
    <t>Esomeprazoluml 20 mg x 28 tbl</t>
  </si>
  <si>
    <t>Esomeprazolum 40 mg x 28 tbl</t>
  </si>
  <si>
    <t>Methotrexatum 2,5 mg x  50 tbl</t>
  </si>
  <si>
    <t>Indometacinum 75 mg x 25 tabl.o przedłużonym uwalnianiu</t>
  </si>
  <si>
    <t>Benfothiaminum + Pyridoxini hydrochloridum 100 mg x 30 draż.</t>
  </si>
  <si>
    <t>Thiamini hydrochloridum + Pyridoxini hydrochloridum + Cyanocobalaminum 2 ml x 5 amp. roztwór do wstrzykiwań</t>
  </si>
  <si>
    <t>Desmopressinum  4 mcg /ml  x 10 amp roztwór do wstrzykiwań</t>
  </si>
  <si>
    <t xml:space="preserve">Desmopressinum 120 ug x 30 liofilizat doustny </t>
  </si>
  <si>
    <t xml:space="preserve">Desmopressinum 60 mcg x 30 liofilizat doustny </t>
  </si>
  <si>
    <t>Moclobemidum 150 mg tbl.powl.</t>
  </si>
  <si>
    <t>Argentum Nitricum  0,01 g/ml, 50 pipet x 50 szt   gtt.opht.</t>
  </si>
  <si>
    <t>Ambroxoli hydrochloridum 15mg/2ml  100 ml  roztwór do nebulizacji</t>
  </si>
  <si>
    <t>Terbinafinum  250 mg  x  14 tbl</t>
  </si>
  <si>
    <t>Naproxenum 250 mg x 50 tbl</t>
  </si>
  <si>
    <t>Naproxenum 500mg x 30 tbl</t>
  </si>
  <si>
    <t>Nefopami hydrochloridum  30 mg x 20 tbl.powl.</t>
  </si>
  <si>
    <t>Linkomycynum  600 mg / 2 ml  x  10 amp</t>
  </si>
  <si>
    <r>
      <t xml:space="preserve">Acitretinum 10 mg x  100  kaps. </t>
    </r>
    <r>
      <rPr>
        <b/>
        <sz val="10"/>
        <rFont val="Calibri"/>
        <family val="2"/>
        <charset val="1"/>
      </rPr>
      <t xml:space="preserve"> </t>
    </r>
  </si>
  <si>
    <t xml:space="preserve">Acitretinum 25 mg x  100 kaps.  </t>
  </si>
  <si>
    <t>Carbamazepinum  300 mg x 50 tbl.o przedłużonym uwalnianiu</t>
  </si>
  <si>
    <t>Carbamazepinum  600 mg x 50 tbl.o przedłużonym uwalnianiu</t>
  </si>
  <si>
    <t>Nimodipinum 30 mg x 100 tbl.powl.</t>
  </si>
  <si>
    <t>Nitrendipinum 10 mg x 30 tbl</t>
  </si>
  <si>
    <t>Nitrendipinum 20 mg x 30 tbl</t>
  </si>
  <si>
    <t>Glyceroli trinitras 20 mg/g maść 30 g</t>
  </si>
  <si>
    <t>Glyceroli trinitras 0,4 mg/dawkę aerozol podjęzykowy, roztwór 11 g.</t>
  </si>
  <si>
    <t>Galantaminum  2,5 mg/ml  x 10 amp roztwór do wstrzykiwań</t>
  </si>
  <si>
    <t>Galantaminum  5 mg/ml  x 10 amp. roztwór do wstrzykiwań</t>
  </si>
  <si>
    <t>Norfloxacinum 400 mg x 20 tbl.powl</t>
  </si>
  <si>
    <t>Clobetasoli propionamaść  0,5mg/g  30,0 krem</t>
  </si>
  <si>
    <t>Ibuprofenum 100 mg/ 5 ml zawiesina 100 ml</t>
  </si>
  <si>
    <t>Nystatinum 100 000 j.m.tbl dopochwowe x 10 szt</t>
  </si>
  <si>
    <t>Nystatinum 2 400 000 j.m./5 g granulat do sporządzania zawiesiny doustnej i stosowania w jamie ustnej</t>
  </si>
  <si>
    <t>Nystatinum 500 000 j.m x 16 tabl.dojelitowe</t>
  </si>
  <si>
    <t>Estriolum  1 mg/g krem dopochwowy</t>
  </si>
  <si>
    <t>Itraconazolum 100 mg x 28  kaps.</t>
  </si>
  <si>
    <t>Cholini salicylas 200 mg/g krople do uszu 10 g</t>
  </si>
  <si>
    <t>8-Methoxypsoralenum 10 mg x 50 kapsułek miękkich</t>
  </si>
  <si>
    <t>Diltiazemi hydrochloridum  60 mg  x 60 tbl.</t>
  </si>
  <si>
    <t>Diltiazemi hydrochloridum 120 mg  x  30 tbl.o przedłużonym uwalnianiu</t>
  </si>
  <si>
    <t>Carbetocinum 100 ug/ml x 5 amp. roztwór do wstrzykiwań *</t>
  </si>
  <si>
    <t>Dinatrii pamidronas 90mg, inj proszek i rozpuszczalnik do sporządzania roztworu do infuzji</t>
  </si>
  <si>
    <t>Paracetamolum  50 mg czopki x 10 szt</t>
  </si>
  <si>
    <t>Paracetamolum 125 mg czopki  x 10 szt</t>
  </si>
  <si>
    <t>Paracetamolum 250 mg czopki x 10 szt</t>
  </si>
  <si>
    <t>Paracetamolum 500 mg  x 30 tbl</t>
  </si>
  <si>
    <t>Paracetamolum 500 mg czopki x 10 szt.</t>
  </si>
  <si>
    <t>Perazinum 100 mg x 30 tbl</t>
  </si>
  <si>
    <t>Perazinum 25 mg x 20 tbl</t>
  </si>
  <si>
    <t>Glyceroli trinitras 10 mg / 10 ml x 10 amp  roztwór do infuzji</t>
  </si>
  <si>
    <t>Coffeini citras 20 mg/ml x 10 amp. roztwór do infuzji i roztwór doustny</t>
  </si>
  <si>
    <t>Phenolum + Resorcinolum + Acidum boricum  (40 mg + 80 mg + 8 mg)/g  płyn na skórę  125g</t>
  </si>
  <si>
    <t>Hydrocortisonum + Natamycinum + Neomycinum  (10 mg + 10 mg + 3500 I.U.)/g  krem 15,0g</t>
  </si>
  <si>
    <t>Iodum + Kalii iodidum (10 mg + 20 mg)/g  roztwór wodny 40 g</t>
  </si>
  <si>
    <t>Propafenoni hydrochloridum 150 mg x 20 tbl.powl.</t>
  </si>
  <si>
    <t>Dabigatranum etexilatum 110 mg x 180 kaps.twarde</t>
  </si>
  <si>
    <t>Dabigatranum etexilatum 150 mg x 180 kaps.twarde</t>
  </si>
  <si>
    <t>Pridinoli hydrochloridum 5 mg x 50 tbl</t>
  </si>
  <si>
    <t>Pyrazinamidum 500 mg  x 250 tbl</t>
  </si>
  <si>
    <t>Diphenoxylati hydrochloridum + Atropini sulfas  2,5 mg + 25 mcg x 20 tbl</t>
  </si>
  <si>
    <t>Rivastigmine 120 ml ( 2 mg/ml )</t>
  </si>
  <si>
    <t>Ropinirolum 2 mg x 28 tabl.o przedłużonym uwalnianiu</t>
  </si>
  <si>
    <t>Ropinirolum 4 mg x 28 tabl.o przedłużonym uwalnianiu</t>
  </si>
  <si>
    <t>Ropinirolum 8 mg x 28 tabl.o przedłużonym uwalnianiu</t>
  </si>
  <si>
    <t>Ropivacaine hch.  2 mg/ml 5 amp. 10 ml</t>
  </si>
  <si>
    <t>Ropivacaine hch. 10 mg/ml 5 amp. 10 ml</t>
  </si>
  <si>
    <t>Ropivacaine hch. 5 mg/ml 5 amp. 10 ml</t>
  </si>
  <si>
    <t>Ropivacaine hch. 7,5 mg/ml 5 amp. 10 ml</t>
  </si>
  <si>
    <t>Propafenoni hydrochloridum 70 mg/ 20 ml x 5 amp. roztwór do wstrzykiwań</t>
  </si>
  <si>
    <t>Cholini salicylas + Cetalkonii chloridum 87,1mg + 0,1mg  żel do stosowania w jamie ustnej 10g</t>
  </si>
  <si>
    <t xml:space="preserve">Octreotidum 0,05mg/ml x 5 amp roztwór do wstrzykiwań / do infuzji </t>
  </si>
  <si>
    <t xml:space="preserve">Octreotidum 0,1mg/ml x 5 amp  roztwór do wstrzykiwań / do infuzji </t>
  </si>
  <si>
    <t>Acebutololum  200 mg x 30 tabl.powl.</t>
  </si>
  <si>
    <t>Acebutololum 400 mg x 30 tabl.powl.</t>
  </si>
  <si>
    <t>Selegilini hydrochloridum  5 mg x 60 tabl.</t>
  </si>
  <si>
    <t>Siarczan Protaminy  1 % / 5 ml x 10 amp.</t>
  </si>
  <si>
    <t>Levosimendanum  2,5 mg/ml koncentrat do infuzji 5ml</t>
  </si>
  <si>
    <t>Tizanidinum 4 mg x 30 tbl</t>
  </si>
  <si>
    <t>Tizanidinum 6 mg x 30 kaps. o zmodyfikowanym uwalnianiu, twarde</t>
  </si>
  <si>
    <t>10% Benzyl benzoate  120 ml</t>
  </si>
  <si>
    <t>Tiotropium do inh.w kaps.18 mcgx 30szt.+handihaler</t>
  </si>
  <si>
    <t>Spironolactonum 100 mg x 20 tbl.powl</t>
  </si>
  <si>
    <t>Spironolactonum 25 mg x 100 tbl</t>
  </si>
  <si>
    <t>Sulfasalazinum 500 mg x 50 tbl.powl.</t>
  </si>
  <si>
    <r>
      <t>Sulfasalazinum</t>
    </r>
    <r>
      <rPr>
        <sz val="10"/>
        <rFont val="Calibri"/>
        <family val="2"/>
        <charset val="1"/>
      </rPr>
      <t xml:space="preserve"> 500 mg x 50 tbl.dojelitowe</t>
    </r>
  </si>
  <si>
    <t>Sulpiridum 50 mg x 24 kapsułki twarde</t>
  </si>
  <si>
    <t>Płyn zawierający 0,1% PHMB (poliheksanid), 1 % Poloksamer 188, zawierający atomizer. Opakowanie a 250ml</t>
  </si>
  <si>
    <t>Żel zawierający 0,1% PHMB (poliheksanid), 1 % Poloksamer 188. Opakowanie a 30ml</t>
  </si>
  <si>
    <t>Azithromycinum 250 mg x 6 tbl</t>
  </si>
  <si>
    <t>Azithromycinum 500 mg x 3 tbl</t>
  </si>
  <si>
    <t>Azithromycinum 500 mg x 1 fiol. proszek do sporządzania roztworu do infuzji  (opakowanie zbiorcze  5fiolek)</t>
  </si>
  <si>
    <t>Spirytus skażony hibitanem  a 1 l</t>
  </si>
  <si>
    <t>Szczepionka tężcowa adsorb. 0,5 ml x  1 amp</t>
  </si>
  <si>
    <t>Fibrinogenum humanum + Trombinum humanum  4,8 x 4,8 cm gąbka rolowana x 1 szt. matryca z klejem do tkanek</t>
  </si>
  <si>
    <t>Fibrinogenum humanum + Trombinum humanum  4,8 x 4,8 cm x 2 szt .matryca z klejem do tkanek</t>
  </si>
  <si>
    <t>Fibrinogenum humanum + Trombinum humanum  9,5 x 4,8 cm x 1 szt. matryca z klejem do tkanek</t>
  </si>
  <si>
    <t>Oseltamivirum 75 mg tabl.x 10 kaps twarde</t>
  </si>
  <si>
    <t>Ferrosi sulfas  80 mg  x  30 tbl o przedł. uwalnianiu</t>
  </si>
  <si>
    <t>Ferrosi sulfas + Acidum folicum  80 mg Fe2+ + 0,35 mg x  30 tbl.o przedłużonym uwalnianiu</t>
  </si>
  <si>
    <t>Carbamazepinum 200 mg x 50 tbl.o zmodyfikowanym uwalnianiu</t>
  </si>
  <si>
    <t>Carbamazepinum 400 mg x 30 tbl.o zmodyfikowanym uwalnianiu</t>
  </si>
  <si>
    <t xml:space="preserve">Fexofenadini hydrochloridum 180 mg  x  20 tbl.powl. </t>
  </si>
  <si>
    <t>Rilmenidinum 1 mg x 30 tbl</t>
  </si>
  <si>
    <t>Codeini phosphas hemihydricus + Sulfogaiacolum 15 mg + 300 mg  x 10 tbl</t>
  </si>
  <si>
    <t>Thiamazolum  5 mg  x  50 tbl.powl.</t>
  </si>
  <si>
    <t>Thiamazolum 10 mg  x 50 tbl.powl.</t>
  </si>
  <si>
    <t>Thiamazolum 20 mg x 50 tbl.powl.</t>
  </si>
  <si>
    <t>Levomepromazinum 25 mg x 50 tbl.powl.</t>
  </si>
  <si>
    <t>Levomepromazinum 25 mg/1 ml x 10 amp  roztwór do wstrzykiwań</t>
  </si>
  <si>
    <t>Thiethylperazinum  6,5 mg x 50 tabl. powl.</t>
  </si>
  <si>
    <t>Thiethylperazinum  6,5mg czopki x 6 szt.</t>
  </si>
  <si>
    <t>Atosibanum inj. 37,5 mg/ 5 ml x 1 fiolka  koncentrat do sporządzania roztworu do wlewu</t>
  </si>
  <si>
    <t xml:space="preserve">Atosibanum inj. 6,75 mg/ 0,9 ml x 1 fiolka  roztwór do wstrzykiwań  </t>
  </si>
  <si>
    <t>Preparat szczepów bakterii prebiotycznych: 5 kropli zawierających 5 mld liofilizowanych szczepów bakterii probiotycznych: 2,5 × 109 CFU mieszaniny liofilizatu szczepów Lactobacillus acidophilus, Lactobacillus delbrueckii subsp. bulgaricus, Bifidobacterium lactis   5ml</t>
  </si>
  <si>
    <t>Acidum ursodeoxycholicum  250 mg x 100 tabl.</t>
  </si>
  <si>
    <t>Salbutamolum 0,1 % amp.a 2,5 ml  x 20 szt .roztwór do nebulizacji</t>
  </si>
  <si>
    <t>Mebendazolum 100 mg x 6 tbl</t>
  </si>
  <si>
    <t>Vinpocetinum 5mg x 90 tbl</t>
  </si>
  <si>
    <t>Vit. A krople 10 ml</t>
  </si>
  <si>
    <t>Vit. A+D3  20 000j + 10 000j. krople 10 ml</t>
  </si>
  <si>
    <r>
      <t>Vit. B1 a</t>
    </r>
    <r>
      <rPr>
        <vertAlign val="subscript"/>
        <sz val="10"/>
        <rFont val="Arial CE"/>
        <family val="2"/>
        <charset val="1"/>
      </rPr>
      <t xml:space="preserve">  </t>
    </r>
    <r>
      <rPr>
        <sz val="10"/>
        <rFont val="Calibri"/>
        <family val="2"/>
        <charset val="1"/>
      </rPr>
      <t>25 mg x  50 tbl.</t>
    </r>
  </si>
  <si>
    <t>Vit. B1 a 25 mg /1 ml x 10 amp.</t>
  </si>
  <si>
    <r>
      <t>Vit. B1</t>
    </r>
    <r>
      <rPr>
        <sz val="10"/>
        <rFont val="Arial CE"/>
        <family val="2"/>
        <charset val="1"/>
      </rPr>
      <t xml:space="preserve"> </t>
    </r>
    <r>
      <rPr>
        <sz val="10"/>
        <rFont val="Calibri"/>
        <family val="2"/>
        <charset val="1"/>
      </rPr>
      <t>a 3 mg x 50 tbl</t>
    </r>
  </si>
  <si>
    <r>
      <t>Vit. B2</t>
    </r>
    <r>
      <rPr>
        <sz val="10"/>
        <rFont val="Arial CE"/>
        <family val="2"/>
        <charset val="1"/>
      </rPr>
      <t xml:space="preserve"> </t>
    </r>
    <r>
      <rPr>
        <sz val="10"/>
        <rFont val="Calibri"/>
        <family val="2"/>
        <charset val="1"/>
      </rPr>
      <t>a 3 mg x 50 tbl</t>
    </r>
  </si>
  <si>
    <t>Vit. B6 a 50 mg x 50 tbl</t>
  </si>
  <si>
    <t>Vit. E krople 10 ml</t>
  </si>
  <si>
    <t>Vit.A+E x 30 kps</t>
  </si>
  <si>
    <t>Vit.C  100 mg  x 60 draż.</t>
  </si>
  <si>
    <t>Vit.PP  200 mg x 20 tbl</t>
  </si>
  <si>
    <t>Denotivirum 3 % krem 3,0 g</t>
  </si>
  <si>
    <t>Warfarinum natricum 3 mg   x  100 tbl</t>
  </si>
  <si>
    <t>Warfarinum natricum  5 mg   x  100 tbl</t>
  </si>
  <si>
    <t>Rivaroxabanum  15 mg x 100 tabl.powl.</t>
  </si>
  <si>
    <t>Rivaroxabanum  20 mg x 100 tabl.powl.</t>
  </si>
  <si>
    <t>Losartanum kalicum 50 mg   x  30 tbl.powl.</t>
  </si>
  <si>
    <t>Rifaximinum 200 mg x  28 tabl..powl.</t>
  </si>
  <si>
    <t>Zofran 2 mg/ml x 2ml x 5 amp</t>
  </si>
  <si>
    <t>Ketorolacum  5mg/ml x10 ml krople oczne</t>
  </si>
  <si>
    <t>Proxymetacaini hydrochloridum  0,5 % krople oczne 15 ml</t>
  </si>
  <si>
    <t>Brinzolamidum 1% x 5ml krople oczne</t>
  </si>
  <si>
    <t>Diphenhydramini hydrochloridum + Naphazolini nitras (1 mg + 0,33 mg)/ml   krople oczne  2  x  5 ml</t>
  </si>
  <si>
    <t>Betaxololum  0,5 %  x 5 ml  krople oczne</t>
  </si>
  <si>
    <t>Norfloxacinum  3 mg/ml x 5ml krople oczne</t>
  </si>
  <si>
    <t>Dorzolamidum + Timololum (20 mg + 5 mg)/ml  x 5 ml krople oczne</t>
  </si>
  <si>
    <t xml:space="preserve">Dexpanthenolum  50 mg/g  5 g żel do oczu </t>
  </si>
  <si>
    <t>Fludrocortisoni acetas  0,1 % maść do oczu 3 g</t>
  </si>
  <si>
    <t>Diclofenacum natricum 1mg/ml x10 ml krople oczne</t>
  </si>
  <si>
    <t>Erythromycinum  0,5% maść oczna  3,5g</t>
  </si>
  <si>
    <t>Ofloxacinum 3 mg/ml x 5ml krople oczne</t>
  </si>
  <si>
    <t>Fluorometholonum 0,1% x 5 ml krople oczne zawiesina</t>
  </si>
  <si>
    <t>Gentamycinum  0,3 % krople do oczu 5 ml</t>
  </si>
  <si>
    <t>Indometacinum 0,1% x  5ml krople oczne</t>
  </si>
  <si>
    <t>Dexamethasonum + Neomycinum + Polymyxinum B  (1 mg + 3500 j.m. + 6000 j.m.)/ml x 5 ml  krople oczne zawiesina</t>
  </si>
  <si>
    <t>Diclofenacum 1mg/ml x 5ml krople oczne</t>
  </si>
  <si>
    <t>Neomycini sulfas 0,5 % maść do oczu 3,0</t>
  </si>
  <si>
    <t>Phenylephrini hydrochloridum 10% x 10 ml krople oczne</t>
  </si>
  <si>
    <t>Nepafenacum 1mg/ml x 5ml krople oczne</t>
  </si>
  <si>
    <t>Levofloxacinum 5 mg/ml x 5ml krople oczne</t>
  </si>
  <si>
    <t>Timololum 0,25 % / 5 ml krople oczne</t>
  </si>
  <si>
    <t>Timololum 0,5 % / 5 ml krople oczne</t>
  </si>
  <si>
    <t>Betaxololum 0,5 % x 5 ml krople oczne</t>
  </si>
  <si>
    <t>Oxytetracyclinum + Hydrocortisoni acetas (10 mg + 10 mg)/g maść do oczu 3,0</t>
  </si>
  <si>
    <t>Pilocarpini hydrochloridum 2 % krople oczne 2 x 5 ml</t>
  </si>
  <si>
    <t>Natrii cromoglicas krople do oczu  20mg/ml    2 x 5 ml</t>
  </si>
  <si>
    <t>Spirytus salicylowy  a 100 g</t>
  </si>
  <si>
    <t>Sulfacetamidum natricum 10 %  2 x 5 ml</t>
  </si>
  <si>
    <t xml:space="preserve">Tobramycinum + Dexamethasonum  (3 mg + 1 mg)/ml x 5 ml krople oczne </t>
  </si>
  <si>
    <t>Tobramycinum   3 mg/g  3,5 g maść oczna</t>
  </si>
  <si>
    <t xml:space="preserve">Tobramycinum  3 mg/ml  x 5 ml krople oczne </t>
  </si>
  <si>
    <r>
      <t xml:space="preserve">Dorzolamidum 2 % x 5 ml krople  oczne  </t>
    </r>
    <r>
      <rPr>
        <b/>
        <sz val="10"/>
        <rFont val="Calibri"/>
        <family val="2"/>
        <charset val="1"/>
      </rPr>
      <t xml:space="preserve"> </t>
    </r>
  </si>
  <si>
    <r>
      <t xml:space="preserve">Carbomerum 2 mg/g  żel do oczu  10 g </t>
    </r>
    <r>
      <rPr>
        <b/>
        <sz val="10"/>
        <rFont val="Calibri"/>
        <family val="2"/>
        <charset val="1"/>
      </rPr>
      <t xml:space="preserve"> </t>
    </r>
  </si>
  <si>
    <t>Moxifloxacinum  5mg/ml x 5ml krople oczne</t>
  </si>
  <si>
    <t>Latanoprostum 0,005 % krople do oczu x 2,5 ml</t>
  </si>
  <si>
    <t>Bromfenacum  0,9 mg/ml x 5ml krople oczne</t>
  </si>
  <si>
    <t>Aciclovirum 3 %  maść do oczu 4,5g</t>
  </si>
  <si>
    <t>Theophyllinum (20 mg / ml)  10 ml x 5 amp  roztwór do wstrzykiwań i infuzji</t>
  </si>
  <si>
    <t>Tamsulosini hydrochloridum 0,4 mg kapsułki o zmodyfikowanym uwalnianiu x 30 tabl.</t>
  </si>
  <si>
    <t>Fenofibratum  215 mg 30 tabl.powl.</t>
  </si>
  <si>
    <t>Allopurinolum  0,3 G x30 tabl.</t>
  </si>
  <si>
    <t>Doxazosinum  4 mg x30 tabl. o zmodyfikowanym uwalnianiu</t>
  </si>
  <si>
    <t>Doxazosinum  8mg x30 tabl. o zmodyfikowanym uwalnianiu</t>
  </si>
  <si>
    <t>Finasteridum  5 mg x30 tabl.powl.</t>
  </si>
  <si>
    <t>Desloratadinum 5mg x 30 tabl.powl.</t>
  </si>
  <si>
    <t>Montelukastum  0,01g x28 tabl.powl.</t>
  </si>
  <si>
    <t xml:space="preserve">Amphotericinum B. 0,05 G = 50000 J.M. [x1 FIOL. + FILTR]  proszek do sporządzania dyspersji do infuzji </t>
  </si>
  <si>
    <t>Budesonidum  proszek do inhalacji w kapsułkach twardych 0,2 mg/daw. [x60 kaps. (+ inh.)]</t>
  </si>
  <si>
    <t>Sacubitrilum + Valsartanum  24 mg + 26 mg x 28 tabl.powl.</t>
  </si>
  <si>
    <t>Sacubitrilum + Valsartanum  49 mg + 51 mg x 28 tabl.powl.</t>
  </si>
  <si>
    <t>Sacubitrilum + Valsartanum 97 mg + 103 mg X 28 tabl.powl.</t>
  </si>
  <si>
    <t>Empagliflozinum  0,01g x 30 tabl.powl.</t>
  </si>
  <si>
    <t>Olmesartanum medoxomilum + Amlodipinum 20 mg + 5 mg  X 28 tabl.pow</t>
  </si>
  <si>
    <t>Olmesartanum medoxomilum + Amlodipinum 40 mg + 5 mg  X 28 tabl.pow</t>
  </si>
  <si>
    <t>Olmesartanum medoxomilum + Amlodipinum 40 mg + 10 mg  X 28 tabl.pow</t>
  </si>
  <si>
    <t>Tropicamidum + Phenylephrini hydrochloridum + Lidocaini hydrochloridum  hydrochloridum (0,2 mg + 3,1 mg + 10 mg)/ml  x 20 fiol. proszek do sporządzania roztworu do wstrzykiwań +  20 igieł z filtrem</t>
  </si>
  <si>
    <t xml:space="preserve">Thiamini hydrochloridum + Pyridoxini hydrochloridum + Cyanocobalaminum  (0,1g+0,1g+1mg)/2ml [ x5 amp.a 2ml] roztwór do wstrzykiwań </t>
  </si>
  <si>
    <t>Thiamini hydrochloridum + Pyridoxini hydrochloridum + Cyanocobalaminum 100 mg + 200 mg + 0,2 mg * 100 tbl.powl.</t>
  </si>
  <si>
    <t>Vinpocetinum  inj. 0,01 g/2 ml [x10 amp.]  koncentrat do sporządzania roztworu do infuzji</t>
  </si>
  <si>
    <t>Celebrolysinum  inj. 215,2 mg/ml [x5 amp. 10 mlL] roztwór do wstrzykiwań i infuzji</t>
  </si>
  <si>
    <t>Dinoprostonum żel do szyjki macicy 0,5mg/3 g [x1 strzykawka + cewnik)</t>
  </si>
  <si>
    <t>Ergotamini tartras + Coffeinum 1 mg + 100 mg x 12 tabl.draż.</t>
  </si>
  <si>
    <t>Cisapridum  10mg  x 30tbl.</t>
  </si>
  <si>
    <t>Voriconazolum  200 mg  x  20 tbl powl.</t>
  </si>
  <si>
    <t>Atenololum 25 mg x 60 tbl</t>
  </si>
  <si>
    <t>Atenololum 50 mg x 30 tbl</t>
  </si>
  <si>
    <t>Sotaloli hydrochloridum 40 mg x 60 tbl</t>
  </si>
  <si>
    <t>Sotaloli hydrochloridum 80 mg x 30 tbl</t>
  </si>
  <si>
    <t>Enzaprost F inj. 5mg/ml x 5 amp.</t>
  </si>
  <si>
    <t>Acidum tranexamicum 500 mg inj. doż. X 5 amp</t>
  </si>
  <si>
    <t>Betaxololi hydrochloridum  20 mg  x 28 tbl</t>
  </si>
  <si>
    <t>Ambenonii chloridum10 mg x 50 tbl</t>
  </si>
  <si>
    <t>Drotaverini hydrochloridum 40 mg / 2 ml x 5 amp</t>
  </si>
  <si>
    <t>Drotaverini hydrochloridum 40 mg x 20 tbl</t>
  </si>
  <si>
    <t>Drotaverini hydrochloridum 80 mg x 20 tbl</t>
  </si>
  <si>
    <t>Amoxicillinum  250 mg x 16 tbl</t>
  </si>
  <si>
    <t>Ampicillinum + Sulbactamum  0,75 inj.x 1 fiolka  proszek do sporządzania roztworu do wstrzykiwań i infuzji</t>
  </si>
  <si>
    <t>Ampicillinum + Sulbactamum  1,5 inj.x 1 fiolka  proszek do sporządzania roztworu do wstrzykiwań i infuzji</t>
  </si>
  <si>
    <t>Aciclovirum 500 mg inj x 10 amp.</t>
  </si>
  <si>
    <t>Dinoprostum system terapeutyczny dopochwowy 0,01 g [x5 szt.]</t>
  </si>
  <si>
    <t>Thrombinum bovinum 400 j x 5 amp  proszek i rozpuszczalnik do sporządzania roztworu do stosowania miejscowego</t>
  </si>
  <si>
    <t>Bupivacaini hydrochloridum  5 mg/ml x 5amp-izobaryczna roztwór do wstrzykiwań</t>
  </si>
  <si>
    <t>Celebrolysinum  215,2 mg / 1 ml  x  10 amp  roztwór do wstrzykiwań i infuzj</t>
  </si>
  <si>
    <t>Etamsylatum 12,5 % / 2 ml x 5 amp  roztwór do wstrzykiwań</t>
  </si>
  <si>
    <t>Etamsylatum 12,5 % / 2 ml x 50 amp roztwór do wstrzykiwań</t>
  </si>
  <si>
    <t>Dinatrii phosphas dodecahydricum(Disodu fosforan dwunastowodny) a 1000 g</t>
  </si>
  <si>
    <t>Betamethasoni dipropionas + Betamethasoni natrii phosphas  7 mg / 1 ml x 5 amp  zawiesina do wstrzykiwań</t>
  </si>
  <si>
    <t>Cyclophosphamidum  1,0 inj.x fiol.  proszek do sporządzania roztworu do wstrzykiwań</t>
  </si>
  <si>
    <t>Cyclophosphamidum  50 mg x 50 tabletki drażowane</t>
  </si>
  <si>
    <t>Etanolum 96% 800 g</t>
  </si>
  <si>
    <t>Etanolum 70% 800 g</t>
  </si>
  <si>
    <t>kg</t>
  </si>
  <si>
    <t>Fenoterol hydrobromide  0,5 mg / 10 ml  x  15 amp  roztwór do wstrzykiwań</t>
  </si>
  <si>
    <t>Formaldehyd 10% a 1 kg</t>
  </si>
  <si>
    <t>Formaldehyd 10% a 5 kg</t>
  </si>
  <si>
    <t>Gliceryna 86 % a 1 kg</t>
  </si>
  <si>
    <t>Glucosum pulvis a 1 kg</t>
  </si>
  <si>
    <t>Glucosum pulvis 75g</t>
  </si>
  <si>
    <t>Ertapenemum 1g x  fiol.  proszek do przygotowania koncentratu do sporządzania roztworu do infuzji</t>
  </si>
  <si>
    <t>Isofluranum  płyn do sporządzania inhalacji parowej  250ml</t>
  </si>
  <si>
    <t>Fitomenadion 10 mg/ml; 1 ml, roztw.do wstrz., 5 amp</t>
  </si>
  <si>
    <t>Immunoglobulinum humanum normale  100mg/ml r-r do inf. 10 ml x fiol. roztwór do infuzji</t>
  </si>
  <si>
    <t>Phytomenadionum 2mg/0,2 ml x 5 amp.+ doz.</t>
  </si>
  <si>
    <t>Lidocaini hydrochloridum  20 mg/ml 5ml x 10amp  roztwór do wstrzykiwań</t>
  </si>
  <si>
    <t>Maść cholesterolowa a 250,0 g</t>
  </si>
  <si>
    <t>Carbacholum  inj. 0,01%/1,5 ml [x12 fiol.] roztwór do stosowania wewnątrzgałkowego</t>
  </si>
  <si>
    <t>Fosfomycinum  3 g, gran.do sporz.roztw.doust.,1 saszet.</t>
  </si>
  <si>
    <t>Proszek w sprayu, zawierający SCX-Powder, kaolin,hialuronian sodu. Opakowanie 125 ml</t>
  </si>
  <si>
    <t>Natrii dihydrogenophosphas dihydricus(Sodu diwodorofosforan dwuwodny) a 1000 g</t>
  </si>
  <si>
    <t>Natrii tetraboras a 250 g</t>
  </si>
  <si>
    <t xml:space="preserve">Epoetinum beta  500 j.m./0,3ml x 6 amp.  roztwór do wstrzykiwań </t>
  </si>
  <si>
    <t>Bromek wekuronium 4 mg x 10 amp  liofilizat</t>
  </si>
  <si>
    <t>Posaconazolum  40 mg/ml zawiesina doustna 105 ml</t>
  </si>
  <si>
    <t>Parafina płynna a  800,0 g</t>
  </si>
  <si>
    <t>Ibuprofenum  5 mg/ ml x 4 amp.a 2 ml  roztwór do wstrzykiwań</t>
  </si>
  <si>
    <t>Ciprofloxacinum  1% / 10 ml  x  10 amp  koncentrat do sporządzania roztworu do infuzji</t>
  </si>
  <si>
    <t>Ciprofloxacinum 1% / 20 ml  x  10 amp   koncentrat do sporządzania roztworu do infuzji</t>
  </si>
  <si>
    <t>Immunoglobulinum humanum anti-D 300mcg/2ml,rozt.d/wst,1amp-strz+igła</t>
  </si>
  <si>
    <t>Desfluranum 240 ml płyn do inhalacji x 6 szt.</t>
  </si>
  <si>
    <t>Tetanus immune globulin 250 j.m. /ml x 1 amp.-strzyk.</t>
  </si>
  <si>
    <t>Tobramycin 3 mg/ml a 120 ml x 10 but</t>
  </si>
  <si>
    <t>Trazodoni hydrochloridum 75mg,tabl.o przedł.uw.,30szt,bl(2x15)</t>
  </si>
  <si>
    <t>Emtricitabinum + Tenofovirum disoproxilum 200 mg/245 mg x 30 tabl.</t>
  </si>
  <si>
    <t>Ferri hydroxidum saccharum 20 mg Fe III/ml 5ml x 5 amp. roztwór do wstrzykiwań i infuzji</t>
  </si>
  <si>
    <t>Vit. B1 Sterop a 100 mg /2 ml x 100 amp.</t>
  </si>
  <si>
    <t>Vit. B6 a 50 mg/2 ml  x 5 amp</t>
  </si>
  <si>
    <t>Filgrastimum inj.30 mln / 0,5 ml x 1 ampułkostrzyk</t>
  </si>
  <si>
    <t xml:space="preserve">Metotrexat roztwór do wstrzykiwań; 50 mg/ml (30 mg/0,6 ml); 12 ampułkostrzykawek 0,6 ml </t>
  </si>
  <si>
    <t>Metylergonowina (methylergometrine)inj. 0,2 mg/1 ml x 5 amp.</t>
  </si>
  <si>
    <t>Butylobromek hioscyny 0,01g x 6 czopków</t>
  </si>
  <si>
    <t>Gancyklowir  proszek do sporządzenia koncentratu roztworu do infuzji 0,5 g [x1 fiol.s.subs.]</t>
  </si>
  <si>
    <t>Fidaksomycyna 200mg x 20 tabl.powl.</t>
  </si>
  <si>
    <t>Kalium  Effervescens bezcukrowy granulat mus. X 20 sasz. 3 g</t>
  </si>
  <si>
    <t>Chlorowodorek tiaprydu 0,1g x 30 tabl.</t>
  </si>
  <si>
    <t>Kwas tiazolidynokarboksylowy 100mg x 30 tabl.</t>
  </si>
  <si>
    <t>Salbutamolum aerozol wziewny bezfreonowy, zawiesina; 100 µg/dawkę inhalacyjną; 200 dawek</t>
  </si>
  <si>
    <t>Sevofluranum 100%płyn wziewny 250 ml *</t>
  </si>
  <si>
    <t>* Wykonawca na czas trwania umowy zobowiązuje się użyczyć parowniki w ilości 4 sztuk.</t>
  </si>
  <si>
    <t>Prothrombinum multiplex humanum 500 J.M.   INJ. 500 j.m. [x1 FIOL. + ROZP. 20 ML + AKCESORIA]</t>
  </si>
  <si>
    <t>Antithrombinum III humanum densatumI 1000 j +  proszek i rozpuszczalnik do sporządzania roztworu do infuzji</t>
  </si>
  <si>
    <t>Antithrombinum III humanum densatum  500 j +  proszek i rozpuszczalnik do sporządzania roztworu do infuzji</t>
  </si>
  <si>
    <t>Jopromidum 370 / 200 ml</t>
  </si>
  <si>
    <t>Jopromidum 370 / 500 ml</t>
  </si>
  <si>
    <t>Jopromidum 370 / 100 ml</t>
  </si>
  <si>
    <t xml:space="preserve">Gadobutrol 1,0 mmol/ml  1,0 inj. 4,5354 G/7,5 ml
</t>
  </si>
  <si>
    <t xml:space="preserve">Gadobutrol 1,0 mmol/ml  1,0 inj. 4,5354 G/10ml
</t>
  </si>
  <si>
    <t xml:space="preserve">Gadobutrol 1,0 mmol/ml   1,0 INJ. 9,0708 G/15 ml
</t>
  </si>
  <si>
    <t xml:space="preserve">Gadobutrol 1,0 mmol/ml   1,0 INJ. 9,0708 G/65 ml
</t>
  </si>
  <si>
    <t xml:space="preserve">Gadobutrol 1,0 mmol/ml  1,0 inj. 4,5354 G/7,5 ml ampułkostrzykawka
</t>
  </si>
  <si>
    <t>Vancomycinum  inj. 500 mg [x1] *</t>
  </si>
  <si>
    <t xml:space="preserve">Vancomycinum inj. 1000 mg [x1] * </t>
  </si>
  <si>
    <t>* do stosowania dożylnego i doustnego</t>
  </si>
  <si>
    <t>Aluminii acetotartras  1,0  x  6 tbl</t>
  </si>
  <si>
    <t>Aluminii acetotartras  żel  75,0</t>
  </si>
  <si>
    <t>Amoxicillinum + Acidum clavulanicum  457 mg / 5 ml zawiesina 35 ml</t>
  </si>
  <si>
    <t>Amoxicillinum + Acidum clavulanicum  600 mg  x  5 fiol</t>
  </si>
  <si>
    <t>Metoprololi succinas 50 mg x 28 tbl o przedłużonym uwalnianiu</t>
  </si>
  <si>
    <t>Diclofenacum natricum  75 mg/ 3 ml  x  5 amp roztwór do wstrzykiwań domięśniowych</t>
  </si>
  <si>
    <t>Ferri hydroxidum dextranum  2 ml  x  50 amp  roztwór do wstrzykiwań</t>
  </si>
  <si>
    <t>Ferri hydroxidum polymaltosum( 50 mg/ 5 ml ) syr  100 ml</t>
  </si>
  <si>
    <t>Ketoprofenum 100 mg / 2 ml  x  10 amp roztwór do wstrzykiwań</t>
  </si>
  <si>
    <t>Ketoprofenum  0,05 G x20  kps twarde</t>
  </si>
  <si>
    <t>Ketoprofenum 100 mg  x  30 tabl. powlekane</t>
  </si>
  <si>
    <t>Clindamycinum  300 mg  x  16 kps. Twarde</t>
  </si>
  <si>
    <t>Levodopum + Carbidopum  250 mg + 25 mg  x  100 tabl</t>
  </si>
  <si>
    <t>Amoxicillinum 1000 mg x 16 tabl.</t>
  </si>
  <si>
    <t xml:space="preserve">Amoxicillinum 500 mg x 16 tabl </t>
  </si>
  <si>
    <t>Cefuroximum 250 mg  x  14 tabl</t>
  </si>
  <si>
    <t>Cefuroximum 500 mg  x  14 tabl</t>
  </si>
  <si>
    <t>CYTRYNIAN SODU 4% w workach  1500 ml z przyłączem typu SecuNect</t>
  </si>
  <si>
    <t xml:space="preserve">DIALIZAT WODOROWĘGLANOWY BEZWAPNIOWY z potasem 2 lub 4 mmol/L oraz fosforanami 0 lub 1,25 mmol/L (do wyboru w trakcie składania zamówienia) w dwukomorowych workach 5000ml z przyłączami typu Safelock do zestawów do aparatu Multifiltrate </t>
  </si>
  <si>
    <t>DWUWODNY ROZTWÓR CHLORKU WAPNIA o stężeniu 100 mmol/L w workach  1500 ml z przyłączem typu SecuNect</t>
  </si>
  <si>
    <t xml:space="preserve">Płyn substytucyjny do hemofiltracji/hemodiafiltracji buforowany glukozą 5,55 mmol/L z potasem 2 lub 3 lub 4 mmol/L (do wyboru w trakcie składania zamówienia) w dwukomorowych workach 5000ml z przyłączami typu Safelock do zestawów do aparatu Multifiltrate </t>
  </si>
  <si>
    <t>Phenobarbitalum sodium lyophilise 1fl.40 mg *</t>
  </si>
  <si>
    <t>Sulfamethoxazolum + Trimethoprimum 480 mg x 20 tbl</t>
  </si>
  <si>
    <t>Mianserini hydrochloridum 10 mg  x  30 tbl.powl.</t>
  </si>
  <si>
    <t>Prednisonum  1 mg x 20 tbl</t>
  </si>
  <si>
    <t>Prednisonum  5 mg x 100 tbl</t>
  </si>
  <si>
    <t>Prednisonum 10 mg x 20 tbl</t>
  </si>
  <si>
    <t>Prednisonum 20 mg x 20 tbl</t>
  </si>
  <si>
    <t>Furaginum 50 mg x 30 tbl</t>
  </si>
  <si>
    <t>Progesteronum  50 mg tabl. dopochwowe x 30 szt.</t>
  </si>
  <si>
    <t>Progesteronum  50 mg tabl. podjęzykowe x 30 szt.</t>
  </si>
  <si>
    <t>Escitalopramum 10 mg x 28 tabl..powl.</t>
  </si>
  <si>
    <t>Nicergolinum 10 mg x 30 tbl.powl.</t>
  </si>
  <si>
    <t>Nicergolinum 30 mg x 30 tbl.powl.</t>
  </si>
  <si>
    <t>Dexamethasonum 1 mg  x 20 tabl</t>
  </si>
  <si>
    <t>Pregabalina 75 mg x 56 tabl.</t>
  </si>
  <si>
    <t>Pregabalina 150 mg x 56 tabl.</t>
  </si>
  <si>
    <t xml:space="preserve">Donepezili hydrochloridum   5 mg x 28 tabl. ulegające rozpadowi w jamie ustnej   </t>
  </si>
  <si>
    <t>Donepezili hydrochloridum 10 mg x 28 tabl.ulegające rozpadowi w jamie ustnej</t>
  </si>
  <si>
    <t>Rivastigminum 1,5 mg x 28 tabl.</t>
  </si>
  <si>
    <t>Rivastigminum 3 mg x 28 tabl.</t>
  </si>
  <si>
    <t>Rivastigminum 4,5 mg x 28 tabl.</t>
  </si>
  <si>
    <t>Telmisartanum + Hydrochlorothiazidum 80 mg+12,5 mg x 28 tabl.</t>
  </si>
  <si>
    <t>Telmisartanum + Hydrochlorothiazidum  80 mg+25 mg x 28 tabl.</t>
  </si>
  <si>
    <t>Levetiracetamum 100 mg/ml, roztw.doustn.</t>
  </si>
  <si>
    <t>Levetiracetamum 500 mg x 50 tabl.powl.</t>
  </si>
  <si>
    <t>Clarithromycinum  0,5 mg x fiol. proszek do sporządzania koncentratu roztworu do infuzji</t>
  </si>
  <si>
    <t>Ticagrelorum 90 mg x 56 tabletki ulegające rozpadowi w jamie ustnej</t>
  </si>
  <si>
    <t>Dapagliflozyna 10mg x 30 tabl</t>
  </si>
  <si>
    <t>Umeclidinium + Vilanterolum 55 mcg + 22 mcg x 30 dawek proszek do inhalacji, podzielony</t>
  </si>
  <si>
    <t>Olmesartanum medoxomilum 20 mg X 28 tabl.powl.</t>
  </si>
  <si>
    <t>Olmesartanum medoxomilum 40 mg X 28 tabl.powl.</t>
  </si>
  <si>
    <t>Diclofenacum natricum  100 mg  x 10 czopków</t>
  </si>
  <si>
    <t>Dimeticonum 50 mg x 100 kaps. miękkie</t>
  </si>
  <si>
    <t>Dimeticonum  980 mg/g krople doustne 5,0</t>
  </si>
  <si>
    <t>Ambroxoli hydrochloridum  30 mg/5 ml syr. 100 ml</t>
  </si>
  <si>
    <t>Levothyroxinum natricum 100 mcg x 50 tbl</t>
  </si>
  <si>
    <t>Levothyroxinum natricum  50 mcg x 50 tbl</t>
  </si>
  <si>
    <t>Levothyroxinum natricum  75 mcg  x 50 tbl</t>
  </si>
  <si>
    <t>opl</t>
  </si>
  <si>
    <t>Heparinum natricum  żel  50 g</t>
  </si>
  <si>
    <t>Nebivololum 5 mg x 28 tabl.powl.</t>
  </si>
  <si>
    <t xml:space="preserve">Pancreatinum  10 000 j. Ph. Eur. Lipazy x  50 kapsułki </t>
  </si>
  <si>
    <t>Lercanidipini hydrochloridum 10 mg x 28 tabl.powl.</t>
  </si>
  <si>
    <t>Lercanidipini hydrochloridum  20 mg x 28 tabl.powl.</t>
  </si>
  <si>
    <t>Torasemidum 10 mg x 30 tbl</t>
  </si>
  <si>
    <t>Torasemidum  20 mg/4 ml x 5 amp. roztwór do wstrzykiwań</t>
  </si>
  <si>
    <t>Trifas 200 mg x 20 tabl.</t>
  </si>
  <si>
    <t>Zofenoprilum calcicum 30 mg x 28 tabl.powl.</t>
  </si>
  <si>
    <t>Zofenoprilum calcicum  7,5 mg x 28 tabl.powl.</t>
  </si>
  <si>
    <t>Meropenem + Vaborbactamum  1 g + 1 g  fiolka proszek do sporządzania koncentratu roztworu do infuzji, w opakowaniu 6 fiolek</t>
  </si>
  <si>
    <t>Deksketoprofen  tabl. powl. 0,025 g x30 tabl.</t>
  </si>
  <si>
    <t>Deksketoprofen 50 mg/2ml roztwór do wstrzykiwań lub infuzji * 5amp</t>
  </si>
  <si>
    <t>Deksketoprofen  25 mg * 30 saszetek</t>
  </si>
  <si>
    <t>Lp</t>
  </si>
  <si>
    <t>Nazwa</t>
  </si>
  <si>
    <t>Jedn. miary</t>
  </si>
  <si>
    <t>Cena jedn. netto</t>
  </si>
  <si>
    <t xml:space="preserve">
Profilaktyka odleżyn u pacjentów długotrwale unieruchomionych, niepełnosprawnych motorycznie czy stosujących protezy, pasy przepuklinowe lub opatrunki gipsowe. Pomocny w przypadku już powstałych zmian na skórze oraz po oparzeniach I stopnia o  pojemności 100ml *
</t>
  </si>
  <si>
    <t xml:space="preserve">
Profilaktyka odleżyn u pacjentów długotrwale unieruchomionych, niepełnosprawnych motorycznie czy stosujących protezy, pasy przepuklinowe lub opatrunki gipsowe. Pomocny w przypadku już powstałych zmian na skórze oraz po oparzeniach I stopnia o pojemności 250ml*
</t>
  </si>
  <si>
    <t>*Opakowanie jednostkowe wyrobu zawierające  widoczne oznakowanie CE, nr serii, datę ważności oraz znak jednorazowego użycia, na opakowaniu widoczny rozmiar oraz ilość sztuk w opakowaniu</t>
  </si>
  <si>
    <t>R01E 96% ALKOHOL Etylowy  Skażony 5L</t>
  </si>
  <si>
    <t>Płytki odciskowe typu CountTact śr 55mm do badania czystości mikrobiologicznej metodą odciskową x 1 szt</t>
  </si>
  <si>
    <r>
      <t xml:space="preserve">Roztwór ludzkiej, wysokoimmunizowanej immunoglobuliny o wysokiej zawartości przeciwciał przeciw wirusowi </t>
    </r>
    <r>
      <rPr>
        <i/>
        <sz val="10"/>
        <color theme="1"/>
        <rFont val="Calibri"/>
        <family val="2"/>
        <scheme val="minor"/>
      </rPr>
      <t>varicella zoster</t>
    </r>
    <r>
      <rPr>
        <sz val="10"/>
        <color theme="1"/>
        <rFont val="Calibri"/>
        <family val="2"/>
        <scheme val="minor"/>
      </rPr>
      <t>, przeznaczony do podawania dożylnego inj. 125 J.M./5 ML [x1 ]</t>
    </r>
  </si>
  <si>
    <r>
      <t xml:space="preserve">Roztwór ludzkiej, wysokoimmunizowanej immunoglobuliny o wysokiej zawartości przeciwciał przeciw wirusowi </t>
    </r>
    <r>
      <rPr>
        <i/>
        <sz val="10"/>
        <color theme="1"/>
        <rFont val="Calibri"/>
        <family val="2"/>
        <scheme val="minor"/>
      </rPr>
      <t>varicella zoster</t>
    </r>
    <r>
      <rPr>
        <sz val="10"/>
        <color theme="1"/>
        <rFont val="Calibri"/>
        <family val="2"/>
        <scheme val="minor"/>
      </rPr>
      <t>, przeznaczony do podawania dożylnego inj. 500 J.M./20 ML [x1 ]</t>
    </r>
  </si>
  <si>
    <t>Etykiety wykonane z papieru termotransferowego klej standard, kolor biały, rozmiar szer: 100mm x dł:150 mm, ilość etykiet w rolce: 400 - 500szt *</t>
  </si>
  <si>
    <t>Taśma woskowa szer 110 mm x dł. 74 m średnica wałka 12,5 mm *</t>
  </si>
  <si>
    <t>*Produkt kompatybilny z drukarką do etykiet ZEBRA GK420T</t>
  </si>
  <si>
    <r>
      <t xml:space="preserve">Fraxiparine  7600 j. / 0,8 ml  x 10 amp.strzyk.  </t>
    </r>
    <r>
      <rPr>
        <b/>
        <sz val="10"/>
        <rFont val="Calibri"/>
        <family val="2"/>
        <charset val="1"/>
      </rPr>
      <t>**</t>
    </r>
  </si>
  <si>
    <r>
      <t xml:space="preserve">Fraxiparine 2850 j. / 0,3 ml x 10 amp – strzyk. </t>
    </r>
    <r>
      <rPr>
        <b/>
        <sz val="10"/>
        <rFont val="Calibri"/>
        <family val="2"/>
        <charset val="1"/>
      </rPr>
      <t>**</t>
    </r>
  </si>
  <si>
    <r>
      <t xml:space="preserve">Fraxiparine 3800 j./ 0,4 ml x 10 amp -strzyk. </t>
    </r>
    <r>
      <rPr>
        <b/>
        <sz val="10"/>
        <rFont val="Calibri"/>
        <family val="2"/>
        <charset val="1"/>
      </rPr>
      <t>**</t>
    </r>
  </si>
  <si>
    <r>
      <t xml:space="preserve">Fraxiparine 5700 j. / 0,6 ml x 10 amp – strzyk. </t>
    </r>
    <r>
      <rPr>
        <b/>
        <sz val="10"/>
        <rFont val="Calibri"/>
        <family val="2"/>
        <charset val="1"/>
      </rPr>
      <t>**</t>
    </r>
  </si>
  <si>
    <t>Denaturowany alkohol 70% v/v rozcieńczony w wodzie dejonizowanej. Mieszanina alkoholu  przefiltrowana przez filtry 0,2 mikrona,  rozlana do podwójnego worka foliowego w pomieszczeniu czystym o klasie C. Butelki ze spryskiwaczami wyposażone są w system zapewniający wtórną dekontaminacje jako system zamknięty gwarantuje, ze zawartość opakowania pozostaje sterylna w trakcie używania. 1000ml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</si>
  <si>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</si>
  <si>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</si>
  <si>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</si>
  <si>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</si>
  <si>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</si>
  <si>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</si>
  <si>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</si>
  <si>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</si>
  <si>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</si>
  <si>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 Dieta wysokobiałkowa, wysokoenergetyczna, z dodatkiem argininy 1,5g/100ml, białko 10g/100ml, tłuszcz 3,5g/100ml, węglowodany 14,2g/100ml. Osmolarność ok 500 mOsm/l, wartość energetyczna 128kcal/100ml. Smak truskawkowy i czekoladowy,w opakowaniu 4szt x 200ml</t>
  </si>
  <si>
    <t>Kwas tioktenowy 1167,70 mg z megluminą 600 mg/50 ml, roztwór do infuzji</t>
  </si>
  <si>
    <t>Zamawiający dopuszcza zmianę wielkości opakowania w przeliczeniu do pełnego opakowania w górę  - dotyczy wszystkich pakietów</t>
  </si>
  <si>
    <t>Pakiet Nr 1 Formularz asortymentowo-cenowy.  Gwarantowany poziom wykorzystania umowy: 40%</t>
  </si>
  <si>
    <t>Pakiet Nr 2  Formularz  asortymentowo – cenowy.  Gwarantowany poziom wykorzystania umowy: 40%</t>
  </si>
  <si>
    <t>Pakiet Nr 3  Formularz  asortymentowo – cenowy.  Gwarantowany poziom wykorzystania umowy: 40%</t>
  </si>
  <si>
    <t>Pakiet Nr 4  Formularz  asortymentowo – cenowy.  Gwarantowany poziom wykorzystania umowy: 40%</t>
  </si>
  <si>
    <t xml:space="preserve">         Pakiet Nr 5  Formularz  asortymentowo – cenowy.  Gwarantowany poziom wykorzystania umowy: 40%</t>
  </si>
  <si>
    <t xml:space="preserve">          Pakiet Nr 6  Formularz  asortymentowo – cenowy.  Gwarantowany poziom wykorzystania umowy: 40%</t>
  </si>
  <si>
    <t>Pakiet Nr 7 Formularz  asortymentowo – cenowy.  Gwarantowany poziom wykorzystania umowy: 40%</t>
  </si>
  <si>
    <t>Pakiet Nr 8 Formularz  asortymentowo – cenowy.  Gwarantowany poziom wykorzystania umowy: 40%</t>
  </si>
  <si>
    <t>Pakiet Nr 9  Formularz  asortymentowo – cenowy.  Gwarantowany poziom wykorzystania umowy: 40%</t>
  </si>
  <si>
    <t>Pakiet Nr 10  Formularz  asortymentowo – cenowy.  Gwarantowany poziom wykorzystania umowy: 40%</t>
  </si>
  <si>
    <t>Pakiet Nr 11  Formularz  asortymentowo – cenowy.  Gwarantowany poziom wykorzystania umowy: 40%</t>
  </si>
  <si>
    <t>Pakiet Nr 12  Formularz  asortymentowo – cenowy.  Gwarantowany poziom wykorzystania umowy: 40%</t>
  </si>
  <si>
    <t xml:space="preserve">          Pakiet Nr 13  Formularz  asortymentowo – cenowy.  Gwarantowany poziom wykorzystania umowy: 40%</t>
  </si>
  <si>
    <t>Pakiet Nr 14 Formularz  asortymentowo – cenowy.  Gwarantowany poziom wykorzystania umowy: 40%</t>
  </si>
  <si>
    <t>Pakiet Nr 15  Formularz  asortymentowo – cenowy.  Gwarantowany poziom wykorzystania umowy: 40%</t>
  </si>
  <si>
    <t>Pakiet Nr 16  Formularz  asortymentowo – cenowy.  Gwarantowany poziom wykorzystania umowy: 40%</t>
  </si>
  <si>
    <t>Pakiet Nr 17 Formularz  asortymentowo – cenowy.  Gwarantowany poziom wykorzystania umowy: 40%</t>
  </si>
  <si>
    <t>Pakiet Nr 18  Formularz  asortymentowo – cenowy.  Gwarantowany poziom wykorzystania umowy: 40%</t>
  </si>
  <si>
    <t>Pakiet Nr 19 Formularz  asortymentowo – cenowy.  Gwarantowany poziom wykorzystania umowy: 40%</t>
  </si>
  <si>
    <t>Pakiet Nr 20  Formularz  asortymentowo – cenowy.  Gwarantowany poziom wykorzystania umowy: 40%</t>
  </si>
  <si>
    <t>Pakiet Nr 21 Formularz  asortymentowo – cenowy.  Gwarantowany poziom wykorzystania umowy: 40%</t>
  </si>
  <si>
    <t>Pakiet Nr 22  Formularz  asortymentowo – cenowy.  Gwarantowany poziom wykorzystania umowy: 40%</t>
  </si>
  <si>
    <t>Pakiet Nr 23  Formularz  asortymentowo – cenowy.  Gwarantowany poziom wykorzystania umowy: 40%</t>
  </si>
  <si>
    <t>Pakiet Nr  24  Formularz  asortymentowo – cenowy.  Gwarantowany poziom wykorzystania umowy: 40%</t>
  </si>
  <si>
    <t>Pakiet Nr 25  Formularz  asortymentowo – cenowy.  Gwarantowany poziom wykorzystania umowy: 40%</t>
  </si>
  <si>
    <t>Pakiet Nr 26 Formularz asortymentowo-cenowy.  Gwarantowany poziom wykorzystania umowy: 40%</t>
  </si>
  <si>
    <t>Pakiet Nr 28  Formularz  asortymentowo – cenowy.  Gwarantowany poziom wykorzystania umowy: 40%</t>
  </si>
  <si>
    <t>Pakiet Nr 29 Formularz  asortymentowo – cenowy.  Gwarantowany poziom wykorzystania umowy: 40%</t>
  </si>
  <si>
    <t>Pakiet Nr 30 Formularz  asortymentowo – cenowy.  Gwarantowany poziom wykorzystania umowy: 40%</t>
  </si>
  <si>
    <t>Pakiet Nr 31  Formularz  asortymentowo – cenowy.  Gwarantowany poziom wykorzystania umowy: 40%</t>
  </si>
  <si>
    <t>Pakiet Nr 32  Formularz  asortymentowo – cenowy.  Gwarantowany poziom wykorzystania umowy: 40%</t>
  </si>
  <si>
    <t>Pakiet Nr 33  Formularz  asortymentowo – cenowy.  Gwarantowany poziom wykorzystania umowy: 40%</t>
  </si>
  <si>
    <t xml:space="preserve">               Pakiet Nr 34  Formularz  asortymentowo – cenowy.  Gwarantowany poziom wykorzystania umowy: 40%</t>
  </si>
  <si>
    <t>Pakiet Nr 35  Formularz  asortymentowo – cenowy.  Gwarantowany poziom wykorzystania umowy: 40%</t>
  </si>
  <si>
    <t>Pakiet Nr 36  Formularz  asortymentowo – cenowy.  Gwarantowany poziom wykorzystania umowy: 40%</t>
  </si>
  <si>
    <t>Pakiet Nr 37 Formularz  asortymentowo – cenowy.  Gwarantowany poziom wykorzystania umowy: 40%</t>
  </si>
  <si>
    <t>Pakiet Nr 38  Formularz  asortymentowo – cenowy.  Gwarantowany poziom wykorzystania umowy: 40%</t>
  </si>
  <si>
    <t>Pakiet Nr 39  Formularz  asortymentowo – cenowy.  Gwarantowany poziom wykorzystania umowy: 40%</t>
  </si>
  <si>
    <t>Pakiet Nr 40  Formularz asortymentowo-cenowy.  Gwarantowany poziom wykorzystania umowy: 40%</t>
  </si>
  <si>
    <t>Pakiet Nr 41  Formularz  asortymentowo – cenowy.  Gwarantowany poziom wykorzystania umowy: 40%</t>
  </si>
  <si>
    <t>Pakiet Nr 42  Formularz  asortymentowo – cenowy.  Gwarantowany poziom wykorzystania umowy: 40%</t>
  </si>
  <si>
    <t>Pakiet Nr 43   Formularz  asortymentowo – cenowy.  Gwarantowany poziom wykorzystania umowy: 40%</t>
  </si>
  <si>
    <r>
      <t xml:space="preserve">         </t>
    </r>
    <r>
      <rPr>
        <b/>
        <sz val="10"/>
        <rFont val="Calibri"/>
        <family val="2"/>
        <charset val="238"/>
      </rPr>
      <t xml:space="preserve"> Pakiet Nr 44  Formularz  asortymentowo – cenowy.  Gwarantowany poziom wykorzystania umowy: 40%</t>
    </r>
  </si>
  <si>
    <t>Pakiet Nr 45  Formularz  asortymentowo – cenowy.  Gwarantowany poziom wykorzystania umowy: 40%</t>
  </si>
  <si>
    <t>Pakiet Nr 46  Formularz  asortymentowo – cenowy.  Gwarantowany poziom wykorzystania umowy: 40%</t>
  </si>
  <si>
    <t>Pakiet Nr 47  Formularz  asortymentowo – cenowy.  Gwarantowany poziom wykorzystania umowy: 40%</t>
  </si>
  <si>
    <t>Nazwa handlowa/wielkość oferowanego opakowania/ dawka/ postać/ producent/ kod EAN/nr katalogowy</t>
  </si>
  <si>
    <t>Nazwa (opis) wyrobu dopuszczonego przez Zamawiajacego na podstawie pytań  / nr pytania (jeśli dotyczy)</t>
  </si>
  <si>
    <t>Perindoprilum argininum + Indapamidum (2,5 mg + 0,625 mg) x  90 tbl</t>
  </si>
  <si>
    <t>Lidokaina + prylokaina (25 mg+25 mg)/g, krem, 5 g</t>
  </si>
  <si>
    <t>Benzenosulfonian atracrium 50 mg / 5 ml x 5 amp</t>
  </si>
  <si>
    <t>Perindoprilum argininum + Amlodipinum  (10 mg / 5 mg)  x 90 tbl</t>
  </si>
  <si>
    <t>Perindoprilum argininum + Amlodipinum (5 mg / 10 mg)  x 90 tbl</t>
  </si>
  <si>
    <t>Perindoprilum argininum + Amlodipinum  (5 mg / 5 mg)  x 90 tbl</t>
  </si>
  <si>
    <t>Perindoprilum argininum + Amlodipinum (10 mg / 10 mg)  x 90 tbl</t>
  </si>
  <si>
    <t>Perindoprilum argininum + Indapamidum (5 mg + 1,25 mg) x  90 tbl</t>
  </si>
  <si>
    <t>Bisoprololi fumaras + Perindoprilum argininum (5mg + 5mg) x 30 tabl.</t>
  </si>
  <si>
    <t>Bisoprololi fumaras + Perindoprilum argininum (5mg + 10mg) x 30 tabl.</t>
  </si>
  <si>
    <t>Perindoprilum argininum + Indapamidum  +  Amlodypinum (5mg + 1,25mg + 5mg) x 90tabl.</t>
  </si>
  <si>
    <t>Perindoprilum argininum + Indapamidum  +  Amlodypinum (10mg + 2,5mg + 5mg) x 90tabl.</t>
  </si>
  <si>
    <t>Perindoprilum argininum + Indapamidum  +  Amlodypinum (10mg + 2,5mg + 10mg) x 90tabl.</t>
  </si>
  <si>
    <t>Insulina detemir (otrzymywana w wyniku rekombinacji DNA z
wykorzystaniem drożdży Saccharomyces cerevisiae). Penfill  ( 100 j / ml )  3 ml x 10 amp.</t>
  </si>
  <si>
    <t>Insulina ludzka szybko działająca penfill ( 100 j / ml )  3 ml x 5 amp.</t>
  </si>
  <si>
    <t>Insulina 1 wkład zawiera 3 ml, co odpowiada 300 jednostkom międzynarodowym. 1 ml zawiesiny zawiera 100 jednostek międzynarodowych rozpuszczalnej insuliny ludzkiej* i insuliny ludzkiej* izofanowej (NPH) w stosunku 30/70 (co odpowiada 3,5 mg).l ( 100 j / ml )  3 ml x 5 amp.</t>
  </si>
  <si>
    <t>1 ml zawiesiny zawiera 100 j.m. rozpuszczalnej insuliny ludzkiej* i insuliny ludzkiej* izofanowej (NPH) w stosunku 50/50 (odpowiadające 3,5 mg). 1 wkład zawiera 3 ml odpowiadające 300 j.m.
Insulina ludzka otrzymywana jest w Saccharomyces cerevisiae w wyniku rekombinacji DNA. ( 100 j / ml )  3 ml x 5 amp.</t>
  </si>
  <si>
    <t>Rozpuszczalna insulina aspart*/insulina aspart krystalizowana z protaminą 100 j./ml w stosunku 30/70
 otrzymywana w wyniku rekombinacji DNA Saccharomyces cerevisiae.
Jedna jednostka insuliny aspart odpowiada 6 nmol, 0,035 mg pozbawionej soli, bezwodnej insuliny
aspart. 1 wkład zawiera 3 ml odpowiadające 300 j. ( 100 j / ml )  3 ml x 10 amp.</t>
  </si>
  <si>
    <t>Insulina aspart 100 j./ml otrzymywana w wyniku rekombinacji DNA w Saccharomyces cerevisiae.
Jedna jednostka insuliny aspart odpowiada 6 nmol, 0,035 mg pozbawionej soli, bezwodnej insuliny
aspart.( 100 j / ml )  3 ml x 10 amp</t>
  </si>
  <si>
    <t>Rozpuszczalna insulina aspart*/insulina aspart krystalizowana z protaminą 100 j./ml w stosunku 30/70
 otrzymywana w wyniku rekombinacji DNA Saccharomyces cerevisiae.
Jedna jednostka insuliny aspart odpowiada 6 nmol, 0,035 mg pozbawionej soli, bezwodnej insuliny
aspart. 1 wkład zawiera 3 ml odpowiadające 300 j.( 100 j / ml )  3 ml x 10 amp.</t>
  </si>
  <si>
    <t xml:space="preserve">Morphinum h/ch substancja a 1g </t>
  </si>
  <si>
    <t>Natrium chloratum 0,9 % 100 ml *</t>
  </si>
  <si>
    <t>Metronidazolum  1 % żel 15,0g</t>
  </si>
  <si>
    <t>Każdy ml zawiera 100 jednostek insuliny lizpro* (co odpowiada 3,5 mg.) 100 j.m./ml a 3ml x 5 amp</t>
  </si>
  <si>
    <t>1 ml  zawiera 100 j.m. insuliny ludzkiej (Insulinum humanum), otrzymywanej metodą rekombinacji DNA E.coli. Jeden wkład do wstrzykiwacza zawiera 3 ml zawiesiny, co odpowiada 300 j.m. insuliny izofanowej.100j.m./ml a 3 ml x 5 amp</t>
  </si>
  <si>
    <t>1 ml zawiera 100 j.m. insuliny ludzkiej (Insulinum humanum), otrzymywanej metodą rekombinacji DNA E.coli. Jeden wkład do wstrzykiwacza zawiera 3 ml roztworu, co odpowiada 300 j.m. insuliny rozpuszczalnej. 100j.m./ml a 3 ml x 5 amp</t>
  </si>
  <si>
    <t>Hydroxyzini hydrochloridum  10 mg/5 ml syrop 200ml</t>
  </si>
  <si>
    <t>Levodopum + Benserazidum (200 mg + 50 mg)  x 100 kaps.</t>
  </si>
  <si>
    <t>Levodopum + Benserazidum (200 mg + 50 mg)  x 100 tbl.</t>
  </si>
  <si>
    <t>Levodopum + Benserazidum (50 mg + 12,5 mg)x 100 kaps.</t>
  </si>
  <si>
    <t>Levodopum + Benserazidum (50 mg + 12,5 mg)  x 100 tbl.do sporządzania zawiesiny doustnej</t>
  </si>
  <si>
    <t>Paracetamolum zawiesina 120 mg/5 ml  150ml</t>
  </si>
  <si>
    <t>Sól sodowa fondaparynuksu  2,5 mg / 0,5 ml  x  10 amp.</t>
  </si>
  <si>
    <t>Euceryna 1kg</t>
  </si>
  <si>
    <t>Lanolinum anhydricum 1kg</t>
  </si>
  <si>
    <t xml:space="preserve">Amlodipinum  5 mg x 30 tbl </t>
  </si>
  <si>
    <t xml:space="preserve">Amlodipinum 10 mg x 30 tbl </t>
  </si>
  <si>
    <t xml:space="preserve">Caspofunginum  50 mg inj.x 1 fiolka  proszek do przygotowania koncentratu do sporządzania roztworu do infuzji </t>
  </si>
  <si>
    <t xml:space="preserve">Caspofunginum 70 mg inj.x 1 fiolka  proszek do przygotowania koncentratu do sporządzania roztworu do infuzji </t>
  </si>
  <si>
    <t>Białko surowicy ludzkiej 50mg/1ml x 50ml</t>
  </si>
  <si>
    <t>Proszek i rozpuszczalnik do sporządzenia kleju do tkanek   Zawiera czynnik XIII ludzki, współoczyszczany z fibrynogenem ludzkim, w ilościach 0,6 – 5 j.m./ml.</t>
  </si>
  <si>
    <t xml:space="preserve">Wosk kostny jałowy pakowany po 12 sztuk, pojedyncze opakowanie zawiera 2,5 g wosku. Sterylną mieszanina wosku pszczelego (70%) i wazeliny (30%) do hamowania krwawienia z kości. </t>
  </si>
  <si>
    <t>Jeden ml w wstrzkiwaczu zawiera 100 jednostek insuliny glulizynowej (co odpowiada 3,49 mg). 100 j.m./ml 3 ml x 5 wstrzykiwaczy</t>
  </si>
  <si>
    <t>insulina ludzka, wytwarzana  w procesie biotechnologicznym . Identyczna z insuliną wytwarzaną przez organizm ludzki.
Preparatem insuliny o umiarkowanie szybkim początku i długim okresie działania, ma postać cienkich kryształów insuliny protaminowej rozpuszczonych w wodzie. 100j.m./ml 3ml x 5 wstrz. Solostar</t>
  </si>
  <si>
    <t>Insulina ludzka wytwarzana w procesie biotechnologicznym,identyczna z insuliną wytwarzaną przez organizm ludzki.
Roztworem insuliny o szybkim początku i krótkim okresie działania. 100j.m./ml 3 ml x 5 wstrz. Solostar</t>
  </si>
  <si>
    <t>zawiesina w 1ml zawiera 300 jednostek insuliny glargine* (co odpowiada 10,91 mg)  wytwarzana metodą rekombinacji DNA w komórkach Escherichia coli..r , roztwór do wstrzykiwań we wstrzykiwaczu, 10 wstrzykiwaczy 300 jednostek/ml</t>
  </si>
  <si>
    <t>Jeden ml roztworu zawiera 100 jednostek (co odpowiada 3,5 mg) insuliny lizpro otrzymywanej metodą rekombinacji DNA w komórkach Escherichia coli. roztwór do wstrzykiwań we wstrzykiwaczu, 10 wstrzykiwaczy SoloStar  100 j./ml  Każdy wkład zawiera 3 ml, co odpowiada 300 jednostkom insuliny lizpro</t>
  </si>
  <si>
    <t xml:space="preserve">Jeden ml zawiera 100 jednostek insuliny aspart (co odpowiada 3,5 mg) 100 jednostek/ml, roztwór do wstrzykiwań we wkładzie
Każdy wkład zawiera 3 ml, co odpowiada 300 jednostkom insuliny aspart. , roztwór do wstrzykiwań, 100 j/ml * 10 wstrzykiwaczy 3 ml SoloStar
</t>
  </si>
  <si>
    <t>Jeden ml roztworu do wstrzykiwań zawiera 3,64 mg substancji czynnej - insuliny glargine, co
odpowiada 100 jednostkom insuliny glargine Jest analogiem insuliny ludzkiej wytwarzanym metodą rekombinacji DNA z zastosowaniem szczepów K 12 Escherichia coli .300j.m./3ml x 5 wstrz. Solostar</t>
  </si>
  <si>
    <t>(*) możliwość przechowywania w temperaturze do 25 stopni C  poz 40</t>
  </si>
  <si>
    <t>Atovaquonum + Proguanili hydrochloridum (250mg+100mg) x 12 tabl.</t>
  </si>
  <si>
    <t>Ramiprilum + Amlodipinum  (10mg+ 10 mg) x 30 kaps.twarde</t>
  </si>
  <si>
    <t>Ramiprilum + Amlodipinum  (10mg+ 5 mg) x 30 kaps.twarde</t>
  </si>
  <si>
    <t>Ramiprilum + Amlodipinum  (5mg+ 10 mg) x 30 kaps.twarde</t>
  </si>
  <si>
    <t>Ramiprilum + Amlodipinum  (5mg+ 5 mg) x 30 kaps.twarde</t>
  </si>
  <si>
    <t>Levodopum + Benserazidum  (100 mg + 25 mg ) x 100 kaps.</t>
  </si>
  <si>
    <t>Levodopum + Benserazidum (100 mg + 25 mg) x 100 tbl.do sporządzania zawiesiny doustnej</t>
  </si>
  <si>
    <t xml:space="preserve">Dieta kompletna, wysokoenergetyczna, bezresztkowa, Produkt bezglutenowy. Klinicznie wolny od laktozy,gran. do sporządzenia roztworu. Białko 18,8 g/72 g (koncentrat białka serwatki, kazeinian wapnia, izolat białka serwatki). Węglowodany 32,2 g/72 g (maltodekstryny kukurydziane, laktoza &lt;0,025 g/100 ml). Tłuszcz 10,7 g/72 g (w tym olej rzepakowy 63%, olej z MCT 37%). Składniki mineralne. Witaminy. Osmolarność 290 mOsm/l. Wartość energetyczna 300 kcal/72 g (1254 kJ/72 g); w opakowaniu 6 saszetek 70 g(smak neutralny), 72 g (smak waniliowy, truskawkowy) (min.2 smaki do wyboru przez zamawiającego)
</t>
  </si>
  <si>
    <t xml:space="preserve">Dieta kompletna, hiperkaloryczna (2,4 kcal/ml) o zawartości białka min. 9,4 g/100ml, 16% energii z białka, dieta do podaży doustnej, dieta bezresztkowa, bezglutenowa w opakowaniu 4x125 ml, o osmolarności 730 -790 mOsmol/l. Smaki: truskawka, owoce leśne, czekolada, wanilia, neutralny. 125 ml x 4 szt </t>
  </si>
  <si>
    <t xml:space="preserve">Dieta kompletna w płynie dla pacjentów z chorobą nowotworową , polimeryczna, hiperkaloryczna (2,4 kcal/ml), zawartość białka min. 14,4 g/ 100 ml, 24% energii z białka,  źródłem białka są kazeina i serwatka, do podaży doustnej, bezresztkowa, bezglutenowa, w opakowaniu 4 x 125 ml, o osmolarności 570 mOsmol/l, w ośmiu smakach (owoce leśne, mokka, truskawka,wanilia, brzoskiwnia-mango, neutralny, owoce tropikalne i imbir, czerwone owoce) 125 ml x 4szt
</t>
  </si>
  <si>
    <t>Dieta kompletna, wysokoenergetyczna, bezresztkowa, Produkt bezglutenowy. Klinicznie wolny od laktozy,gran. do sporządzenia roztworu. Białko 11,3 g/72 g (kazeinian wapnia). Węglowodany 45 g/72 g (maltodekstryny kukurydziane, laktoza &lt;0,025 g/100 ml). Tłuszcz 8,4 g/72 g (olej rzepakowy 80%, olej MCT 20%). Składniki mineralne. Witaminy. Osmolarność 290 mOsm/l. Wartość energetyczna 300 kcal/72 g (1254 kJ/72 g); 7 saszetek 72 g. Smaki: neutralny, waniliowy, truskawkowy</t>
  </si>
  <si>
    <t>Insulina zawierjąca 100 jednostek międzynarodowych insuliny ludzkiej* izofanowej (NPH) (co odpowiada 3,5 mg)  ( 100 j / ml ) 3 ml x 5 amp.</t>
  </si>
  <si>
    <t>Prednisolonum  5 mg tblx 20 tbl</t>
  </si>
  <si>
    <t xml:space="preserve">Insulina ludzka izofanowa, otrzymywana metodą rekombinacji DNA E. coli.  100 j /ml   fiol. a 10 ml </t>
  </si>
  <si>
    <t>Insulina ludzka rozpuszczalna , otrzymywana metodą rekombinacji DNA E. coli100 j / 10 ml x fiol.</t>
  </si>
  <si>
    <t>Insulina dwufazowa w proporcjach 30% insuliny rozpuszczalnej i 70% insuliny izofanowej.-100j.m/ml a 3ml x 5 wkład.</t>
  </si>
  <si>
    <t>Insuliny ludzka izofanowa, otrzymywana metodą rekombinacji DNA E. coli.Wkład do wstrzykiwacza zawiera 3 ml zawiesiny, co odpowiada 300 j.m. insuliny izofanowej. 100j.m./ml x 5 wkład.</t>
  </si>
  <si>
    <t>Insuliny ludzka rozpuszczalna, otrzymywana metodą rekombinacji DNA E. coli.Wkład do wstrzykiwacza zawiera 3 ml zawiesiny, co odpowiada 300 j.m. insuliny rozpuszczalnej. 100j.m./ml x 5 wkład.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</si>
</sst>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#,##0.00\ &quot;zł&quot;"/>
    <numFmt numFmtId="166" formatCode="_-* #,##0.00&quot; zł&quot;_-;\-* #,##0.00&quot; zł&quot;_-;_-* \-??&quot; zł&quot;_-;_-@_-"/>
  </numFmts>
  <fonts count="4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238"/>
    </font>
    <font>
      <sz val="10"/>
      <color rgb="FFFF0000"/>
      <name val="Calibri"/>
      <family val="2"/>
      <charset val="1"/>
    </font>
    <font>
      <sz val="10"/>
      <name val="MS Sans Serif"/>
      <family val="2"/>
      <charset val="1"/>
    </font>
    <font>
      <b/>
      <sz val="10"/>
      <name val="Calibri"/>
      <family val="2"/>
      <charset val="1"/>
    </font>
    <font>
      <u/>
      <sz val="11"/>
      <color theme="10"/>
      <name val="Calibri"/>
      <family val="2"/>
      <charset val="238"/>
      <scheme val="minor"/>
    </font>
    <font>
      <sz val="10"/>
      <name val="Calibri"/>
      <family val="2"/>
      <charset val="1"/>
    </font>
    <font>
      <sz val="10"/>
      <name val="MS Sans Serif"/>
      <family val="2"/>
      <charset val="238"/>
    </font>
    <font>
      <b/>
      <sz val="1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1"/>
    </font>
    <font>
      <sz val="10"/>
      <name val="MS Sans Serif"/>
      <family val="2"/>
    </font>
    <font>
      <b/>
      <sz val="10"/>
      <name val="Arial CE"/>
      <family val="2"/>
    </font>
    <font>
      <sz val="10"/>
      <name val="Calibri"/>
      <family val="2"/>
      <charset val="238"/>
    </font>
    <font>
      <sz val="10"/>
      <name val="Arial"/>
      <family val="2"/>
    </font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Helvetica Neue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charset val="238"/>
    </font>
    <font>
      <b/>
      <sz val="10"/>
      <name val="Calibri"/>
      <family val="2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3366FF"/>
      <name val="Calibri"/>
      <family val="2"/>
      <charset val="1"/>
    </font>
    <font>
      <vertAlign val="subscript"/>
      <sz val="10"/>
      <name val="Arial CE"/>
      <family val="2"/>
      <charset val="1"/>
    </font>
    <font>
      <sz val="10"/>
      <name val="Arial CE"/>
      <family val="2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b/>
      <sz val="10"/>
      <name val="Calibri"/>
      <family val="2"/>
      <charset val="1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7E6E6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9" fillId="0" borderId="0"/>
    <xf numFmtId="0" fontId="11" fillId="0" borderId="0"/>
    <xf numFmtId="0" fontId="17" fillId="0" borderId="0"/>
    <xf numFmtId="0" fontId="20" fillId="0" borderId="0"/>
    <xf numFmtId="0" fontId="21" fillId="0" borderId="0" applyBorder="0"/>
    <xf numFmtId="0" fontId="28" fillId="0" borderId="0" applyNumberFormat="0" applyFill="0" applyBorder="0" applyProtection="0">
      <alignment vertical="top" wrapText="1"/>
    </xf>
    <xf numFmtId="0" fontId="21" fillId="0" borderId="0"/>
    <xf numFmtId="166" fontId="11" fillId="0" borderId="0" applyBorder="0" applyProtection="0"/>
  </cellStyleXfs>
  <cellXfs count="49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center" vertical="center" wrapText="1"/>
    </xf>
    <xf numFmtId="0" fontId="6" fillId="2" borderId="2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justify" vertical="center" wrapText="1"/>
    </xf>
    <xf numFmtId="0" fontId="8" fillId="2" borderId="1" xfId="4" applyFont="1" applyFill="1" applyBorder="1" applyAlignment="1">
      <alignment horizontal="center" vertical="center" wrapText="1"/>
    </xf>
    <xf numFmtId="0" fontId="8" fillId="2" borderId="1" xfId="4" applyFont="1" applyFill="1" applyBorder="1" applyAlignment="1">
      <alignment horizontal="center" vertical="center"/>
    </xf>
    <xf numFmtId="2" fontId="8" fillId="2" borderId="1" xfId="4" applyNumberFormat="1" applyFont="1" applyFill="1" applyBorder="1" applyAlignment="1">
      <alignment horizontal="center" vertical="center"/>
    </xf>
    <xf numFmtId="4" fontId="8" fillId="2" borderId="1" xfId="4" applyNumberFormat="1" applyFont="1" applyFill="1" applyBorder="1" applyAlignment="1">
      <alignment horizontal="center" vertical="center"/>
    </xf>
    <xf numFmtId="9" fontId="8" fillId="2" borderId="3" xfId="4" applyNumberFormat="1" applyFont="1" applyFill="1" applyBorder="1" applyAlignment="1">
      <alignment horizontal="center" vertical="center"/>
    </xf>
    <xf numFmtId="0" fontId="8" fillId="2" borderId="1" xfId="6" applyFont="1" applyFill="1" applyBorder="1" applyAlignment="1">
      <alignment horizontal="left" vertical="center" wrapText="1"/>
    </xf>
    <xf numFmtId="9" fontId="8" fillId="2" borderId="1" xfId="4" applyNumberFormat="1" applyFont="1" applyFill="1" applyBorder="1" applyAlignment="1">
      <alignment horizontal="center" vertical="center"/>
    </xf>
    <xf numFmtId="0" fontId="8" fillId="3" borderId="1" xfId="6" applyFont="1" applyFill="1" applyBorder="1" applyAlignment="1">
      <alignment horizontal="left" vertical="center" wrapText="1"/>
    </xf>
    <xf numFmtId="0" fontId="8" fillId="2" borderId="1" xfId="4" applyFont="1" applyFill="1" applyBorder="1" applyAlignment="1">
      <alignment horizontal="left" wrapText="1"/>
    </xf>
    <xf numFmtId="0" fontId="8" fillId="2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/>
    </xf>
    <xf numFmtId="164" fontId="8" fillId="3" borderId="1" xfId="4" applyNumberFormat="1" applyFont="1" applyFill="1" applyBorder="1" applyAlignment="1">
      <alignment horizontal="center" vertical="center"/>
    </xf>
    <xf numFmtId="9" fontId="8" fillId="3" borderId="1" xfId="4" applyNumberFormat="1" applyFont="1" applyFill="1" applyBorder="1" applyAlignment="1">
      <alignment horizontal="center" vertical="center"/>
    </xf>
    <xf numFmtId="4" fontId="8" fillId="3" borderId="1" xfId="4" applyNumberFormat="1" applyFont="1" applyFill="1" applyBorder="1" applyAlignment="1">
      <alignment horizontal="center" vertical="center"/>
    </xf>
    <xf numFmtId="0" fontId="8" fillId="2" borderId="1" xfId="4" applyFont="1" applyFill="1" applyBorder="1"/>
    <xf numFmtId="0" fontId="6" fillId="2" borderId="1" xfId="4" applyFont="1" applyFill="1" applyBorder="1" applyAlignment="1">
      <alignment horizontal="right" wrapText="1"/>
    </xf>
    <xf numFmtId="4" fontId="10" fillId="2" borderId="1" xfId="4" applyNumberFormat="1" applyFont="1" applyFill="1" applyBorder="1" applyAlignment="1">
      <alignment horizontal="center" vertical="center"/>
    </xf>
    <xf numFmtId="10" fontId="8" fillId="3" borderId="1" xfId="4" applyNumberFormat="1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4" fontId="0" fillId="0" borderId="0" xfId="0" applyNumberFormat="1"/>
    <xf numFmtId="0" fontId="8" fillId="2" borderId="0" xfId="7" applyFont="1" applyFill="1"/>
    <xf numFmtId="0" fontId="6" fillId="2" borderId="0" xfId="4" applyFont="1" applyFill="1" applyAlignment="1">
      <alignment horizontal="left" wrapText="1"/>
    </xf>
    <xf numFmtId="0" fontId="6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center" vertical="center"/>
    </xf>
    <xf numFmtId="0" fontId="8" fillId="2" borderId="0" xfId="4" applyFont="1" applyFill="1" applyAlignment="1">
      <alignment horizontal="left" wrapText="1"/>
    </xf>
    <xf numFmtId="0" fontId="12" fillId="2" borderId="0" xfId="4" applyFont="1" applyFill="1" applyAlignment="1">
      <alignment horizontal="center" vertical="center"/>
    </xf>
    <xf numFmtId="0" fontId="13" fillId="2" borderId="1" xfId="4" applyFont="1" applyFill="1" applyBorder="1" applyAlignment="1">
      <alignment horizontal="center" vertical="center"/>
    </xf>
    <xf numFmtId="0" fontId="13" fillId="2" borderId="1" xfId="4" applyFont="1" applyFill="1" applyBorder="1" applyAlignment="1">
      <alignment horizontal="left" vertical="center" wrapText="1"/>
    </xf>
    <xf numFmtId="0" fontId="13" fillId="2" borderId="1" xfId="4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horizontal="center" vertical="center" wrapText="1"/>
    </xf>
    <xf numFmtId="2" fontId="14" fillId="2" borderId="1" xfId="4" applyNumberFormat="1" applyFont="1" applyFill="1" applyBorder="1" applyAlignment="1">
      <alignment horizontal="center" vertical="center"/>
    </xf>
    <xf numFmtId="4" fontId="14" fillId="2" borderId="1" xfId="4" applyNumberFormat="1" applyFont="1" applyFill="1" applyBorder="1" applyAlignment="1">
      <alignment horizontal="center" vertical="center"/>
    </xf>
    <xf numFmtId="9" fontId="14" fillId="2" borderId="1" xfId="4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vertical="center" wrapText="1"/>
    </xf>
    <xf numFmtId="0" fontId="14" fillId="3" borderId="1" xfId="4" applyFont="1" applyFill="1" applyBorder="1" applyAlignment="1">
      <alignment horizontal="center" vertical="center"/>
    </xf>
    <xf numFmtId="2" fontId="14" fillId="3" borderId="1" xfId="4" applyNumberFormat="1" applyFont="1" applyFill="1" applyBorder="1" applyAlignment="1">
      <alignment horizontal="center" vertical="center"/>
    </xf>
    <xf numFmtId="9" fontId="14" fillId="3" borderId="1" xfId="4" applyNumberFormat="1" applyFont="1" applyFill="1" applyBorder="1" applyAlignment="1">
      <alignment horizontal="center" vertical="center"/>
    </xf>
    <xf numFmtId="0" fontId="14" fillId="2" borderId="1" xfId="4" applyFont="1" applyFill="1" applyBorder="1"/>
    <xf numFmtId="0" fontId="13" fillId="2" borderId="1" xfId="4" applyFont="1" applyFill="1" applyBorder="1" applyAlignment="1">
      <alignment horizontal="right" wrapText="1"/>
    </xf>
    <xf numFmtId="0" fontId="14" fillId="2" borderId="1" xfId="4" applyFont="1" applyFill="1" applyBorder="1" applyAlignment="1">
      <alignment horizontal="center" vertical="center"/>
    </xf>
    <xf numFmtId="4" fontId="10" fillId="3" borderId="1" xfId="4" applyNumberFormat="1" applyFont="1" applyFill="1" applyBorder="1" applyAlignment="1">
      <alignment horizontal="center" vertical="center"/>
    </xf>
    <xf numFmtId="0" fontId="13" fillId="2" borderId="4" xfId="4" applyFont="1" applyFill="1" applyBorder="1" applyAlignment="1">
      <alignment horizontal="center" vertical="center"/>
    </xf>
    <xf numFmtId="4" fontId="13" fillId="3" borderId="1" xfId="4" applyNumberFormat="1" applyFont="1" applyFill="1" applyBorder="1" applyAlignment="1">
      <alignment horizontal="center" vertical="center"/>
    </xf>
    <xf numFmtId="0" fontId="8" fillId="2" borderId="0" xfId="4" applyFont="1" applyFill="1"/>
    <xf numFmtId="0" fontId="6" fillId="2" borderId="0" xfId="4" applyFont="1" applyFill="1" applyAlignment="1">
      <alignment horizontal="right" wrapText="1"/>
    </xf>
    <xf numFmtId="4" fontId="6" fillId="3" borderId="0" xfId="4" applyNumberFormat="1" applyFont="1" applyFill="1" applyAlignment="1">
      <alignment horizontal="center" vertical="center"/>
    </xf>
    <xf numFmtId="0" fontId="8" fillId="3" borderId="0" xfId="4" applyFont="1" applyFill="1"/>
    <xf numFmtId="0" fontId="6" fillId="3" borderId="0" xfId="4" applyFont="1" applyFill="1" applyAlignment="1">
      <alignment horizontal="left" wrapText="1"/>
    </xf>
    <xf numFmtId="0" fontId="6" fillId="3" borderId="0" xfId="4" applyFont="1" applyFill="1" applyAlignment="1">
      <alignment horizontal="center" vertical="center"/>
    </xf>
    <xf numFmtId="0" fontId="16" fillId="3" borderId="0" xfId="4" applyFont="1" applyFill="1" applyAlignment="1">
      <alignment horizontal="center" vertical="center"/>
    </xf>
    <xf numFmtId="0" fontId="8" fillId="3" borderId="0" xfId="4" applyFont="1" applyFill="1" applyAlignment="1">
      <alignment horizontal="center" vertical="center"/>
    </xf>
    <xf numFmtId="0" fontId="4" fillId="3" borderId="0" xfId="4" applyFont="1" applyFill="1" applyAlignment="1">
      <alignment horizontal="center" vertical="center"/>
    </xf>
    <xf numFmtId="0" fontId="6" fillId="3" borderId="1" xfId="4" applyFont="1" applyFill="1" applyBorder="1" applyAlignment="1">
      <alignment horizontal="center" vertical="center"/>
    </xf>
    <xf numFmtId="0" fontId="6" fillId="3" borderId="1" xfId="4" applyFont="1" applyFill="1" applyBorder="1" applyAlignment="1">
      <alignment horizontal="left" vertical="center" wrapText="1"/>
    </xf>
    <xf numFmtId="0" fontId="8" fillId="3" borderId="1" xfId="4" applyFont="1" applyFill="1" applyBorder="1" applyAlignment="1">
      <alignment horizontal="center" vertical="center" wrapText="1"/>
    </xf>
    <xf numFmtId="2" fontId="8" fillId="3" borderId="1" xfId="4" applyNumberFormat="1" applyFont="1" applyFill="1" applyBorder="1" applyAlignment="1">
      <alignment horizontal="center" vertical="center"/>
    </xf>
    <xf numFmtId="4" fontId="2" fillId="3" borderId="1" xfId="7" applyNumberFormat="1" applyFont="1" applyFill="1" applyBorder="1" applyAlignment="1">
      <alignment horizontal="center" vertical="top"/>
    </xf>
    <xf numFmtId="4" fontId="2" fillId="3" borderId="1" xfId="7" applyNumberFormat="1" applyFont="1" applyFill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9" fillId="0" borderId="1" xfId="8" applyFont="1" applyBorder="1" applyAlignment="1">
      <alignment horizontal="left" vertical="center" wrapText="1"/>
    </xf>
    <xf numFmtId="0" fontId="14" fillId="0" borderId="1" xfId="8" applyFont="1" applyBorder="1" applyAlignment="1">
      <alignment horizontal="center" vertical="center" wrapText="1"/>
    </xf>
    <xf numFmtId="4" fontId="14" fillId="0" borderId="1" xfId="9" applyNumberFormat="1" applyFont="1" applyBorder="1" applyAlignment="1">
      <alignment horizontal="center" vertical="center"/>
    </xf>
    <xf numFmtId="9" fontId="14" fillId="0" borderId="1" xfId="8" applyNumberFormat="1" applyFont="1" applyBorder="1" applyAlignment="1">
      <alignment horizontal="center" vertical="center"/>
    </xf>
    <xf numFmtId="0" fontId="8" fillId="3" borderId="1" xfId="4" applyFont="1" applyFill="1" applyBorder="1"/>
    <xf numFmtId="0" fontId="6" fillId="3" borderId="1" xfId="4" applyFont="1" applyFill="1" applyBorder="1" applyAlignment="1">
      <alignment horizontal="right" wrapText="1"/>
    </xf>
    <xf numFmtId="0" fontId="8" fillId="3" borderId="1" xfId="4" applyFont="1" applyFill="1" applyBorder="1" applyAlignment="1">
      <alignment vertical="center"/>
    </xf>
    <xf numFmtId="0" fontId="6" fillId="2" borderId="0" xfId="4" applyFont="1" applyFill="1" applyAlignment="1">
      <alignment horizontal="left" vertical="center" wrapText="1"/>
    </xf>
    <xf numFmtId="4" fontId="6" fillId="2" borderId="0" xfId="4" applyNumberFormat="1" applyFont="1" applyFill="1" applyAlignment="1">
      <alignment horizontal="center" vertical="center"/>
    </xf>
    <xf numFmtId="2" fontId="6" fillId="2" borderId="0" xfId="4" applyNumberFormat="1" applyFont="1" applyFill="1" applyAlignment="1">
      <alignment horizontal="center" vertical="center"/>
    </xf>
    <xf numFmtId="0" fontId="22" fillId="2" borderId="0" xfId="0" applyFont="1" applyFill="1"/>
    <xf numFmtId="0" fontId="4" fillId="2" borderId="0" xfId="4" applyFont="1" applyFill="1" applyAlignment="1">
      <alignment horizontal="center" vertical="center"/>
    </xf>
    <xf numFmtId="0" fontId="8" fillId="2" borderId="3" xfId="4" applyFont="1" applyFill="1" applyBorder="1" applyAlignment="1">
      <alignment horizontal="left" wrapText="1"/>
    </xf>
    <xf numFmtId="0" fontId="8" fillId="2" borderId="2" xfId="4" applyFont="1" applyFill="1" applyBorder="1"/>
    <xf numFmtId="0" fontId="8" fillId="2" borderId="4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horizontal="center" vertical="center"/>
    </xf>
    <xf numFmtId="0" fontId="6" fillId="2" borderId="6" xfId="4" applyFont="1" applyFill="1" applyBorder="1" applyAlignment="1">
      <alignment horizontal="left" vertical="center" wrapText="1"/>
    </xf>
    <xf numFmtId="0" fontId="6" fillId="2" borderId="6" xfId="4" applyFont="1" applyFill="1" applyBorder="1" applyAlignment="1">
      <alignment horizontal="center" vertical="center" wrapText="1"/>
    </xf>
    <xf numFmtId="0" fontId="6" fillId="3" borderId="6" xfId="4" applyFont="1" applyFill="1" applyBorder="1" applyAlignment="1">
      <alignment horizontal="center" vertical="center" wrapText="1"/>
    </xf>
    <xf numFmtId="0" fontId="6" fillId="2" borderId="7" xfId="4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left" vertical="center" wrapText="1"/>
    </xf>
    <xf numFmtId="2" fontId="23" fillId="2" borderId="1" xfId="4" applyNumberFormat="1" applyFont="1" applyFill="1" applyBorder="1" applyAlignment="1">
      <alignment horizontal="center" vertical="center"/>
    </xf>
    <xf numFmtId="0" fontId="8" fillId="2" borderId="8" xfId="4" applyFont="1" applyFill="1" applyBorder="1" applyAlignment="1">
      <alignment horizontal="center" vertical="center"/>
    </xf>
    <xf numFmtId="4" fontId="6" fillId="3" borderId="9" xfId="4" applyNumberFormat="1" applyFont="1" applyFill="1" applyBorder="1" applyAlignment="1">
      <alignment horizontal="center" vertical="center"/>
    </xf>
    <xf numFmtId="0" fontId="24" fillId="2" borderId="0" xfId="4" applyFont="1" applyFill="1" applyAlignment="1">
      <alignment horizontal="left" vertical="center" wrapText="1"/>
    </xf>
    <xf numFmtId="3" fontId="8" fillId="2" borderId="1" xfId="4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wrapText="1"/>
    </xf>
    <xf numFmtId="0" fontId="19" fillId="2" borderId="6" xfId="4" applyFont="1" applyFill="1" applyBorder="1" applyAlignment="1">
      <alignment horizontal="left" vertical="center" wrapText="1"/>
    </xf>
    <xf numFmtId="2" fontId="8" fillId="3" borderId="1" xfId="4" applyNumberFormat="1" applyFont="1" applyFill="1" applyBorder="1" applyAlignment="1">
      <alignment horizontal="center" vertical="center" wrapText="1"/>
    </xf>
    <xf numFmtId="9" fontId="8" fillId="2" borderId="6" xfId="4" applyNumberFormat="1" applyFont="1" applyFill="1" applyBorder="1" applyAlignment="1">
      <alignment horizontal="center" vertical="center"/>
    </xf>
    <xf numFmtId="0" fontId="6" fillId="2" borderId="3" xfId="4" applyFont="1" applyFill="1" applyBorder="1" applyAlignment="1">
      <alignment horizontal="center" vertical="center"/>
    </xf>
    <xf numFmtId="4" fontId="6" fillId="3" borderId="2" xfId="4" applyNumberFormat="1" applyFont="1" applyFill="1" applyBorder="1" applyAlignment="1">
      <alignment horizontal="center" vertical="center"/>
    </xf>
    <xf numFmtId="10" fontId="8" fillId="2" borderId="1" xfId="4" applyNumberFormat="1" applyFont="1" applyFill="1" applyBorder="1" applyAlignment="1">
      <alignment horizontal="center" vertical="center"/>
    </xf>
    <xf numFmtId="0" fontId="8" fillId="2" borderId="0" xfId="4" applyFont="1" applyFill="1" applyAlignment="1">
      <alignment horizontal="left"/>
    </xf>
    <xf numFmtId="10" fontId="8" fillId="2" borderId="0" xfId="4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/>
    <xf numFmtId="0" fontId="6" fillId="2" borderId="6" xfId="4" applyFont="1" applyFill="1" applyBorder="1" applyAlignment="1">
      <alignment horizontal="center" vertical="center"/>
    </xf>
    <xf numFmtId="0" fontId="19" fillId="2" borderId="1" xfId="4" applyFont="1" applyFill="1" applyBorder="1" applyAlignment="1">
      <alignment horizontal="left" vertical="center" wrapText="1"/>
    </xf>
    <xf numFmtId="0" fontId="8" fillId="2" borderId="10" xfId="4" applyFont="1" applyFill="1" applyBorder="1"/>
    <xf numFmtId="0" fontId="6" fillId="2" borderId="9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24" fillId="2" borderId="1" xfId="4" applyFont="1" applyFill="1" applyBorder="1" applyAlignment="1">
      <alignment horizontal="center" vertical="center"/>
    </xf>
    <xf numFmtId="0" fontId="24" fillId="2" borderId="6" xfId="4" applyFont="1" applyFill="1" applyBorder="1" applyAlignment="1">
      <alignment horizontal="left" vertical="center" wrapText="1"/>
    </xf>
    <xf numFmtId="0" fontId="24" fillId="2" borderId="6" xfId="4" applyFont="1" applyFill="1" applyBorder="1" applyAlignment="1">
      <alignment horizontal="center" vertical="center" wrapText="1"/>
    </xf>
    <xf numFmtId="0" fontId="24" fillId="3" borderId="6" xfId="4" applyFont="1" applyFill="1" applyBorder="1" applyAlignment="1">
      <alignment horizontal="center" vertical="center" wrapText="1"/>
    </xf>
    <xf numFmtId="0" fontId="24" fillId="3" borderId="1" xfId="4" applyFont="1" applyFill="1" applyBorder="1" applyAlignment="1">
      <alignment horizontal="center" vertical="center" wrapText="1"/>
    </xf>
    <xf numFmtId="0" fontId="24" fillId="2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9" fontId="23" fillId="2" borderId="1" xfId="4" applyNumberFormat="1" applyFont="1" applyFill="1" applyBorder="1" applyAlignment="1">
      <alignment horizontal="center" vertical="center"/>
    </xf>
    <xf numFmtId="0" fontId="23" fillId="2" borderId="1" xfId="4" applyFont="1" applyFill="1" applyBorder="1" applyAlignment="1">
      <alignment horizontal="center" vertical="center" wrapText="1"/>
    </xf>
    <xf numFmtId="0" fontId="23" fillId="3" borderId="1" xfId="4" applyFont="1" applyFill="1" applyBorder="1" applyAlignment="1">
      <alignment horizontal="left" vertical="center" wrapText="1"/>
    </xf>
    <xf numFmtId="0" fontId="23" fillId="3" borderId="1" xfId="4" applyFont="1" applyFill="1" applyBorder="1" applyAlignment="1">
      <alignment horizontal="center" vertical="center" wrapText="1"/>
    </xf>
    <xf numFmtId="2" fontId="23" fillId="3" borderId="1" xfId="4" applyNumberFormat="1" applyFont="1" applyFill="1" applyBorder="1" applyAlignment="1">
      <alignment horizontal="center" vertical="center"/>
    </xf>
    <xf numFmtId="9" fontId="23" fillId="3" borderId="1" xfId="4" applyNumberFormat="1" applyFont="1" applyFill="1" applyBorder="1" applyAlignment="1">
      <alignment horizontal="center" vertical="center"/>
    </xf>
    <xf numFmtId="4" fontId="23" fillId="3" borderId="1" xfId="4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3" fillId="2" borderId="6" xfId="4" applyFont="1" applyFill="1" applyBorder="1" applyAlignment="1">
      <alignment horizontal="center" vertical="center" wrapText="1"/>
    </xf>
    <xf numFmtId="2" fontId="23" fillId="2" borderId="6" xfId="4" applyNumberFormat="1" applyFont="1" applyFill="1" applyBorder="1" applyAlignment="1">
      <alignment horizontal="center" vertical="center"/>
    </xf>
    <xf numFmtId="9" fontId="23" fillId="2" borderId="6" xfId="4" applyNumberFormat="1" applyFont="1" applyFill="1" applyBorder="1" applyAlignment="1">
      <alignment horizontal="center" vertical="center"/>
    </xf>
    <xf numFmtId="4" fontId="23" fillId="2" borderId="6" xfId="4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0" fontId="23" fillId="2" borderId="2" xfId="4" applyFont="1" applyFill="1" applyBorder="1"/>
    <xf numFmtId="0" fontId="24" fillId="2" borderId="1" xfId="4" applyFont="1" applyFill="1" applyBorder="1" applyAlignment="1">
      <alignment horizontal="right" wrapText="1"/>
    </xf>
    <xf numFmtId="0" fontId="23" fillId="2" borderId="8" xfId="4" applyFont="1" applyFill="1" applyBorder="1" applyAlignment="1">
      <alignment horizontal="center" vertical="center"/>
    </xf>
    <xf numFmtId="4" fontId="24" fillId="3" borderId="9" xfId="4" applyNumberFormat="1" applyFont="1" applyFill="1" applyBorder="1" applyAlignment="1">
      <alignment horizontal="center" vertical="center"/>
    </xf>
    <xf numFmtId="0" fontId="24" fillId="2" borderId="4" xfId="4" applyFont="1" applyFill="1" applyBorder="1" applyAlignment="1">
      <alignment horizontal="center" vertical="center"/>
    </xf>
    <xf numFmtId="0" fontId="13" fillId="2" borderId="3" xfId="4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4" fontId="13" fillId="2" borderId="1" xfId="4" applyNumberFormat="1" applyFont="1" applyFill="1" applyBorder="1" applyAlignment="1">
      <alignment horizontal="center" vertical="center"/>
    </xf>
    <xf numFmtId="0" fontId="14" fillId="2" borderId="12" xfId="4" applyFont="1" applyFill="1" applyBorder="1"/>
    <xf numFmtId="0" fontId="26" fillId="0" borderId="0" xfId="0" applyFont="1"/>
    <xf numFmtId="0" fontId="2" fillId="2" borderId="0" xfId="0" applyFont="1" applyFill="1" applyAlignment="1">
      <alignment horizontal="left" vertical="center"/>
    </xf>
    <xf numFmtId="2" fontId="8" fillId="3" borderId="1" xfId="2" applyNumberFormat="1" applyFont="1" applyFill="1" applyBorder="1" applyAlignment="1" applyProtection="1">
      <alignment horizontal="center" vertical="center"/>
    </xf>
    <xf numFmtId="0" fontId="8" fillId="2" borderId="1" xfId="4" applyFont="1" applyFill="1" applyBorder="1" applyAlignment="1">
      <alignment vertical="center" wrapText="1"/>
    </xf>
    <xf numFmtId="0" fontId="27" fillId="3" borderId="1" xfId="4" applyFont="1" applyFill="1" applyBorder="1" applyAlignment="1">
      <alignment horizontal="center" vertical="center"/>
    </xf>
    <xf numFmtId="164" fontId="27" fillId="3" borderId="1" xfId="4" applyNumberFormat="1" applyFont="1" applyFill="1" applyBorder="1" applyAlignment="1">
      <alignment horizontal="center" vertical="center"/>
    </xf>
    <xf numFmtId="4" fontId="27" fillId="2" borderId="1" xfId="4" applyNumberFormat="1" applyFont="1" applyFill="1" applyBorder="1" applyAlignment="1">
      <alignment horizontal="center" vertical="center"/>
    </xf>
    <xf numFmtId="9" fontId="27" fillId="3" borderId="1" xfId="4" applyNumberFormat="1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center" wrapText="1"/>
    </xf>
    <xf numFmtId="0" fontId="27" fillId="3" borderId="1" xfId="4" applyFont="1" applyFill="1" applyBorder="1" applyAlignment="1">
      <alignment horizontal="center" vertical="center" wrapText="1"/>
    </xf>
    <xf numFmtId="2" fontId="27" fillId="3" borderId="1" xfId="4" applyNumberFormat="1" applyFont="1" applyFill="1" applyBorder="1" applyAlignment="1">
      <alignment horizontal="center" vertical="center"/>
    </xf>
    <xf numFmtId="4" fontId="27" fillId="3" borderId="1" xfId="4" applyNumberFormat="1" applyFont="1" applyFill="1" applyBorder="1" applyAlignment="1">
      <alignment horizontal="center" vertical="center"/>
    </xf>
    <xf numFmtId="2" fontId="27" fillId="3" borderId="1" xfId="2" applyNumberFormat="1" applyFont="1" applyFill="1" applyBorder="1" applyAlignment="1" applyProtection="1">
      <alignment horizontal="center" vertical="center"/>
    </xf>
    <xf numFmtId="0" fontId="27" fillId="2" borderId="1" xfId="4" applyFon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horizontal="center" vertical="center" wrapText="1"/>
    </xf>
    <xf numFmtId="2" fontId="27" fillId="2" borderId="1" xfId="4" applyNumberFormat="1" applyFont="1" applyFill="1" applyBorder="1" applyAlignment="1">
      <alignment horizontal="center" vertical="center"/>
    </xf>
    <xf numFmtId="9" fontId="27" fillId="2" borderId="1" xfId="4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9" fontId="29" fillId="2" borderId="13" xfId="11" applyNumberFormat="1" applyFont="1" applyFill="1" applyBorder="1">
      <alignment vertical="top" wrapText="1"/>
    </xf>
    <xf numFmtId="49" fontId="23" fillId="2" borderId="1" xfId="11" applyNumberFormat="1" applyFont="1" applyFill="1" applyBorder="1">
      <alignment vertical="top" wrapText="1"/>
    </xf>
    <xf numFmtId="0" fontId="30" fillId="0" borderId="0" xfId="0" applyFont="1" applyAlignment="1">
      <alignment horizontal="left" vertical="center" wrapText="1"/>
    </xf>
    <xf numFmtId="164" fontId="14" fillId="3" borderId="1" xfId="4" applyNumberFormat="1" applyFont="1" applyFill="1" applyBorder="1" applyAlignment="1">
      <alignment horizontal="center" vertical="center"/>
    </xf>
    <xf numFmtId="4" fontId="14" fillId="3" borderId="1" xfId="4" applyNumberFormat="1" applyFont="1" applyFill="1" applyBorder="1" applyAlignment="1">
      <alignment horizontal="center" vertical="center"/>
    </xf>
    <xf numFmtId="0" fontId="30" fillId="0" borderId="1" xfId="0" applyFont="1" applyBorder="1" applyAlignment="1">
      <alignment wrapText="1"/>
    </xf>
    <xf numFmtId="0" fontId="8" fillId="3" borderId="6" xfId="4" applyFont="1" applyFill="1" applyBorder="1"/>
    <xf numFmtId="0" fontId="6" fillId="3" borderId="6" xfId="4" applyFont="1" applyFill="1" applyBorder="1" applyAlignment="1">
      <alignment horizontal="right" wrapText="1"/>
    </xf>
    <xf numFmtId="0" fontId="8" fillId="3" borderId="6" xfId="4" applyFont="1" applyFill="1" applyBorder="1" applyAlignment="1">
      <alignment horizontal="center" vertical="center"/>
    </xf>
    <xf numFmtId="4" fontId="6" fillId="3" borderId="6" xfId="4" applyNumberFormat="1" applyFont="1" applyFill="1" applyBorder="1" applyAlignment="1">
      <alignment horizontal="center" vertical="center"/>
    </xf>
    <xf numFmtId="0" fontId="6" fillId="3" borderId="11" xfId="4" applyFont="1" applyFill="1" applyBorder="1" applyAlignment="1">
      <alignment horizontal="center" vertical="center"/>
    </xf>
    <xf numFmtId="4" fontId="6" fillId="3" borderId="11" xfId="4" applyNumberFormat="1" applyFont="1" applyFill="1" applyBorder="1" applyAlignment="1">
      <alignment horizontal="center" vertical="center"/>
    </xf>
    <xf numFmtId="0" fontId="8" fillId="2" borderId="11" xfId="4" applyFont="1" applyFill="1" applyBorder="1"/>
    <xf numFmtId="0" fontId="6" fillId="2" borderId="11" xfId="4" applyFont="1" applyFill="1" applyBorder="1" applyAlignment="1">
      <alignment horizontal="right" wrapText="1"/>
    </xf>
    <xf numFmtId="0" fontId="8" fillId="2" borderId="11" xfId="4" applyFont="1" applyFill="1" applyBorder="1" applyAlignment="1">
      <alignment horizontal="center" vertical="center"/>
    </xf>
    <xf numFmtId="4" fontId="10" fillId="3" borderId="11" xfId="4" applyNumberFormat="1" applyFont="1" applyFill="1" applyBorder="1" applyAlignment="1">
      <alignment horizontal="center" vertical="center"/>
    </xf>
    <xf numFmtId="0" fontId="6" fillId="2" borderId="11" xfId="4" applyFont="1" applyFill="1" applyBorder="1" applyAlignment="1">
      <alignment horizontal="center" vertical="center"/>
    </xf>
    <xf numFmtId="0" fontId="6" fillId="2" borderId="0" xfId="4" applyFont="1" applyFill="1"/>
    <xf numFmtId="0" fontId="6" fillId="2" borderId="0" xfId="4" applyFont="1" applyFill="1" applyAlignment="1">
      <alignment horizontal="left" vertical="center"/>
    </xf>
    <xf numFmtId="0" fontId="8" fillId="3" borderId="1" xfId="4" applyFont="1" applyFill="1" applyBorder="1" applyAlignment="1">
      <alignment horizontal="left" wrapText="1"/>
    </xf>
    <xf numFmtId="0" fontId="8" fillId="3" borderId="0" xfId="4" applyFont="1" applyFill="1" applyAlignment="1">
      <alignment wrapText="1"/>
    </xf>
    <xf numFmtId="0" fontId="8" fillId="3" borderId="1" xfId="4" applyFont="1" applyFill="1" applyBorder="1" applyAlignment="1">
      <alignment wrapText="1"/>
    </xf>
    <xf numFmtId="165" fontId="27" fillId="0" borderId="1" xfId="0" applyNumberFormat="1" applyFont="1" applyBorder="1" applyAlignment="1">
      <alignment horizontal="center" vertical="center"/>
    </xf>
    <xf numFmtId="9" fontId="27" fillId="0" borderId="1" xfId="3" applyFont="1" applyBorder="1" applyAlignment="1">
      <alignment horizontal="center" vertical="center"/>
    </xf>
    <xf numFmtId="0" fontId="8" fillId="3" borderId="1" xfId="4" applyFont="1" applyFill="1" applyBorder="1" applyAlignment="1">
      <alignment horizontal="center"/>
    </xf>
    <xf numFmtId="0" fontId="8" fillId="3" borderId="0" xfId="4" applyFont="1" applyFill="1" applyAlignment="1">
      <alignment horizontal="left" vertical="center" wrapText="1"/>
    </xf>
    <xf numFmtId="0" fontId="8" fillId="3" borderId="9" xfId="4" applyFont="1" applyFill="1" applyBorder="1" applyAlignment="1">
      <alignment horizontal="left" vertical="center" wrapText="1"/>
    </xf>
    <xf numFmtId="0" fontId="8" fillId="3" borderId="8" xfId="4" applyFont="1" applyFill="1" applyBorder="1" applyAlignment="1">
      <alignment horizontal="center" vertical="center" wrapText="1"/>
    </xf>
    <xf numFmtId="2" fontId="8" fillId="3" borderId="8" xfId="4" applyNumberFormat="1" applyFont="1" applyFill="1" applyBorder="1" applyAlignment="1">
      <alignment horizontal="center" vertical="center"/>
    </xf>
    <xf numFmtId="9" fontId="8" fillId="3" borderId="8" xfId="4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top" wrapText="1"/>
    </xf>
    <xf numFmtId="166" fontId="8" fillId="3" borderId="1" xfId="4" applyNumberFormat="1" applyFont="1" applyFill="1" applyBorder="1" applyAlignment="1">
      <alignment vertical="center"/>
    </xf>
    <xf numFmtId="0" fontId="6" fillId="3" borderId="2" xfId="4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/>
    </xf>
    <xf numFmtId="0" fontId="31" fillId="3" borderId="1" xfId="4" applyFont="1" applyFill="1" applyBorder="1" applyAlignment="1">
      <alignment horizontal="center" vertical="center"/>
    </xf>
    <xf numFmtId="0" fontId="19" fillId="2" borderId="0" xfId="0" applyFont="1" applyFill="1"/>
    <xf numFmtId="0" fontId="23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12" fillId="2" borderId="0" xfId="0" applyFont="1" applyFill="1"/>
    <xf numFmtId="0" fontId="32" fillId="2" borderId="1" xfId="4" applyFont="1" applyFill="1" applyBorder="1" applyAlignment="1">
      <alignment horizontal="center" vertical="center"/>
    </xf>
    <xf numFmtId="0" fontId="32" fillId="2" borderId="1" xfId="4" applyFont="1" applyFill="1" applyBorder="1" applyAlignment="1">
      <alignment horizontal="left" vertical="center" wrapText="1"/>
    </xf>
    <xf numFmtId="0" fontId="32" fillId="2" borderId="1" xfId="4" applyFont="1" applyFill="1" applyBorder="1" applyAlignment="1">
      <alignment horizontal="center" vertical="center" wrapText="1"/>
    </xf>
    <xf numFmtId="0" fontId="32" fillId="3" borderId="1" xfId="4" applyFont="1" applyFill="1" applyBorder="1" applyAlignment="1">
      <alignment horizontal="center" vertical="center" wrapText="1"/>
    </xf>
    <xf numFmtId="0" fontId="27" fillId="2" borderId="1" xfId="4" applyFont="1" applyFill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 vertical="center"/>
    </xf>
    <xf numFmtId="0" fontId="27" fillId="2" borderId="1" xfId="4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 wrapText="1"/>
    </xf>
    <xf numFmtId="3" fontId="27" fillId="2" borderId="1" xfId="12" applyNumberFormat="1" applyFont="1" applyFill="1" applyBorder="1" applyAlignment="1">
      <alignment horizontal="left" vertical="center" wrapText="1"/>
    </xf>
    <xf numFmtId="0" fontId="27" fillId="2" borderId="1" xfId="4" applyFont="1" applyFill="1" applyBorder="1" applyAlignment="1">
      <alignment horizontal="center"/>
    </xf>
    <xf numFmtId="2" fontId="27" fillId="2" borderId="1" xfId="0" applyNumberFormat="1" applyFont="1" applyFill="1" applyBorder="1" applyAlignment="1">
      <alignment horizontal="center" vertical="center"/>
    </xf>
    <xf numFmtId="0" fontId="27" fillId="3" borderId="1" xfId="4" applyFont="1" applyFill="1" applyBorder="1" applyAlignment="1">
      <alignment horizontal="left" vertical="top" wrapText="1"/>
    </xf>
    <xf numFmtId="0" fontId="27" fillId="2" borderId="6" xfId="4" applyFont="1" applyFill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0" fontId="8" fillId="2" borderId="0" xfId="4" applyFont="1" applyFill="1" applyAlignment="1">
      <alignment horizontal="left" vertical="center" wrapText="1"/>
    </xf>
    <xf numFmtId="0" fontId="8" fillId="2" borderId="3" xfId="4" applyFont="1" applyFill="1" applyBorder="1" applyAlignment="1">
      <alignment horizontal="center" vertical="center"/>
    </xf>
    <xf numFmtId="0" fontId="33" fillId="0" borderId="1" xfId="0" applyFont="1" applyBorder="1"/>
    <xf numFmtId="0" fontId="33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2" fontId="34" fillId="0" borderId="1" xfId="0" applyNumberFormat="1" applyFont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vertical="center" wrapText="1"/>
    </xf>
    <xf numFmtId="165" fontId="14" fillId="0" borderId="0" xfId="0" applyNumberFormat="1" applyFont="1" applyAlignment="1">
      <alignment horizontal="center"/>
    </xf>
    <xf numFmtId="165" fontId="14" fillId="0" borderId="0" xfId="0" applyNumberFormat="1" applyFont="1"/>
    <xf numFmtId="9" fontId="14" fillId="0" borderId="0" xfId="3" applyFont="1"/>
    <xf numFmtId="165" fontId="33" fillId="0" borderId="0" xfId="0" applyNumberFormat="1" applyFont="1"/>
    <xf numFmtId="0" fontId="13" fillId="2" borderId="0" xfId="4" applyFont="1" applyFill="1" applyAlignment="1">
      <alignment horizontal="center" vertical="center"/>
    </xf>
    <xf numFmtId="9" fontId="14" fillId="2" borderId="0" xfId="3" applyFont="1" applyFill="1" applyAlignment="1">
      <alignment horizontal="center" vertical="center"/>
    </xf>
    <xf numFmtId="2" fontId="8" fillId="3" borderId="1" xfId="13" applyNumberFormat="1" applyFont="1" applyFill="1" applyBorder="1" applyAlignment="1" applyProtection="1">
      <alignment horizontal="center" vertical="center"/>
    </xf>
    <xf numFmtId="0" fontId="16" fillId="2" borderId="0" xfId="4" applyFont="1" applyFill="1" applyAlignment="1">
      <alignment horizontal="center" vertical="center"/>
    </xf>
    <xf numFmtId="0" fontId="6" fillId="3" borderId="6" xfId="4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center" vertical="center" wrapText="1"/>
    </xf>
    <xf numFmtId="0" fontId="8" fillId="3" borderId="2" xfId="4" applyFont="1" applyFill="1" applyBorder="1"/>
    <xf numFmtId="0" fontId="6" fillId="3" borderId="9" xfId="4" applyFont="1" applyFill="1" applyBorder="1" applyAlignment="1">
      <alignment horizontal="right" wrapText="1"/>
    </xf>
    <xf numFmtId="0" fontId="8" fillId="3" borderId="8" xfId="4" applyFont="1" applyFill="1" applyBorder="1" applyAlignment="1">
      <alignment horizontal="center" vertical="center"/>
    </xf>
    <xf numFmtId="2" fontId="10" fillId="3" borderId="1" xfId="2" applyNumberFormat="1" applyFont="1" applyFill="1" applyBorder="1" applyAlignment="1" applyProtection="1">
      <alignment horizontal="center" vertical="center"/>
    </xf>
    <xf numFmtId="0" fontId="6" fillId="3" borderId="8" xfId="4" applyFont="1" applyFill="1" applyBorder="1" applyAlignment="1">
      <alignment horizontal="center" vertical="center"/>
    </xf>
    <xf numFmtId="2" fontId="6" fillId="3" borderId="9" xfId="4" applyNumberFormat="1" applyFont="1" applyFill="1" applyBorder="1" applyAlignment="1">
      <alignment horizontal="center" vertical="center"/>
    </xf>
    <xf numFmtId="2" fontId="2" fillId="2" borderId="0" xfId="0" applyNumberFormat="1" applyFont="1" applyFill="1"/>
    <xf numFmtId="0" fontId="8" fillId="4" borderId="0" xfId="4" applyFont="1" applyFill="1"/>
    <xf numFmtId="0" fontId="6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center" vertical="center"/>
    </xf>
    <xf numFmtId="0" fontId="8" fillId="4" borderId="0" xfId="4" applyFont="1" applyFill="1" applyAlignment="1">
      <alignment horizontal="left" wrapText="1"/>
    </xf>
    <xf numFmtId="0" fontId="6" fillId="4" borderId="1" xfId="4" applyFont="1" applyFill="1" applyBorder="1" applyAlignment="1">
      <alignment horizontal="center" vertical="center"/>
    </xf>
    <xf numFmtId="0" fontId="6" fillId="4" borderId="14" xfId="4" applyFont="1" applyFill="1" applyBorder="1" applyAlignment="1">
      <alignment horizontal="left" vertical="center" wrapText="1"/>
    </xf>
    <xf numFmtId="0" fontId="6" fillId="4" borderId="6" xfId="4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0" fontId="8" fillId="4" borderId="1" xfId="4" applyFont="1" applyFill="1" applyBorder="1"/>
    <xf numFmtId="0" fontId="6" fillId="4" borderId="15" xfId="4" applyFont="1" applyFill="1" applyBorder="1" applyAlignment="1">
      <alignment horizontal="right" wrapText="1"/>
    </xf>
    <xf numFmtId="0" fontId="8" fillId="4" borderId="9" xfId="4" applyFont="1" applyFill="1" applyBorder="1" applyAlignment="1">
      <alignment horizontal="center" vertical="center"/>
    </xf>
    <xf numFmtId="4" fontId="6" fillId="4" borderId="9" xfId="4" applyNumberFormat="1" applyFont="1" applyFill="1" applyBorder="1" applyAlignment="1">
      <alignment horizontal="center" vertical="center"/>
    </xf>
    <xf numFmtId="0" fontId="6" fillId="4" borderId="8" xfId="4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3" fillId="3" borderId="1" xfId="4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/>
    </xf>
    <xf numFmtId="9" fontId="15" fillId="2" borderId="1" xfId="0" applyNumberFormat="1" applyFont="1" applyFill="1" applyBorder="1" applyAlignment="1">
      <alignment horizontal="center"/>
    </xf>
    <xf numFmtId="0" fontId="8" fillId="3" borderId="4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49" fontId="23" fillId="2" borderId="1" xfId="11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9" fillId="2" borderId="1" xfId="11" applyNumberFormat="1" applyFont="1" applyFill="1" applyBorder="1">
      <alignment vertical="top" wrapText="1"/>
    </xf>
    <xf numFmtId="49" fontId="29" fillId="2" borderId="16" xfId="11" applyNumberFormat="1" applyFont="1" applyFill="1" applyBorder="1">
      <alignment vertical="top" wrapText="1"/>
    </xf>
    <xf numFmtId="2" fontId="6" fillId="2" borderId="1" xfId="4" applyNumberFormat="1" applyFont="1" applyFill="1" applyBorder="1" applyAlignment="1">
      <alignment horizontal="center" vertical="center"/>
    </xf>
    <xf numFmtId="0" fontId="6" fillId="4" borderId="1" xfId="4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8" fillId="4" borderId="1" xfId="4" applyFont="1" applyFill="1" applyBorder="1" applyAlignment="1">
      <alignment horizontal="left" vertical="center" wrapText="1"/>
    </xf>
    <xf numFmtId="0" fontId="8" fillId="4" borderId="1" xfId="4" applyFont="1" applyFill="1" applyBorder="1" applyAlignment="1">
      <alignment horizontal="center" vertical="center" wrapText="1"/>
    </xf>
    <xf numFmtId="2" fontId="8" fillId="4" borderId="1" xfId="4" applyNumberFormat="1" applyFont="1" applyFill="1" applyBorder="1" applyAlignment="1">
      <alignment horizontal="center" vertical="center" wrapText="1"/>
    </xf>
    <xf numFmtId="4" fontId="8" fillId="4" borderId="6" xfId="4" applyNumberFormat="1" applyFont="1" applyFill="1" applyBorder="1" applyAlignment="1">
      <alignment horizontal="center" vertical="center"/>
    </xf>
    <xf numFmtId="9" fontId="8" fillId="4" borderId="1" xfId="4" applyNumberFormat="1" applyFont="1" applyFill="1" applyBorder="1" applyAlignment="1">
      <alignment horizontal="center" vertical="center" wrapText="1"/>
    </xf>
    <xf numFmtId="4" fontId="8" fillId="4" borderId="1" xfId="4" applyNumberFormat="1" applyFont="1" applyFill="1" applyBorder="1" applyAlignment="1">
      <alignment horizontal="center" vertical="center"/>
    </xf>
    <xf numFmtId="0" fontId="10" fillId="3" borderId="4" xfId="4" applyFont="1" applyFill="1" applyBorder="1" applyAlignment="1">
      <alignment horizontal="center" vertical="center"/>
    </xf>
    <xf numFmtId="4" fontId="10" fillId="4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right" wrapText="1"/>
    </xf>
    <xf numFmtId="0" fontId="8" fillId="3" borderId="1" xfId="0" applyFont="1" applyFill="1" applyBorder="1" applyAlignment="1">
      <alignment wrapText="1"/>
    </xf>
    <xf numFmtId="0" fontId="6" fillId="2" borderId="12" xfId="4" applyFont="1" applyFill="1" applyBorder="1" applyAlignment="1">
      <alignment horizontal="center" vertical="center"/>
    </xf>
    <xf numFmtId="0" fontId="19" fillId="3" borderId="1" xfId="4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center" vertical="center"/>
    </xf>
    <xf numFmtId="0" fontId="8" fillId="3" borderId="0" xfId="4" applyFont="1" applyFill="1" applyAlignment="1">
      <alignment horizontal="left" wrapText="1"/>
    </xf>
    <xf numFmtId="164" fontId="8" fillId="3" borderId="9" xfId="4" applyNumberFormat="1" applyFont="1" applyFill="1" applyBorder="1" applyAlignment="1">
      <alignment horizontal="center" vertical="center"/>
    </xf>
    <xf numFmtId="0" fontId="8" fillId="3" borderId="3" xfId="4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vertical="top" wrapText="1"/>
    </xf>
    <xf numFmtId="0" fontId="8" fillId="3" borderId="6" xfId="4" applyFont="1" applyFill="1" applyBorder="1" applyAlignment="1">
      <alignment horizontal="left" vertical="center" wrapText="1"/>
    </xf>
    <xf numFmtId="164" fontId="8" fillId="3" borderId="6" xfId="4" applyNumberFormat="1" applyFont="1" applyFill="1" applyBorder="1" applyAlignment="1">
      <alignment horizontal="center" vertical="center"/>
    </xf>
    <xf numFmtId="9" fontId="8" fillId="3" borderId="6" xfId="4" applyNumberFormat="1" applyFont="1" applyFill="1" applyBorder="1" applyAlignment="1">
      <alignment horizontal="center" vertical="center"/>
    </xf>
    <xf numFmtId="0" fontId="8" fillId="3" borderId="9" xfId="4" applyFont="1" applyFill="1" applyBorder="1" applyAlignment="1">
      <alignment horizontal="center" vertical="center"/>
    </xf>
    <xf numFmtId="9" fontId="8" fillId="3" borderId="9" xfId="4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3" fontId="8" fillId="2" borderId="1" xfId="4" applyNumberFormat="1" applyFont="1" applyFill="1" applyBorder="1" applyAlignment="1">
      <alignment horizontal="center" vertical="center" wrapText="1"/>
    </xf>
    <xf numFmtId="0" fontId="8" fillId="3" borderId="6" xfId="4" applyFont="1" applyFill="1" applyBorder="1" applyAlignment="1">
      <alignment horizontal="center" vertical="center" wrapText="1"/>
    </xf>
    <xf numFmtId="2" fontId="8" fillId="3" borderId="6" xfId="4" applyNumberFormat="1" applyFont="1" applyFill="1" applyBorder="1" applyAlignment="1">
      <alignment horizontal="center" vertical="center"/>
    </xf>
    <xf numFmtId="4" fontId="8" fillId="2" borderId="6" xfId="4" applyNumberFormat="1" applyFont="1" applyFill="1" applyBorder="1" applyAlignment="1">
      <alignment horizontal="center" vertical="center"/>
    </xf>
    <xf numFmtId="4" fontId="10" fillId="3" borderId="6" xfId="4" applyNumberFormat="1" applyFont="1" applyFill="1" applyBorder="1" applyAlignment="1">
      <alignment horizontal="center" vertical="center"/>
    </xf>
    <xf numFmtId="9" fontId="10" fillId="3" borderId="6" xfId="4" applyNumberFormat="1" applyFont="1" applyFill="1" applyBorder="1" applyAlignment="1">
      <alignment horizontal="center" vertical="center"/>
    </xf>
    <xf numFmtId="4" fontId="10" fillId="2" borderId="6" xfId="4" applyNumberFormat="1" applyFont="1" applyFill="1" applyBorder="1" applyAlignment="1">
      <alignment horizontal="center" vertical="center"/>
    </xf>
    <xf numFmtId="0" fontId="6" fillId="2" borderId="17" xfId="4" applyFont="1" applyFill="1" applyBorder="1" applyAlignment="1">
      <alignment horizontal="left" vertical="center"/>
    </xf>
    <xf numFmtId="0" fontId="6" fillId="2" borderId="11" xfId="4" applyFont="1" applyFill="1" applyBorder="1" applyAlignment="1">
      <alignment horizontal="left" vertical="center"/>
    </xf>
    <xf numFmtId="0" fontId="26" fillId="0" borderId="0" xfId="0" applyFont="1" applyAlignment="1">
      <alignment wrapText="1"/>
    </xf>
    <xf numFmtId="4" fontId="32" fillId="3" borderId="1" xfId="4" applyNumberFormat="1" applyFont="1" applyFill="1" applyBorder="1" applyAlignment="1">
      <alignment horizontal="center" vertical="center"/>
    </xf>
    <xf numFmtId="0" fontId="6" fillId="4" borderId="2" xfId="4" applyFont="1" applyFill="1" applyBorder="1" applyAlignment="1">
      <alignment horizontal="center" vertical="center"/>
    </xf>
    <xf numFmtId="4" fontId="8" fillId="2" borderId="0" xfId="4" applyNumberFormat="1" applyFont="1" applyFill="1" applyAlignment="1">
      <alignment horizontal="center" vertical="center"/>
    </xf>
    <xf numFmtId="9" fontId="8" fillId="3" borderId="4" xfId="4" applyNumberFormat="1" applyFont="1" applyFill="1" applyBorder="1" applyAlignment="1">
      <alignment horizontal="center" vertical="center"/>
    </xf>
    <xf numFmtId="0" fontId="8" fillId="3" borderId="1" xfId="4" applyFont="1" applyFill="1" applyBorder="1" applyAlignment="1">
      <alignment vertical="top" wrapText="1"/>
    </xf>
    <xf numFmtId="9" fontId="8" fillId="2" borderId="18" xfId="4" applyNumberFormat="1" applyFont="1" applyFill="1" applyBorder="1" applyAlignment="1">
      <alignment horizontal="center" vertical="center"/>
    </xf>
    <xf numFmtId="9" fontId="13" fillId="2" borderId="1" xfId="4" applyNumberFormat="1" applyFont="1" applyFill="1" applyBorder="1" applyAlignment="1">
      <alignment horizontal="center" vertical="center"/>
    </xf>
    <xf numFmtId="0" fontId="14" fillId="2" borderId="0" xfId="7" applyFont="1" applyFill="1"/>
    <xf numFmtId="4" fontId="14" fillId="2" borderId="0" xfId="7" applyNumberFormat="1" applyFont="1" applyFill="1"/>
    <xf numFmtId="0" fontId="8" fillId="3" borderId="0" xfId="7" applyFont="1" applyFill="1"/>
    <xf numFmtId="4" fontId="2" fillId="3" borderId="1" xfId="0" applyNumberFormat="1" applyFont="1" applyFill="1" applyBorder="1" applyAlignment="1">
      <alignment horizontal="center" vertical="center"/>
    </xf>
    <xf numFmtId="0" fontId="8" fillId="3" borderId="2" xfId="4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4" fontId="6" fillId="3" borderId="4" xfId="4" applyNumberFormat="1" applyFont="1" applyFill="1" applyBorder="1" applyAlignment="1">
      <alignment horizontal="center" vertical="center"/>
    </xf>
    <xf numFmtId="4" fontId="38" fillId="2" borderId="1" xfId="0" applyNumberFormat="1" applyFont="1" applyFill="1" applyBorder="1" applyAlignment="1">
      <alignment horizontal="center" vertical="center"/>
    </xf>
    <xf numFmtId="0" fontId="14" fillId="3" borderId="1" xfId="4" applyFont="1" applyFill="1" applyBorder="1" applyAlignment="1">
      <alignment horizontal="left" wrapText="1"/>
    </xf>
    <xf numFmtId="0" fontId="14" fillId="3" borderId="1" xfId="4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wrapText="1"/>
    </xf>
    <xf numFmtId="9" fontId="14" fillId="2" borderId="3" xfId="4" applyNumberFormat="1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right" wrapText="1"/>
    </xf>
    <xf numFmtId="4" fontId="39" fillId="2" borderId="1" xfId="0" applyNumberFormat="1" applyFont="1" applyFill="1" applyBorder="1" applyAlignment="1">
      <alignment horizontal="center" vertical="center"/>
    </xf>
    <xf numFmtId="9" fontId="13" fillId="3" borderId="1" xfId="4" applyNumberFormat="1" applyFont="1" applyFill="1" applyBorder="1" applyAlignment="1">
      <alignment horizontal="center" vertical="center"/>
    </xf>
    <xf numFmtId="0" fontId="38" fillId="2" borderId="0" xfId="0" applyFont="1" applyFill="1"/>
    <xf numFmtId="4" fontId="38" fillId="2" borderId="0" xfId="0" applyNumberFormat="1" applyFont="1" applyFill="1"/>
    <xf numFmtId="0" fontId="27" fillId="2" borderId="0" xfId="7" applyFont="1" applyFill="1"/>
    <xf numFmtId="0" fontId="32" fillId="2" borderId="0" xfId="4" applyFont="1" applyFill="1" applyAlignment="1">
      <alignment horizontal="center" vertical="center"/>
    </xf>
    <xf numFmtId="0" fontId="27" fillId="2" borderId="0" xfId="4" applyFont="1" applyFill="1" applyAlignment="1">
      <alignment horizontal="center" vertical="center"/>
    </xf>
    <xf numFmtId="0" fontId="27" fillId="2" borderId="0" xfId="4" applyFont="1" applyFill="1" applyAlignment="1">
      <alignment horizontal="left" wrapText="1"/>
    </xf>
    <xf numFmtId="0" fontId="32" fillId="3" borderId="1" xfId="4" applyFont="1" applyFill="1" applyBorder="1" applyAlignment="1">
      <alignment horizontal="center" vertical="center"/>
    </xf>
    <xf numFmtId="0" fontId="32" fillId="3" borderId="2" xfId="4" applyFont="1" applyFill="1" applyBorder="1" applyAlignment="1">
      <alignment horizontal="center" vertical="center"/>
    </xf>
    <xf numFmtId="0" fontId="26" fillId="0" borderId="19" xfId="0" applyFont="1" applyBorder="1" applyAlignment="1">
      <alignment horizontal="left" vertical="center" wrapText="1"/>
    </xf>
    <xf numFmtId="0" fontId="27" fillId="3" borderId="4" xfId="4" applyFont="1" applyFill="1" applyBorder="1" applyAlignment="1">
      <alignment horizontal="center" vertical="center"/>
    </xf>
    <xf numFmtId="2" fontId="27" fillId="3" borderId="4" xfId="4" applyNumberFormat="1" applyFont="1" applyFill="1" applyBorder="1" applyAlignment="1">
      <alignment horizontal="center" vertical="center"/>
    </xf>
    <xf numFmtId="9" fontId="27" fillId="3" borderId="4" xfId="4" applyNumberFormat="1" applyFont="1" applyFill="1" applyBorder="1" applyAlignment="1">
      <alignment horizontal="center" vertical="center"/>
    </xf>
    <xf numFmtId="0" fontId="27" fillId="2" borderId="2" xfId="4" applyFont="1" applyFill="1" applyBorder="1"/>
    <xf numFmtId="0" fontId="32" fillId="2" borderId="1" xfId="4" applyFont="1" applyFill="1" applyBorder="1" applyAlignment="1">
      <alignment horizontal="right" wrapText="1"/>
    </xf>
    <xf numFmtId="0" fontId="2" fillId="2" borderId="1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left" vertical="top" wrapText="1"/>
    </xf>
    <xf numFmtId="9" fontId="6" fillId="3" borderId="4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left" vertical="center" wrapText="1"/>
    </xf>
    <xf numFmtId="2" fontId="6" fillId="3" borderId="0" xfId="4" applyNumberFormat="1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4" fontId="8" fillId="2" borderId="0" xfId="0" applyNumberFormat="1" applyFont="1" applyFill="1"/>
    <xf numFmtId="9" fontId="8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9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21" fillId="2" borderId="0" xfId="0" applyFont="1" applyFill="1"/>
    <xf numFmtId="0" fontId="40" fillId="2" borderId="0" xfId="4" applyFont="1" applyFill="1" applyAlignment="1">
      <alignment horizontal="center" vertical="center"/>
    </xf>
    <xf numFmtId="0" fontId="41" fillId="2" borderId="0" xfId="4" applyFont="1" applyFill="1" applyAlignment="1">
      <alignment horizontal="center" vertical="center"/>
    </xf>
    <xf numFmtId="0" fontId="41" fillId="2" borderId="0" xfId="4" applyFont="1" applyFill="1" applyAlignment="1">
      <alignment horizontal="left" wrapText="1"/>
    </xf>
    <xf numFmtId="2" fontId="26" fillId="0" borderId="1" xfId="0" applyNumberFormat="1" applyFont="1" applyBorder="1" applyAlignment="1">
      <alignment horizontal="center" vertical="center"/>
    </xf>
    <xf numFmtId="0" fontId="14" fillId="2" borderId="0" xfId="4" applyFont="1" applyFill="1"/>
    <xf numFmtId="0" fontId="14" fillId="2" borderId="0" xfId="4" applyFont="1" applyFill="1" applyAlignment="1">
      <alignment horizontal="left" wrapText="1"/>
    </xf>
    <xf numFmtId="0" fontId="14" fillId="2" borderId="0" xfId="4" applyFont="1" applyFill="1" applyAlignment="1">
      <alignment horizontal="center" vertical="center"/>
    </xf>
    <xf numFmtId="0" fontId="13" fillId="2" borderId="1" xfId="7" applyFont="1" applyFill="1" applyBorder="1" applyAlignment="1">
      <alignment horizontal="center" vertical="center"/>
    </xf>
    <xf numFmtId="0" fontId="13" fillId="4" borderId="1" xfId="4" applyFont="1" applyFill="1" applyBorder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4" fillId="2" borderId="2" xfId="4" applyFont="1" applyFill="1" applyBorder="1"/>
    <xf numFmtId="0" fontId="38" fillId="0" borderId="0" xfId="9" applyFont="1"/>
    <xf numFmtId="0" fontId="13" fillId="2" borderId="0" xfId="4" applyFont="1" applyFill="1" applyAlignment="1">
      <alignment horizontal="left" vertical="center" wrapText="1"/>
    </xf>
    <xf numFmtId="0" fontId="15" fillId="0" borderId="0" xfId="0" applyFont="1"/>
    <xf numFmtId="0" fontId="44" fillId="0" borderId="0" xfId="0" applyFont="1"/>
    <xf numFmtId="0" fontId="13" fillId="2" borderId="2" xfId="4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wrapText="1"/>
    </xf>
    <xf numFmtId="0" fontId="45" fillId="0" borderId="1" xfId="0" applyFont="1" applyBorder="1" applyAlignment="1">
      <alignment horizontal="right"/>
    </xf>
    <xf numFmtId="2" fontId="45" fillId="0" borderId="1" xfId="0" applyNumberFormat="1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10" fontId="26" fillId="0" borderId="1" xfId="3" applyNumberFormat="1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8" fillId="3" borderId="11" xfId="4" applyFont="1" applyFill="1" applyBorder="1"/>
    <xf numFmtId="0" fontId="6" fillId="3" borderId="11" xfId="4" applyFont="1" applyFill="1" applyBorder="1" applyAlignment="1">
      <alignment horizontal="right" wrapText="1"/>
    </xf>
    <xf numFmtId="0" fontId="8" fillId="3" borderId="11" xfId="4" applyFont="1" applyFill="1" applyBorder="1" applyAlignment="1">
      <alignment horizontal="center" vertical="center"/>
    </xf>
    <xf numFmtId="2" fontId="10" fillId="3" borderId="1" xfId="13" applyNumberFormat="1" applyFont="1" applyFill="1" applyBorder="1" applyAlignment="1" applyProtection="1">
      <alignment horizontal="center" vertical="center"/>
    </xf>
    <xf numFmtId="0" fontId="27" fillId="2" borderId="8" xfId="4" applyFont="1" applyFill="1" applyBorder="1" applyAlignment="1">
      <alignment horizontal="center" vertical="center"/>
    </xf>
    <xf numFmtId="4" fontId="32" fillId="3" borderId="9" xfId="4" applyNumberFormat="1" applyFont="1" applyFill="1" applyBorder="1" applyAlignment="1">
      <alignment horizontal="center" vertical="center"/>
    </xf>
    <xf numFmtId="0" fontId="32" fillId="2" borderId="4" xfId="4" applyFont="1" applyFill="1" applyBorder="1" applyAlignment="1">
      <alignment horizontal="center" vertical="center"/>
    </xf>
    <xf numFmtId="0" fontId="26" fillId="0" borderId="4" xfId="0" applyFont="1" applyBorder="1"/>
    <xf numFmtId="0" fontId="26" fillId="0" borderId="4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26" fillId="0" borderId="1" xfId="3" applyFont="1" applyBorder="1" applyAlignment="1">
      <alignment horizontal="center" vertical="center"/>
    </xf>
    <xf numFmtId="0" fontId="6" fillId="2" borderId="21" xfId="4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23" fillId="2" borderId="3" xfId="4" applyFont="1" applyFill="1" applyBorder="1" applyAlignment="1">
      <alignment horizontal="left" vertical="center" wrapText="1"/>
    </xf>
    <xf numFmtId="0" fontId="23" fillId="3" borderId="3" xfId="4" applyFont="1" applyFill="1" applyBorder="1" applyAlignment="1">
      <alignment horizontal="left" vertical="center" wrapText="1"/>
    </xf>
    <xf numFmtId="0" fontId="25" fillId="0" borderId="3" xfId="0" applyFont="1" applyBorder="1" applyAlignment="1">
      <alignment vertical="center" wrapText="1"/>
    </xf>
    <xf numFmtId="0" fontId="15" fillId="0" borderId="21" xfId="0" applyFont="1" applyBorder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 wrapText="1"/>
    </xf>
    <xf numFmtId="43" fontId="14" fillId="2" borderId="1" xfId="1" applyFont="1" applyFill="1" applyBorder="1" applyAlignment="1">
      <alignment horizontal="center" vertical="center"/>
    </xf>
    <xf numFmtId="0" fontId="10" fillId="3" borderId="1" xfId="4" applyFont="1" applyFill="1" applyBorder="1" applyAlignment="1">
      <alignment horizontal="center" vertical="center"/>
    </xf>
    <xf numFmtId="4" fontId="10" fillId="3" borderId="4" xfId="4" applyNumberFormat="1" applyFont="1" applyFill="1" applyBorder="1" applyAlignment="1">
      <alignment horizontal="center" vertical="center"/>
    </xf>
    <xf numFmtId="2" fontId="23" fillId="2" borderId="1" xfId="4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wrapText="1"/>
    </xf>
    <xf numFmtId="2" fontId="27" fillId="2" borderId="1" xfId="0" applyNumberFormat="1" applyFont="1" applyFill="1" applyBorder="1" applyAlignment="1">
      <alignment horizontal="center"/>
    </xf>
    <xf numFmtId="2" fontId="26" fillId="2" borderId="0" xfId="0" applyNumberFormat="1" applyFont="1" applyFill="1" applyAlignment="1">
      <alignment horizontal="center" vertical="center"/>
    </xf>
    <xf numFmtId="0" fontId="27" fillId="2" borderId="1" xfId="4" applyFont="1" applyFill="1" applyBorder="1" applyAlignment="1">
      <alignment horizontal="left" wrapText="1"/>
    </xf>
    <xf numFmtId="0" fontId="27" fillId="2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left" wrapText="1"/>
    </xf>
    <xf numFmtId="2" fontId="27" fillId="2" borderId="1" xfId="4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wrapText="1"/>
    </xf>
    <xf numFmtId="3" fontId="27" fillId="2" borderId="1" xfId="4" applyNumberFormat="1" applyFont="1" applyFill="1" applyBorder="1" applyAlignment="1">
      <alignment horizontal="center" vertical="center" wrapText="1"/>
    </xf>
    <xf numFmtId="0" fontId="27" fillId="2" borderId="0" xfId="5" applyFont="1" applyFill="1" applyAlignment="1">
      <alignment vertical="center"/>
    </xf>
    <xf numFmtId="0" fontId="26" fillId="2" borderId="0" xfId="0" applyFont="1" applyFill="1" applyAlignment="1">
      <alignment wrapText="1"/>
    </xf>
    <xf numFmtId="2" fontId="27" fillId="3" borderId="1" xfId="4" applyNumberFormat="1" applyFont="1" applyFill="1" applyBorder="1" applyAlignment="1">
      <alignment horizontal="center" vertical="center" wrapText="1"/>
    </xf>
    <xf numFmtId="0" fontId="27" fillId="2" borderId="3" xfId="4" applyFont="1" applyFill="1" applyBorder="1" applyAlignment="1">
      <alignment horizontal="left" vertical="center" wrapText="1"/>
    </xf>
    <xf numFmtId="0" fontId="32" fillId="2" borderId="3" xfId="4" applyFont="1" applyFill="1" applyBorder="1" applyAlignment="1">
      <alignment horizontal="right" wrapText="1"/>
    </xf>
    <xf numFmtId="2" fontId="24" fillId="2" borderId="1" xfId="4" applyNumberFormat="1" applyFont="1" applyFill="1" applyBorder="1" applyAlignment="1">
      <alignment horizontal="center" vertical="center" wrapText="1"/>
    </xf>
    <xf numFmtId="9" fontId="32" fillId="2" borderId="1" xfId="4" applyNumberFormat="1" applyFont="1" applyFill="1" applyBorder="1" applyAlignment="1">
      <alignment horizontal="center" vertical="center"/>
    </xf>
    <xf numFmtId="4" fontId="32" fillId="2" borderId="1" xfId="4" applyNumberFormat="1" applyFont="1" applyFill="1" applyBorder="1" applyAlignment="1">
      <alignment horizontal="center" vertical="center"/>
    </xf>
    <xf numFmtId="0" fontId="0" fillId="2" borderId="0" xfId="0" applyFill="1"/>
    <xf numFmtId="0" fontId="26" fillId="2" borderId="0" xfId="0" applyFont="1" applyFill="1" applyAlignment="1">
      <alignment horizontal="center" vertical="center"/>
    </xf>
    <xf numFmtId="0" fontId="26" fillId="2" borderId="0" xfId="0" applyFont="1" applyFill="1"/>
    <xf numFmtId="0" fontId="6" fillId="2" borderId="0" xfId="4" applyFont="1" applyFill="1" applyAlignment="1">
      <alignment horizontal="left"/>
    </xf>
    <xf numFmtId="0" fontId="6" fillId="3" borderId="0" xfId="4" applyFont="1" applyFill="1" applyAlignment="1">
      <alignment horizontal="left"/>
    </xf>
    <xf numFmtId="0" fontId="6" fillId="4" borderId="0" xfId="4" applyFont="1" applyFill="1" applyAlignment="1">
      <alignment horizontal="left"/>
    </xf>
    <xf numFmtId="0" fontId="32" fillId="2" borderId="0" xfId="4" applyFont="1" applyFill="1" applyAlignment="1">
      <alignment horizontal="left"/>
    </xf>
    <xf numFmtId="0" fontId="22" fillId="2" borderId="0" xfId="4" applyFont="1" applyFill="1" applyAlignment="1">
      <alignment horizontal="left"/>
    </xf>
    <xf numFmtId="0" fontId="10" fillId="2" borderId="0" xfId="4" applyFont="1" applyFill="1" applyAlignment="1">
      <alignment horizontal="left"/>
    </xf>
    <xf numFmtId="0" fontId="42" fillId="2" borderId="0" xfId="4" applyFont="1" applyFill="1" applyAlignment="1">
      <alignment horizontal="left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/>
    <xf numFmtId="0" fontId="13" fillId="2" borderId="21" xfId="4" applyFont="1" applyFill="1" applyBorder="1" applyAlignment="1">
      <alignment horizontal="center" vertical="center" wrapText="1"/>
    </xf>
    <xf numFmtId="0" fontId="6" fillId="3" borderId="21" xfId="4" applyFont="1" applyFill="1" applyBorder="1" applyAlignment="1">
      <alignment horizontal="center" vertical="center" wrapText="1"/>
    </xf>
    <xf numFmtId="0" fontId="0" fillId="2" borderId="21" xfId="0" applyFill="1" applyBorder="1"/>
    <xf numFmtId="0" fontId="8" fillId="3" borderId="21" xfId="4" applyFont="1" applyFill="1" applyBorder="1" applyAlignment="1">
      <alignment horizontal="left" vertical="center" wrapText="1"/>
    </xf>
    <xf numFmtId="0" fontId="14" fillId="2" borderId="0" xfId="0" applyFont="1" applyFill="1"/>
    <xf numFmtId="0" fontId="15" fillId="2" borderId="1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9" fontId="2" fillId="2" borderId="5" xfId="10" applyNumberFormat="1" applyFont="1" applyFill="1" applyBorder="1" applyAlignment="1">
      <alignment horizontal="left" vertical="top" wrapText="1"/>
    </xf>
    <xf numFmtId="0" fontId="30" fillId="2" borderId="0" xfId="0" applyFont="1" applyFill="1" applyAlignment="1">
      <alignment horizontal="left" vertical="center" wrapText="1"/>
    </xf>
    <xf numFmtId="0" fontId="30" fillId="2" borderId="1" xfId="0" applyFont="1" applyFill="1" applyBorder="1" applyAlignment="1">
      <alignment wrapText="1"/>
    </xf>
    <xf numFmtId="0" fontId="6" fillId="2" borderId="0" xfId="4" applyFont="1" applyFill="1" applyAlignment="1">
      <alignment horizontal="left" wrapText="1"/>
    </xf>
    <xf numFmtId="0" fontId="19" fillId="2" borderId="2" xfId="4" applyFont="1" applyFill="1" applyBorder="1"/>
    <xf numFmtId="0" fontId="19" fillId="2" borderId="4" xfId="4" applyFont="1" applyFill="1" applyBorder="1"/>
    <xf numFmtId="0" fontId="19" fillId="2" borderId="3" xfId="4" applyFont="1" applyFill="1" applyBorder="1"/>
    <xf numFmtId="0" fontId="6" fillId="2" borderId="2" xfId="4" applyFont="1" applyFill="1" applyBorder="1"/>
    <xf numFmtId="0" fontId="6" fillId="2" borderId="4" xfId="4" applyFont="1" applyFill="1" applyBorder="1"/>
    <xf numFmtId="0" fontId="6" fillId="2" borderId="11" xfId="4" applyFont="1" applyFill="1" applyBorder="1" applyAlignment="1">
      <alignment horizontal="left"/>
    </xf>
    <xf numFmtId="0" fontId="14" fillId="2" borderId="2" xfId="4" applyFont="1" applyFill="1" applyBorder="1" applyAlignment="1">
      <alignment horizontal="center" vertical="center"/>
    </xf>
    <xf numFmtId="0" fontId="14" fillId="2" borderId="4" xfId="4" applyFont="1" applyFill="1" applyBorder="1" applyAlignment="1">
      <alignment horizontal="center" vertical="center"/>
    </xf>
    <xf numFmtId="0" fontId="14" fillId="2" borderId="3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left" wrapText="1"/>
    </xf>
    <xf numFmtId="0" fontId="19" fillId="2" borderId="12" xfId="4" applyFont="1" applyFill="1" applyBorder="1"/>
    <xf numFmtId="0" fontId="19" fillId="2" borderId="11" xfId="4" applyFont="1" applyFill="1" applyBorder="1"/>
    <xf numFmtId="0" fontId="19" fillId="2" borderId="14" xfId="4" applyFont="1" applyFill="1" applyBorder="1"/>
    <xf numFmtId="0" fontId="40" fillId="2" borderId="0" xfId="4" applyFont="1" applyFill="1" applyAlignment="1">
      <alignment horizontal="left" wrapText="1"/>
    </xf>
    <xf numFmtId="0" fontId="2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center" vertical="center"/>
    </xf>
  </cellXfs>
  <cellStyles count="14">
    <cellStyle name="Dziesiętny" xfId="1" builtinId="3"/>
    <cellStyle name="Excel Built-in Normal" xfId="4" xr:uid="{00000000-0005-0000-0000-000001000000}"/>
    <cellStyle name="Excel Built-in Normal 2" xfId="6" xr:uid="{00000000-0005-0000-0000-000002000000}"/>
    <cellStyle name="Excel Built-in Normal 3" xfId="8" xr:uid="{00000000-0005-0000-0000-000003000000}"/>
    <cellStyle name="Hiperłącze" xfId="5" builtinId="8"/>
    <cellStyle name="Normal" xfId="12" xr:uid="{00000000-0005-0000-0000-000005000000}"/>
    <cellStyle name="Normalny" xfId="0" builtinId="0"/>
    <cellStyle name="Normalny 2" xfId="7" xr:uid="{00000000-0005-0000-0000-000007000000}"/>
    <cellStyle name="Normalny 3" xfId="10" xr:uid="{00000000-0005-0000-0000-000008000000}"/>
    <cellStyle name="Normalny 4" xfId="9" xr:uid="{00000000-0005-0000-0000-000009000000}"/>
    <cellStyle name="Normalny 5" xfId="11" xr:uid="{00000000-0005-0000-0000-00000A000000}"/>
    <cellStyle name="Procentowy" xfId="3" builtinId="5"/>
    <cellStyle name="Walutowy" xfId="2" builtinId="4"/>
    <cellStyle name="Walutowy 2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dziepolek.pl/substancje/metylergonow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K1739"/>
  <sheetViews>
    <sheetView tabSelected="1" topLeftCell="A1048" zoomScaleNormal="100" workbookViewId="0">
      <selection activeCell="B1065" sqref="B1065:B1069"/>
    </sheetView>
  </sheetViews>
  <sheetFormatPr defaultRowHeight="15"/>
  <cols>
    <col min="1" max="1" width="5" customWidth="1"/>
    <col min="2" max="2" width="56" customWidth="1"/>
    <col min="3" max="3" width="5.42578125" customWidth="1"/>
    <col min="5" max="5" width="12.5703125" customWidth="1"/>
    <col min="6" max="6" width="11.28515625" customWidth="1"/>
    <col min="8" max="8" width="12.28515625" customWidth="1"/>
    <col min="9" max="9" width="16.5703125" customWidth="1"/>
    <col min="10" max="10" width="38.42578125" customWidth="1"/>
    <col min="11" max="11" width="36.28515625" customWidth="1"/>
  </cols>
  <sheetData>
    <row r="5" spans="1:11">
      <c r="A5" s="1"/>
      <c r="B5" s="2" t="s">
        <v>1261</v>
      </c>
      <c r="C5" s="1"/>
      <c r="D5" s="1"/>
      <c r="E5" s="1"/>
      <c r="F5" s="1"/>
      <c r="G5" s="1"/>
      <c r="H5" s="1"/>
      <c r="I5" s="1"/>
    </row>
    <row r="6" spans="1:11">
      <c r="A6" s="1"/>
      <c r="B6" s="1"/>
      <c r="C6" s="1"/>
      <c r="D6" s="1"/>
      <c r="E6" s="1"/>
      <c r="F6" s="1"/>
      <c r="G6" s="1"/>
      <c r="H6" s="1"/>
      <c r="I6" s="3"/>
    </row>
    <row r="7" spans="1:11" ht="38.25">
      <c r="A7" s="4" t="s">
        <v>1</v>
      </c>
      <c r="B7" s="5" t="s">
        <v>2</v>
      </c>
      <c r="C7" s="6" t="s">
        <v>3</v>
      </c>
      <c r="D7" s="6" t="s">
        <v>4</v>
      </c>
      <c r="E7" s="7" t="s">
        <v>5</v>
      </c>
      <c r="F7" s="8" t="s">
        <v>6</v>
      </c>
      <c r="G7" s="7" t="s">
        <v>7</v>
      </c>
      <c r="H7" s="9" t="s">
        <v>8</v>
      </c>
      <c r="I7" s="6" t="s">
        <v>9</v>
      </c>
      <c r="J7" s="419" t="s">
        <v>1307</v>
      </c>
      <c r="K7" s="419" t="s">
        <v>1308</v>
      </c>
    </row>
    <row r="8" spans="1:11">
      <c r="A8" s="10" t="s">
        <v>10</v>
      </c>
      <c r="B8" s="11" t="s">
        <v>11</v>
      </c>
      <c r="C8" s="12" t="s">
        <v>12</v>
      </c>
      <c r="D8" s="13">
        <v>20</v>
      </c>
      <c r="E8" s="14"/>
      <c r="F8" s="15">
        <f t="shared" ref="F8:F16" si="0">D8*E8</f>
        <v>0</v>
      </c>
      <c r="G8" s="16"/>
      <c r="H8" s="15">
        <f t="shared" ref="H8" si="1">E8+E8*G8</f>
        <v>0</v>
      </c>
      <c r="I8" s="15">
        <f t="shared" ref="I8:I16" si="2">F8*G8+F8</f>
        <v>0</v>
      </c>
      <c r="J8" s="460"/>
      <c r="K8" s="461"/>
    </row>
    <row r="9" spans="1:11">
      <c r="A9" s="4">
        <v>2</v>
      </c>
      <c r="B9" s="17" t="s">
        <v>13</v>
      </c>
      <c r="C9" s="12" t="s">
        <v>14</v>
      </c>
      <c r="D9" s="12">
        <v>500</v>
      </c>
      <c r="E9" s="14"/>
      <c r="F9" s="15">
        <f t="shared" si="0"/>
        <v>0</v>
      </c>
      <c r="G9" s="18"/>
      <c r="H9" s="15">
        <f t="shared" ref="H9:H16" si="3">E9+G9*E9</f>
        <v>0</v>
      </c>
      <c r="I9" s="15">
        <f t="shared" si="2"/>
        <v>0</v>
      </c>
      <c r="J9" s="460"/>
      <c r="K9" s="461"/>
    </row>
    <row r="10" spans="1:11">
      <c r="A10" s="4">
        <v>3</v>
      </c>
      <c r="B10" s="19" t="s">
        <v>15</v>
      </c>
      <c r="C10" s="12" t="s">
        <v>12</v>
      </c>
      <c r="D10" s="12">
        <v>6</v>
      </c>
      <c r="E10" s="14"/>
      <c r="F10" s="15">
        <f t="shared" si="0"/>
        <v>0</v>
      </c>
      <c r="G10" s="18"/>
      <c r="H10" s="15">
        <f t="shared" si="3"/>
        <v>0</v>
      </c>
      <c r="I10" s="15">
        <f t="shared" si="2"/>
        <v>0</v>
      </c>
      <c r="J10" s="460"/>
      <c r="K10" s="461"/>
    </row>
    <row r="11" spans="1:11">
      <c r="A11" s="4">
        <v>4</v>
      </c>
      <c r="B11" s="19" t="s">
        <v>16</v>
      </c>
      <c r="C11" s="12" t="s">
        <v>12</v>
      </c>
      <c r="D11" s="12">
        <v>6</v>
      </c>
      <c r="E11" s="14"/>
      <c r="F11" s="15">
        <f t="shared" si="0"/>
        <v>0</v>
      </c>
      <c r="G11" s="18"/>
      <c r="H11" s="15">
        <f t="shared" si="3"/>
        <v>0</v>
      </c>
      <c r="I11" s="15">
        <f t="shared" si="2"/>
        <v>0</v>
      </c>
      <c r="J11" s="460"/>
      <c r="K11" s="461"/>
    </row>
    <row r="12" spans="1:11">
      <c r="A12" s="4">
        <v>5</v>
      </c>
      <c r="B12" s="19" t="s">
        <v>1310</v>
      </c>
      <c r="C12" s="12" t="s">
        <v>12</v>
      </c>
      <c r="D12" s="12">
        <v>20</v>
      </c>
      <c r="E12" s="14"/>
      <c r="F12" s="15">
        <f t="shared" si="0"/>
        <v>0</v>
      </c>
      <c r="G12" s="18"/>
      <c r="H12" s="15">
        <f t="shared" si="3"/>
        <v>0</v>
      </c>
      <c r="I12" s="15">
        <f t="shared" si="2"/>
        <v>0</v>
      </c>
      <c r="J12" s="460"/>
      <c r="K12" s="461"/>
    </row>
    <row r="13" spans="1:11">
      <c r="A13" s="4">
        <v>6</v>
      </c>
      <c r="B13" s="19" t="s">
        <v>1311</v>
      </c>
      <c r="C13" s="12" t="s">
        <v>12</v>
      </c>
      <c r="D13" s="12">
        <v>500</v>
      </c>
      <c r="E13" s="14"/>
      <c r="F13" s="15">
        <f t="shared" si="0"/>
        <v>0</v>
      </c>
      <c r="G13" s="18"/>
      <c r="H13" s="15">
        <f t="shared" si="3"/>
        <v>0</v>
      </c>
      <c r="I13" s="15">
        <f t="shared" si="2"/>
        <v>0</v>
      </c>
      <c r="J13" s="460"/>
      <c r="K13" s="461"/>
    </row>
    <row r="14" spans="1:11">
      <c r="A14" s="4">
        <v>7</v>
      </c>
      <c r="B14" s="20" t="s">
        <v>17</v>
      </c>
      <c r="C14" s="12" t="s">
        <v>12</v>
      </c>
      <c r="D14" s="12">
        <v>200</v>
      </c>
      <c r="E14" s="14"/>
      <c r="F14" s="15">
        <f t="shared" si="0"/>
        <v>0</v>
      </c>
      <c r="G14" s="18"/>
      <c r="H14" s="15">
        <f t="shared" si="3"/>
        <v>0</v>
      </c>
      <c r="I14" s="15">
        <f t="shared" si="2"/>
        <v>0</v>
      </c>
      <c r="J14" s="460"/>
      <c r="K14" s="461"/>
    </row>
    <row r="15" spans="1:11" ht="17.25" customHeight="1">
      <c r="A15" s="4">
        <v>8</v>
      </c>
      <c r="B15" s="21" t="s">
        <v>18</v>
      </c>
      <c r="C15" s="12" t="s">
        <v>12</v>
      </c>
      <c r="D15" s="12">
        <v>100</v>
      </c>
      <c r="E15" s="14"/>
      <c r="F15" s="15">
        <f t="shared" si="0"/>
        <v>0</v>
      </c>
      <c r="G15" s="18"/>
      <c r="H15" s="15">
        <f t="shared" si="3"/>
        <v>0</v>
      </c>
      <c r="I15" s="15">
        <f t="shared" si="2"/>
        <v>0</v>
      </c>
      <c r="J15" s="460"/>
      <c r="K15" s="461"/>
    </row>
    <row r="16" spans="1:11" ht="18.75" customHeight="1">
      <c r="A16" s="4">
        <v>9</v>
      </c>
      <c r="B16" s="21" t="s">
        <v>19</v>
      </c>
      <c r="C16" s="12" t="s">
        <v>12</v>
      </c>
      <c r="D16" s="12">
        <v>100</v>
      </c>
      <c r="E16" s="14"/>
      <c r="F16" s="15">
        <f t="shared" si="0"/>
        <v>0</v>
      </c>
      <c r="G16" s="18"/>
      <c r="H16" s="15">
        <f t="shared" si="3"/>
        <v>0</v>
      </c>
      <c r="I16" s="15">
        <f t="shared" si="2"/>
        <v>0</v>
      </c>
      <c r="J16" s="460"/>
      <c r="K16" s="461"/>
    </row>
    <row r="17" spans="1:11" ht="25.5" customHeight="1">
      <c r="A17" s="4">
        <v>10</v>
      </c>
      <c r="B17" s="22" t="s">
        <v>20</v>
      </c>
      <c r="C17" s="23" t="s">
        <v>12</v>
      </c>
      <c r="D17" s="23">
        <v>100</v>
      </c>
      <c r="E17" s="24"/>
      <c r="F17" s="15">
        <f>D17*E17</f>
        <v>0</v>
      </c>
      <c r="G17" s="25"/>
      <c r="H17" s="26">
        <f>E17+E17*G17</f>
        <v>0</v>
      </c>
      <c r="I17" s="26">
        <f>D17*H17</f>
        <v>0</v>
      </c>
      <c r="J17" s="460"/>
      <c r="K17" s="461"/>
    </row>
    <row r="18" spans="1:11" ht="18.75" customHeight="1">
      <c r="A18" s="4">
        <v>11</v>
      </c>
      <c r="B18" s="22" t="s">
        <v>21</v>
      </c>
      <c r="C18" s="23" t="s">
        <v>12</v>
      </c>
      <c r="D18" s="23">
        <v>100</v>
      </c>
      <c r="E18" s="24"/>
      <c r="F18" s="15">
        <f>D18*E18</f>
        <v>0</v>
      </c>
      <c r="G18" s="25"/>
      <c r="H18" s="26">
        <f>E18+E18*G18</f>
        <v>0</v>
      </c>
      <c r="I18" s="26">
        <f>D18*H18</f>
        <v>0</v>
      </c>
      <c r="J18" s="460"/>
      <c r="K18" s="461"/>
    </row>
    <row r="19" spans="1:11">
      <c r="A19" s="4">
        <v>12</v>
      </c>
      <c r="B19" s="21" t="s">
        <v>22</v>
      </c>
      <c r="C19" s="12" t="s">
        <v>12</v>
      </c>
      <c r="D19" s="12">
        <v>10</v>
      </c>
      <c r="E19" s="14"/>
      <c r="F19" s="15">
        <f t="shared" ref="F19:F21" si="4">D19*E19</f>
        <v>0</v>
      </c>
      <c r="G19" s="18"/>
      <c r="H19" s="15">
        <f t="shared" ref="H19:H21" si="5">E19+E19*G19</f>
        <v>0</v>
      </c>
      <c r="I19" s="15">
        <f t="shared" ref="I19:I21" si="6">F19*G19+F19</f>
        <v>0</v>
      </c>
      <c r="J19" s="460"/>
      <c r="K19" s="461"/>
    </row>
    <row r="20" spans="1:11">
      <c r="A20" s="4">
        <v>13</v>
      </c>
      <c r="B20" s="21" t="s">
        <v>23</v>
      </c>
      <c r="C20" s="12" t="s">
        <v>12</v>
      </c>
      <c r="D20" s="12">
        <v>10</v>
      </c>
      <c r="E20" s="14"/>
      <c r="F20" s="15">
        <f t="shared" si="4"/>
        <v>0</v>
      </c>
      <c r="G20" s="18"/>
      <c r="H20" s="15">
        <f t="shared" si="5"/>
        <v>0</v>
      </c>
      <c r="I20" s="15">
        <f t="shared" si="6"/>
        <v>0</v>
      </c>
      <c r="J20" s="460"/>
      <c r="K20" s="461"/>
    </row>
    <row r="21" spans="1:11">
      <c r="A21" s="4">
        <v>13</v>
      </c>
      <c r="B21" s="21" t="s">
        <v>24</v>
      </c>
      <c r="C21" s="12" t="s">
        <v>12</v>
      </c>
      <c r="D21" s="12">
        <v>10</v>
      </c>
      <c r="E21" s="14"/>
      <c r="F21" s="15">
        <f t="shared" si="4"/>
        <v>0</v>
      </c>
      <c r="G21" s="18"/>
      <c r="H21" s="15">
        <f t="shared" si="5"/>
        <v>0</v>
      </c>
      <c r="I21" s="15">
        <f t="shared" si="6"/>
        <v>0</v>
      </c>
      <c r="J21" s="460"/>
      <c r="K21" s="461"/>
    </row>
    <row r="22" spans="1:11">
      <c r="A22" s="27"/>
      <c r="B22" s="28" t="s">
        <v>25</v>
      </c>
      <c r="C22" s="4"/>
      <c r="D22" s="13"/>
      <c r="E22" s="13"/>
      <c r="F22" s="29">
        <f>SUM(F8:F21)</f>
        <v>0</v>
      </c>
      <c r="G22" s="30"/>
      <c r="H22" s="31"/>
      <c r="I22" s="32">
        <f>SUM(I8:I21)</f>
        <v>0</v>
      </c>
      <c r="J22" s="459"/>
    </row>
    <row r="23" spans="1:11">
      <c r="F23" s="33"/>
    </row>
    <row r="24" spans="1:11" ht="38.25">
      <c r="B24" s="222" t="s">
        <v>1260</v>
      </c>
    </row>
    <row r="29" spans="1:11">
      <c r="A29" s="34"/>
      <c r="B29" s="452" t="s">
        <v>1262</v>
      </c>
      <c r="C29" s="36"/>
      <c r="D29" s="36"/>
      <c r="E29" s="36"/>
      <c r="F29" s="36"/>
      <c r="G29" s="37"/>
      <c r="H29" s="37"/>
      <c r="I29" s="37"/>
    </row>
    <row r="30" spans="1:11">
      <c r="A30" s="34"/>
      <c r="B30" s="38"/>
      <c r="C30" s="37"/>
      <c r="D30" s="37"/>
      <c r="E30" s="37"/>
      <c r="F30" s="37"/>
      <c r="G30" s="37"/>
      <c r="H30" s="37"/>
      <c r="I30" s="39"/>
    </row>
    <row r="31" spans="1:11" ht="38.25">
      <c r="A31" s="40" t="s">
        <v>1</v>
      </c>
      <c r="B31" s="41" t="s">
        <v>2</v>
      </c>
      <c r="C31" s="42" t="s">
        <v>3</v>
      </c>
      <c r="D31" s="42" t="s">
        <v>4</v>
      </c>
      <c r="E31" s="43" t="s">
        <v>5</v>
      </c>
      <c r="F31" s="42" t="s">
        <v>6</v>
      </c>
      <c r="G31" s="43" t="s">
        <v>7</v>
      </c>
      <c r="H31" s="42" t="s">
        <v>8</v>
      </c>
      <c r="I31" s="42" t="s">
        <v>9</v>
      </c>
      <c r="J31" s="462" t="s">
        <v>1307</v>
      </c>
      <c r="K31" s="462" t="s">
        <v>1308</v>
      </c>
    </row>
    <row r="32" spans="1:11" ht="18" customHeight="1">
      <c r="A32" s="40" t="s">
        <v>10</v>
      </c>
      <c r="B32" s="44" t="s">
        <v>1312</v>
      </c>
      <c r="C32" s="45" t="s">
        <v>12</v>
      </c>
      <c r="D32" s="45">
        <v>10</v>
      </c>
      <c r="E32" s="46"/>
      <c r="F32" s="47">
        <f t="shared" ref="F32:F50" si="7">D32*E32</f>
        <v>0</v>
      </c>
      <c r="G32" s="48"/>
      <c r="H32" s="47">
        <f>E32*G32+E32</f>
        <v>0</v>
      </c>
      <c r="I32" s="47">
        <f>F32*G32+F32</f>
        <v>0</v>
      </c>
      <c r="J32" s="461"/>
      <c r="K32" s="461"/>
    </row>
    <row r="33" spans="1:11" ht="17.25" customHeight="1">
      <c r="A33" s="40" t="s">
        <v>26</v>
      </c>
      <c r="B33" s="44" t="s">
        <v>1313</v>
      </c>
      <c r="C33" s="45" t="s">
        <v>12</v>
      </c>
      <c r="D33" s="45">
        <v>10</v>
      </c>
      <c r="E33" s="46"/>
      <c r="F33" s="47">
        <f t="shared" si="7"/>
        <v>0</v>
      </c>
      <c r="G33" s="48"/>
      <c r="H33" s="47">
        <f t="shared" ref="H33:H50" si="8">E33*G33+E33</f>
        <v>0</v>
      </c>
      <c r="I33" s="47">
        <f t="shared" ref="I33:I50" si="9">F33*G33+F33</f>
        <v>0</v>
      </c>
      <c r="J33" s="461"/>
      <c r="K33" s="461"/>
    </row>
    <row r="34" spans="1:11" ht="15" customHeight="1">
      <c r="A34" s="40" t="s">
        <v>27</v>
      </c>
      <c r="B34" s="44" t="s">
        <v>1314</v>
      </c>
      <c r="C34" s="45" t="s">
        <v>12</v>
      </c>
      <c r="D34" s="45">
        <v>10</v>
      </c>
      <c r="E34" s="46"/>
      <c r="F34" s="47">
        <f t="shared" si="7"/>
        <v>0</v>
      </c>
      <c r="G34" s="48"/>
      <c r="H34" s="47">
        <f t="shared" si="8"/>
        <v>0</v>
      </c>
      <c r="I34" s="47">
        <f t="shared" si="9"/>
        <v>0</v>
      </c>
      <c r="J34" s="461"/>
      <c r="K34" s="461"/>
    </row>
    <row r="35" spans="1:11" ht="18.75" customHeight="1">
      <c r="A35" s="40" t="s">
        <v>28</v>
      </c>
      <c r="B35" s="44" t="s">
        <v>1315</v>
      </c>
      <c r="C35" s="45" t="s">
        <v>12</v>
      </c>
      <c r="D35" s="45">
        <v>10</v>
      </c>
      <c r="E35" s="46"/>
      <c r="F35" s="47">
        <f t="shared" si="7"/>
        <v>0</v>
      </c>
      <c r="G35" s="48"/>
      <c r="H35" s="47">
        <f t="shared" si="8"/>
        <v>0</v>
      </c>
      <c r="I35" s="47">
        <f t="shared" si="9"/>
        <v>0</v>
      </c>
      <c r="J35" s="461"/>
      <c r="K35" s="461"/>
    </row>
    <row r="36" spans="1:11" ht="18" customHeight="1">
      <c r="A36" s="40" t="s">
        <v>29</v>
      </c>
      <c r="B36" s="44" t="s">
        <v>30</v>
      </c>
      <c r="C36" s="45" t="s">
        <v>12</v>
      </c>
      <c r="D36" s="45">
        <v>40</v>
      </c>
      <c r="E36" s="46"/>
      <c r="F36" s="47">
        <f t="shared" si="7"/>
        <v>0</v>
      </c>
      <c r="G36" s="48"/>
      <c r="H36" s="47">
        <f t="shared" si="8"/>
        <v>0</v>
      </c>
      <c r="I36" s="47">
        <f t="shared" si="9"/>
        <v>0</v>
      </c>
      <c r="J36" s="461"/>
      <c r="K36" s="461"/>
    </row>
    <row r="37" spans="1:11">
      <c r="A37" s="40" t="s">
        <v>31</v>
      </c>
      <c r="B37" s="44" t="s">
        <v>32</v>
      </c>
      <c r="C37" s="45" t="s">
        <v>12</v>
      </c>
      <c r="D37" s="45">
        <v>30</v>
      </c>
      <c r="E37" s="46"/>
      <c r="F37" s="47">
        <f t="shared" si="7"/>
        <v>0</v>
      </c>
      <c r="G37" s="48"/>
      <c r="H37" s="47">
        <f t="shared" si="8"/>
        <v>0</v>
      </c>
      <c r="I37" s="47">
        <f t="shared" si="9"/>
        <v>0</v>
      </c>
      <c r="J37" s="461"/>
      <c r="K37" s="461"/>
    </row>
    <row r="38" spans="1:11">
      <c r="A38" s="40" t="s">
        <v>33</v>
      </c>
      <c r="B38" s="44" t="s">
        <v>34</v>
      </c>
      <c r="C38" s="45" t="s">
        <v>12</v>
      </c>
      <c r="D38" s="45">
        <v>10</v>
      </c>
      <c r="E38" s="46"/>
      <c r="F38" s="47">
        <f t="shared" si="7"/>
        <v>0</v>
      </c>
      <c r="G38" s="48"/>
      <c r="H38" s="47">
        <f t="shared" si="8"/>
        <v>0</v>
      </c>
      <c r="I38" s="47">
        <f t="shared" si="9"/>
        <v>0</v>
      </c>
      <c r="J38" s="461"/>
      <c r="K38" s="461"/>
    </row>
    <row r="39" spans="1:11" ht="19.5" customHeight="1">
      <c r="A39" s="40" t="s">
        <v>35</v>
      </c>
      <c r="B39" s="44" t="s">
        <v>1309</v>
      </c>
      <c r="C39" s="45" t="s">
        <v>12</v>
      </c>
      <c r="D39" s="45">
        <v>5</v>
      </c>
      <c r="E39" s="46"/>
      <c r="F39" s="47">
        <f t="shared" si="7"/>
        <v>0</v>
      </c>
      <c r="G39" s="48"/>
      <c r="H39" s="47">
        <f t="shared" si="8"/>
        <v>0</v>
      </c>
      <c r="I39" s="47">
        <f t="shared" si="9"/>
        <v>0</v>
      </c>
      <c r="J39" s="461"/>
      <c r="K39" s="461"/>
    </row>
    <row r="40" spans="1:11" ht="19.5" customHeight="1">
      <c r="A40" s="40" t="s">
        <v>36</v>
      </c>
      <c r="B40" s="44" t="s">
        <v>1316</v>
      </c>
      <c r="C40" s="45" t="s">
        <v>12</v>
      </c>
      <c r="D40" s="45">
        <v>10</v>
      </c>
      <c r="E40" s="46"/>
      <c r="F40" s="47">
        <f t="shared" si="7"/>
        <v>0</v>
      </c>
      <c r="G40" s="48"/>
      <c r="H40" s="47">
        <f t="shared" si="8"/>
        <v>0</v>
      </c>
      <c r="I40" s="47">
        <f t="shared" si="9"/>
        <v>0</v>
      </c>
      <c r="J40" s="461"/>
      <c r="K40" s="461"/>
    </row>
    <row r="41" spans="1:11" ht="15" customHeight="1">
      <c r="A41" s="40" t="s">
        <v>37</v>
      </c>
      <c r="B41" s="44" t="s">
        <v>38</v>
      </c>
      <c r="C41" s="45" t="s">
        <v>12</v>
      </c>
      <c r="D41" s="45">
        <v>100</v>
      </c>
      <c r="E41" s="46"/>
      <c r="F41" s="47">
        <f t="shared" si="7"/>
        <v>0</v>
      </c>
      <c r="G41" s="48"/>
      <c r="H41" s="47">
        <f t="shared" si="8"/>
        <v>0</v>
      </c>
      <c r="I41" s="47">
        <f t="shared" si="9"/>
        <v>0</v>
      </c>
      <c r="J41" s="461"/>
      <c r="K41" s="461"/>
    </row>
    <row r="42" spans="1:11" ht="21" customHeight="1">
      <c r="A42" s="40" t="s">
        <v>39</v>
      </c>
      <c r="B42" s="44" t="s">
        <v>40</v>
      </c>
      <c r="C42" s="45" t="s">
        <v>12</v>
      </c>
      <c r="D42" s="45">
        <v>60</v>
      </c>
      <c r="E42" s="46"/>
      <c r="F42" s="47">
        <f t="shared" si="7"/>
        <v>0</v>
      </c>
      <c r="G42" s="48"/>
      <c r="H42" s="47">
        <f t="shared" si="8"/>
        <v>0</v>
      </c>
      <c r="I42" s="47">
        <f t="shared" si="9"/>
        <v>0</v>
      </c>
      <c r="J42" s="461"/>
      <c r="K42" s="461"/>
    </row>
    <row r="43" spans="1:11" ht="18.75" customHeight="1">
      <c r="A43" s="40" t="s">
        <v>41</v>
      </c>
      <c r="B43" s="44" t="s">
        <v>42</v>
      </c>
      <c r="C43" s="45" t="s">
        <v>12</v>
      </c>
      <c r="D43" s="45">
        <v>100</v>
      </c>
      <c r="E43" s="46"/>
      <c r="F43" s="47">
        <f t="shared" si="7"/>
        <v>0</v>
      </c>
      <c r="G43" s="48"/>
      <c r="H43" s="47">
        <f t="shared" si="8"/>
        <v>0</v>
      </c>
      <c r="I43" s="47">
        <f t="shared" si="9"/>
        <v>0</v>
      </c>
      <c r="J43" s="461"/>
      <c r="K43" s="461"/>
    </row>
    <row r="44" spans="1:11">
      <c r="A44" s="40" t="s">
        <v>43</v>
      </c>
      <c r="B44" s="466" t="s">
        <v>44</v>
      </c>
      <c r="C44" s="45" t="s">
        <v>12</v>
      </c>
      <c r="D44" s="45">
        <v>100</v>
      </c>
      <c r="E44" s="46"/>
      <c r="F44" s="47">
        <f t="shared" si="7"/>
        <v>0</v>
      </c>
      <c r="G44" s="48"/>
      <c r="H44" s="47">
        <f t="shared" si="8"/>
        <v>0</v>
      </c>
      <c r="I44" s="47">
        <f t="shared" si="9"/>
        <v>0</v>
      </c>
      <c r="J44" s="461"/>
      <c r="K44" s="461"/>
    </row>
    <row r="45" spans="1:11">
      <c r="A45" s="40" t="s">
        <v>45</v>
      </c>
      <c r="B45" s="49" t="s">
        <v>46</v>
      </c>
      <c r="C45" s="50" t="s">
        <v>12</v>
      </c>
      <c r="D45" s="50">
        <v>20</v>
      </c>
      <c r="E45" s="51"/>
      <c r="F45" s="47">
        <f t="shared" si="7"/>
        <v>0</v>
      </c>
      <c r="G45" s="52"/>
      <c r="H45" s="47">
        <f t="shared" si="8"/>
        <v>0</v>
      </c>
      <c r="I45" s="47">
        <f t="shared" si="9"/>
        <v>0</v>
      </c>
      <c r="J45" s="461"/>
      <c r="K45" s="461"/>
    </row>
    <row r="46" spans="1:11">
      <c r="A46" s="40" t="s">
        <v>47</v>
      </c>
      <c r="B46" s="467" t="s">
        <v>1317</v>
      </c>
      <c r="C46" s="50" t="s">
        <v>12</v>
      </c>
      <c r="D46" s="50">
        <v>2</v>
      </c>
      <c r="E46" s="51"/>
      <c r="F46" s="47">
        <f t="shared" si="7"/>
        <v>0</v>
      </c>
      <c r="G46" s="52"/>
      <c r="H46" s="47">
        <f t="shared" si="8"/>
        <v>0</v>
      </c>
      <c r="I46" s="47">
        <f t="shared" si="9"/>
        <v>0</v>
      </c>
      <c r="J46" s="461"/>
      <c r="K46" s="461"/>
    </row>
    <row r="47" spans="1:11">
      <c r="A47" s="40" t="s">
        <v>48</v>
      </c>
      <c r="B47" s="468" t="s">
        <v>1318</v>
      </c>
      <c r="C47" s="50" t="s">
        <v>12</v>
      </c>
      <c r="D47" s="50">
        <v>2</v>
      </c>
      <c r="E47" s="51"/>
      <c r="F47" s="47">
        <f t="shared" si="7"/>
        <v>0</v>
      </c>
      <c r="G47" s="52"/>
      <c r="H47" s="47">
        <f t="shared" si="8"/>
        <v>0</v>
      </c>
      <c r="I47" s="47">
        <f t="shared" si="9"/>
        <v>0</v>
      </c>
      <c r="J47" s="461"/>
      <c r="K47" s="461"/>
    </row>
    <row r="48" spans="1:11" ht="27" customHeight="1">
      <c r="A48" s="40" t="s">
        <v>49</v>
      </c>
      <c r="B48" s="49" t="s">
        <v>1319</v>
      </c>
      <c r="C48" s="50" t="s">
        <v>12</v>
      </c>
      <c r="D48" s="50">
        <v>2</v>
      </c>
      <c r="E48" s="51"/>
      <c r="F48" s="47">
        <f t="shared" si="7"/>
        <v>0</v>
      </c>
      <c r="G48" s="52"/>
      <c r="H48" s="47">
        <f t="shared" si="8"/>
        <v>0</v>
      </c>
      <c r="I48" s="47">
        <f t="shared" si="9"/>
        <v>0</v>
      </c>
      <c r="J48" s="461"/>
      <c r="K48" s="461"/>
    </row>
    <row r="49" spans="1:11" ht="27.75" customHeight="1">
      <c r="A49" s="40" t="s">
        <v>50</v>
      </c>
      <c r="B49" s="49" t="s">
        <v>1320</v>
      </c>
      <c r="C49" s="50" t="s">
        <v>12</v>
      </c>
      <c r="D49" s="50">
        <v>2</v>
      </c>
      <c r="E49" s="51"/>
      <c r="F49" s="47">
        <f t="shared" si="7"/>
        <v>0</v>
      </c>
      <c r="G49" s="52"/>
      <c r="H49" s="47">
        <f t="shared" si="8"/>
        <v>0</v>
      </c>
      <c r="I49" s="47">
        <f t="shared" si="9"/>
        <v>0</v>
      </c>
      <c r="J49" s="461"/>
      <c r="K49" s="461"/>
    </row>
    <row r="50" spans="1:11" ht="24" customHeight="1">
      <c r="A50" s="40" t="s">
        <v>51</v>
      </c>
      <c r="B50" s="49" t="s">
        <v>1321</v>
      </c>
      <c r="C50" s="50" t="s">
        <v>12</v>
      </c>
      <c r="D50" s="50">
        <v>2</v>
      </c>
      <c r="E50" s="51"/>
      <c r="F50" s="47">
        <f t="shared" si="7"/>
        <v>0</v>
      </c>
      <c r="G50" s="52"/>
      <c r="H50" s="47">
        <f t="shared" si="8"/>
        <v>0</v>
      </c>
      <c r="I50" s="47">
        <f t="shared" si="9"/>
        <v>0</v>
      </c>
      <c r="J50" s="461"/>
      <c r="K50" s="461"/>
    </row>
    <row r="51" spans="1:11">
      <c r="A51" s="53"/>
      <c r="B51" s="54" t="s">
        <v>25</v>
      </c>
      <c r="C51" s="55"/>
      <c r="D51" s="55"/>
      <c r="E51" s="55"/>
      <c r="F51" s="56">
        <f>SUM(F32:F50)</f>
        <v>0</v>
      </c>
      <c r="G51" s="40"/>
      <c r="H51" s="57"/>
      <c r="I51" s="58">
        <f>SUM(I32:I50)</f>
        <v>0</v>
      </c>
    </row>
    <row r="52" spans="1:11">
      <c r="A52" s="59"/>
      <c r="B52" s="60"/>
      <c r="C52" s="37"/>
      <c r="D52" s="37"/>
      <c r="E52" s="37"/>
      <c r="F52" s="61"/>
      <c r="G52" s="36"/>
      <c r="H52" s="36"/>
      <c r="I52" s="61"/>
    </row>
    <row r="56" spans="1:11">
      <c r="A56" s="62"/>
      <c r="B56" s="453" t="s">
        <v>1263</v>
      </c>
      <c r="C56" s="64"/>
      <c r="D56" s="65"/>
      <c r="E56" s="64"/>
      <c r="F56" s="64"/>
      <c r="G56" s="66"/>
      <c r="H56" s="66"/>
      <c r="I56" s="66"/>
    </row>
    <row r="57" spans="1:11">
      <c r="A57" s="62"/>
      <c r="B57" s="63"/>
      <c r="C57" s="64"/>
      <c r="D57" s="64"/>
      <c r="E57" s="64"/>
      <c r="F57" s="64"/>
      <c r="G57" s="66"/>
      <c r="H57" s="66"/>
      <c r="I57" s="67"/>
    </row>
    <row r="58" spans="1:11" ht="38.25">
      <c r="A58" s="68" t="s">
        <v>1</v>
      </c>
      <c r="B58" s="69" t="s">
        <v>2</v>
      </c>
      <c r="C58" s="7" t="s">
        <v>3</v>
      </c>
      <c r="D58" s="7" t="s">
        <v>4</v>
      </c>
      <c r="E58" s="7" t="s">
        <v>5</v>
      </c>
      <c r="F58" s="7" t="s">
        <v>6</v>
      </c>
      <c r="G58" s="7" t="s">
        <v>7</v>
      </c>
      <c r="H58" s="7" t="s">
        <v>8</v>
      </c>
      <c r="I58" s="7" t="s">
        <v>9</v>
      </c>
      <c r="J58" s="463" t="s">
        <v>1307</v>
      </c>
      <c r="K58" s="463" t="s">
        <v>1308</v>
      </c>
    </row>
    <row r="59" spans="1:11">
      <c r="A59" s="68">
        <v>1</v>
      </c>
      <c r="B59" s="22" t="s">
        <v>52</v>
      </c>
      <c r="C59" s="70" t="s">
        <v>12</v>
      </c>
      <c r="D59" s="70">
        <v>10</v>
      </c>
      <c r="E59" s="71"/>
      <c r="F59" s="26">
        <f t="shared" ref="F59:F95" si="10">D59*E59</f>
        <v>0</v>
      </c>
      <c r="G59" s="25"/>
      <c r="H59" s="26">
        <f t="shared" ref="H59:H95" si="11">E59*G59+E59</f>
        <v>0</v>
      </c>
      <c r="I59" s="26">
        <f>F59*G59+F59</f>
        <v>0</v>
      </c>
      <c r="J59" s="461"/>
      <c r="K59" s="461"/>
    </row>
    <row r="60" spans="1:11">
      <c r="A60" s="68">
        <v>2</v>
      </c>
      <c r="B60" s="22" t="s">
        <v>53</v>
      </c>
      <c r="C60" s="70" t="s">
        <v>12</v>
      </c>
      <c r="D60" s="70">
        <v>10</v>
      </c>
      <c r="E60" s="72"/>
      <c r="F60" s="26">
        <f t="shared" si="10"/>
        <v>0</v>
      </c>
      <c r="G60" s="25"/>
      <c r="H60" s="26">
        <f t="shared" si="11"/>
        <v>0</v>
      </c>
      <c r="I60" s="26">
        <f t="shared" ref="I60:I95" si="12">F60*G60+F60</f>
        <v>0</v>
      </c>
      <c r="J60" s="461"/>
      <c r="K60" s="461"/>
    </row>
    <row r="61" spans="1:11">
      <c r="A61" s="68">
        <v>3</v>
      </c>
      <c r="B61" s="22" t="s">
        <v>54</v>
      </c>
      <c r="C61" s="70" t="s">
        <v>12</v>
      </c>
      <c r="D61" s="70">
        <v>50</v>
      </c>
      <c r="E61" s="72"/>
      <c r="F61" s="26">
        <f t="shared" si="10"/>
        <v>0</v>
      </c>
      <c r="G61" s="25"/>
      <c r="H61" s="26">
        <f t="shared" si="11"/>
        <v>0</v>
      </c>
      <c r="I61" s="26">
        <f t="shared" si="12"/>
        <v>0</v>
      </c>
      <c r="J61" s="461"/>
      <c r="K61" s="461"/>
    </row>
    <row r="62" spans="1:11">
      <c r="A62" s="68">
        <v>4</v>
      </c>
      <c r="B62" s="22" t="s">
        <v>55</v>
      </c>
      <c r="C62" s="70" t="s">
        <v>12</v>
      </c>
      <c r="D62" s="70">
        <v>10</v>
      </c>
      <c r="E62" s="72"/>
      <c r="F62" s="26">
        <f t="shared" si="10"/>
        <v>0</v>
      </c>
      <c r="G62" s="25"/>
      <c r="H62" s="26">
        <f t="shared" si="11"/>
        <v>0</v>
      </c>
      <c r="I62" s="26">
        <f t="shared" si="12"/>
        <v>0</v>
      </c>
      <c r="J62" s="461"/>
      <c r="K62" s="461"/>
    </row>
    <row r="63" spans="1:11">
      <c r="A63" s="68">
        <v>5</v>
      </c>
      <c r="B63" s="22" t="s">
        <v>56</v>
      </c>
      <c r="C63" s="70" t="s">
        <v>12</v>
      </c>
      <c r="D63" s="70">
        <v>20</v>
      </c>
      <c r="E63" s="72"/>
      <c r="F63" s="26">
        <f t="shared" si="10"/>
        <v>0</v>
      </c>
      <c r="G63" s="25"/>
      <c r="H63" s="26">
        <f t="shared" si="11"/>
        <v>0</v>
      </c>
      <c r="I63" s="26">
        <f t="shared" si="12"/>
        <v>0</v>
      </c>
      <c r="J63" s="461"/>
      <c r="K63" s="461"/>
    </row>
    <row r="64" spans="1:11" ht="32.25" customHeight="1">
      <c r="A64" s="68">
        <v>6</v>
      </c>
      <c r="B64" s="22" t="s">
        <v>1351</v>
      </c>
      <c r="C64" s="70" t="s">
        <v>12</v>
      </c>
      <c r="D64" s="70">
        <v>10</v>
      </c>
      <c r="E64" s="73"/>
      <c r="F64" s="26">
        <f t="shared" si="10"/>
        <v>0</v>
      </c>
      <c r="G64" s="25"/>
      <c r="H64" s="26">
        <f t="shared" si="11"/>
        <v>0</v>
      </c>
      <c r="I64" s="26">
        <f t="shared" si="12"/>
        <v>0</v>
      </c>
      <c r="J64" s="461"/>
      <c r="K64" s="461"/>
    </row>
    <row r="65" spans="1:11">
      <c r="A65" s="68">
        <v>7</v>
      </c>
      <c r="B65" s="22" t="s">
        <v>57</v>
      </c>
      <c r="C65" s="70" t="s">
        <v>12</v>
      </c>
      <c r="D65" s="70">
        <v>4</v>
      </c>
      <c r="E65" s="73"/>
      <c r="F65" s="26">
        <f t="shared" si="10"/>
        <v>0</v>
      </c>
      <c r="G65" s="25"/>
      <c r="H65" s="26">
        <f t="shared" si="11"/>
        <v>0</v>
      </c>
      <c r="I65" s="26">
        <f t="shared" si="12"/>
        <v>0</v>
      </c>
      <c r="J65" s="461"/>
      <c r="K65" s="461"/>
    </row>
    <row r="66" spans="1:11" ht="15.75" customHeight="1">
      <c r="A66" s="68">
        <v>8</v>
      </c>
      <c r="B66" s="22" t="s">
        <v>58</v>
      </c>
      <c r="C66" s="70" t="s">
        <v>12</v>
      </c>
      <c r="D66" s="70">
        <v>150</v>
      </c>
      <c r="E66" s="73"/>
      <c r="F66" s="26">
        <f t="shared" si="10"/>
        <v>0</v>
      </c>
      <c r="G66" s="25"/>
      <c r="H66" s="26">
        <f t="shared" si="11"/>
        <v>0</v>
      </c>
      <c r="I66" s="26">
        <f t="shared" si="12"/>
        <v>0</v>
      </c>
      <c r="J66" s="461"/>
      <c r="K66" s="461"/>
    </row>
    <row r="67" spans="1:11" ht="14.25" customHeight="1">
      <c r="A67" s="68">
        <v>9</v>
      </c>
      <c r="B67" s="22" t="s">
        <v>59</v>
      </c>
      <c r="C67" s="70" t="s">
        <v>12</v>
      </c>
      <c r="D67" s="70">
        <v>5000</v>
      </c>
      <c r="E67" s="73"/>
      <c r="F67" s="26">
        <f t="shared" si="10"/>
        <v>0</v>
      </c>
      <c r="G67" s="25"/>
      <c r="H67" s="26">
        <f t="shared" si="11"/>
        <v>0</v>
      </c>
      <c r="I67" s="26">
        <f t="shared" si="12"/>
        <v>0</v>
      </c>
      <c r="J67" s="461"/>
      <c r="K67" s="461"/>
    </row>
    <row r="68" spans="1:11" ht="15.75" customHeight="1">
      <c r="A68" s="68">
        <v>10</v>
      </c>
      <c r="B68" s="22" t="s">
        <v>60</v>
      </c>
      <c r="C68" s="70" t="s">
        <v>12</v>
      </c>
      <c r="D68" s="70">
        <v>3000</v>
      </c>
      <c r="E68" s="73"/>
      <c r="F68" s="26">
        <f t="shared" si="10"/>
        <v>0</v>
      </c>
      <c r="G68" s="25"/>
      <c r="H68" s="26">
        <f t="shared" si="11"/>
        <v>0</v>
      </c>
      <c r="I68" s="26">
        <f t="shared" si="12"/>
        <v>0</v>
      </c>
      <c r="J68" s="461"/>
      <c r="K68" s="461"/>
    </row>
    <row r="69" spans="1:11" ht="16.5" customHeight="1">
      <c r="A69" s="68">
        <v>11</v>
      </c>
      <c r="B69" s="22" t="s">
        <v>61</v>
      </c>
      <c r="C69" s="70" t="s">
        <v>12</v>
      </c>
      <c r="D69" s="70">
        <v>800</v>
      </c>
      <c r="E69" s="73"/>
      <c r="F69" s="26">
        <f t="shared" si="10"/>
        <v>0</v>
      </c>
      <c r="G69" s="25"/>
      <c r="H69" s="26">
        <f t="shared" si="11"/>
        <v>0</v>
      </c>
      <c r="I69" s="26">
        <f t="shared" si="12"/>
        <v>0</v>
      </c>
      <c r="J69" s="461"/>
      <c r="K69" s="461"/>
    </row>
    <row r="70" spans="1:11" ht="15.75" customHeight="1">
      <c r="A70" s="68">
        <v>12</v>
      </c>
      <c r="B70" s="22" t="s">
        <v>62</v>
      </c>
      <c r="C70" s="70" t="s">
        <v>12</v>
      </c>
      <c r="D70" s="70">
        <v>50</v>
      </c>
      <c r="E70" s="73"/>
      <c r="F70" s="26">
        <f t="shared" si="10"/>
        <v>0</v>
      </c>
      <c r="G70" s="25"/>
      <c r="H70" s="26">
        <f t="shared" si="11"/>
        <v>0</v>
      </c>
      <c r="I70" s="26">
        <f t="shared" si="12"/>
        <v>0</v>
      </c>
      <c r="J70" s="461"/>
      <c r="K70" s="461"/>
    </row>
    <row r="71" spans="1:11" ht="18.75" customHeight="1">
      <c r="A71" s="68">
        <v>13</v>
      </c>
      <c r="B71" s="22" t="s">
        <v>63</v>
      </c>
      <c r="C71" s="70" t="s">
        <v>12</v>
      </c>
      <c r="D71" s="70">
        <v>10</v>
      </c>
      <c r="E71" s="73"/>
      <c r="F71" s="26">
        <f t="shared" si="10"/>
        <v>0</v>
      </c>
      <c r="G71" s="25"/>
      <c r="H71" s="26">
        <f t="shared" si="11"/>
        <v>0</v>
      </c>
      <c r="I71" s="26">
        <f t="shared" si="12"/>
        <v>0</v>
      </c>
      <c r="J71" s="461"/>
      <c r="K71" s="461"/>
    </row>
    <row r="72" spans="1:11" ht="18.75" customHeight="1">
      <c r="A72" s="68">
        <v>14</v>
      </c>
      <c r="B72" s="22" t="s">
        <v>64</v>
      </c>
      <c r="C72" s="70" t="s">
        <v>12</v>
      </c>
      <c r="D72" s="70">
        <v>2</v>
      </c>
      <c r="E72" s="73"/>
      <c r="F72" s="26">
        <f t="shared" si="10"/>
        <v>0</v>
      </c>
      <c r="G72" s="25"/>
      <c r="H72" s="26">
        <f t="shared" si="11"/>
        <v>0</v>
      </c>
      <c r="I72" s="26">
        <f t="shared" si="12"/>
        <v>0</v>
      </c>
      <c r="J72" s="461"/>
      <c r="K72" s="461"/>
    </row>
    <row r="73" spans="1:11" ht="18" customHeight="1">
      <c r="A73" s="74">
        <v>15</v>
      </c>
      <c r="B73" s="75" t="s">
        <v>65</v>
      </c>
      <c r="C73" s="76" t="s">
        <v>12</v>
      </c>
      <c r="D73" s="76">
        <v>10</v>
      </c>
      <c r="E73" s="77"/>
      <c r="F73" s="26">
        <f t="shared" si="10"/>
        <v>0</v>
      </c>
      <c r="G73" s="78"/>
      <c r="H73" s="26">
        <f t="shared" si="11"/>
        <v>0</v>
      </c>
      <c r="I73" s="26">
        <f t="shared" si="12"/>
        <v>0</v>
      </c>
      <c r="J73" s="461"/>
      <c r="K73" s="461"/>
    </row>
    <row r="74" spans="1:11" ht="18" customHeight="1">
      <c r="A74" s="68">
        <v>16</v>
      </c>
      <c r="B74" s="22" t="s">
        <v>66</v>
      </c>
      <c r="C74" s="70" t="s">
        <v>12</v>
      </c>
      <c r="D74" s="70">
        <v>1000</v>
      </c>
      <c r="E74" s="71"/>
      <c r="F74" s="26">
        <f t="shared" si="10"/>
        <v>0</v>
      </c>
      <c r="G74" s="25"/>
      <c r="H74" s="26">
        <f t="shared" si="11"/>
        <v>0</v>
      </c>
      <c r="I74" s="26">
        <f t="shared" si="12"/>
        <v>0</v>
      </c>
      <c r="J74" s="461"/>
      <c r="K74" s="461"/>
    </row>
    <row r="75" spans="1:11">
      <c r="A75" s="68">
        <v>17</v>
      </c>
      <c r="B75" s="22" t="s">
        <v>67</v>
      </c>
      <c r="C75" s="70" t="s">
        <v>12</v>
      </c>
      <c r="D75" s="70">
        <v>4</v>
      </c>
      <c r="E75" s="71"/>
      <c r="F75" s="26">
        <f t="shared" si="10"/>
        <v>0</v>
      </c>
      <c r="G75" s="25"/>
      <c r="H75" s="26">
        <f t="shared" si="11"/>
        <v>0</v>
      </c>
      <c r="I75" s="26">
        <f t="shared" si="12"/>
        <v>0</v>
      </c>
      <c r="J75" s="461"/>
      <c r="K75" s="461"/>
    </row>
    <row r="76" spans="1:11" ht="15" customHeight="1">
      <c r="A76" s="68">
        <v>18</v>
      </c>
      <c r="B76" s="22" t="s">
        <v>68</v>
      </c>
      <c r="C76" s="70" t="s">
        <v>12</v>
      </c>
      <c r="D76" s="70">
        <v>300</v>
      </c>
      <c r="E76" s="71"/>
      <c r="F76" s="26">
        <f t="shared" si="10"/>
        <v>0</v>
      </c>
      <c r="G76" s="25"/>
      <c r="H76" s="26">
        <f t="shared" si="11"/>
        <v>0</v>
      </c>
      <c r="I76" s="26">
        <f t="shared" si="12"/>
        <v>0</v>
      </c>
      <c r="J76" s="461"/>
      <c r="K76" s="461"/>
    </row>
    <row r="77" spans="1:11" ht="18.75" customHeight="1">
      <c r="A77" s="68">
        <v>19</v>
      </c>
      <c r="B77" s="22" t="s">
        <v>69</v>
      </c>
      <c r="C77" s="70" t="s">
        <v>12</v>
      </c>
      <c r="D77" s="70">
        <v>120</v>
      </c>
      <c r="E77" s="71"/>
      <c r="F77" s="26">
        <f t="shared" si="10"/>
        <v>0</v>
      </c>
      <c r="G77" s="25"/>
      <c r="H77" s="26">
        <f t="shared" si="11"/>
        <v>0</v>
      </c>
      <c r="I77" s="26">
        <f t="shared" si="12"/>
        <v>0</v>
      </c>
      <c r="J77" s="461"/>
      <c r="K77" s="461"/>
    </row>
    <row r="78" spans="1:11" ht="15.75" customHeight="1">
      <c r="A78" s="68">
        <v>20</v>
      </c>
      <c r="B78" s="22" t="s">
        <v>70</v>
      </c>
      <c r="C78" s="70" t="s">
        <v>12</v>
      </c>
      <c r="D78" s="70">
        <v>150</v>
      </c>
      <c r="E78" s="71"/>
      <c r="F78" s="26">
        <f t="shared" si="10"/>
        <v>0</v>
      </c>
      <c r="G78" s="25"/>
      <c r="H78" s="26">
        <f t="shared" si="11"/>
        <v>0</v>
      </c>
      <c r="I78" s="26">
        <f t="shared" si="12"/>
        <v>0</v>
      </c>
      <c r="J78" s="461"/>
      <c r="K78" s="461"/>
    </row>
    <row r="79" spans="1:11" ht="18" customHeight="1">
      <c r="A79" s="68">
        <v>21</v>
      </c>
      <c r="B79" s="22" t="s">
        <v>71</v>
      </c>
      <c r="C79" s="70" t="s">
        <v>12</v>
      </c>
      <c r="D79" s="70">
        <v>5</v>
      </c>
      <c r="E79" s="71"/>
      <c r="F79" s="26">
        <f t="shared" si="10"/>
        <v>0</v>
      </c>
      <c r="G79" s="25"/>
      <c r="H79" s="26">
        <f t="shared" si="11"/>
        <v>0</v>
      </c>
      <c r="I79" s="26">
        <f t="shared" si="12"/>
        <v>0</v>
      </c>
      <c r="J79" s="461"/>
      <c r="K79" s="461"/>
    </row>
    <row r="80" spans="1:11" ht="17.25" customHeight="1">
      <c r="A80" s="68">
        <v>22</v>
      </c>
      <c r="B80" s="22" t="s">
        <v>72</v>
      </c>
      <c r="C80" s="70" t="s">
        <v>12</v>
      </c>
      <c r="D80" s="70">
        <v>5</v>
      </c>
      <c r="E80" s="71"/>
      <c r="F80" s="26">
        <f t="shared" si="10"/>
        <v>0</v>
      </c>
      <c r="G80" s="25"/>
      <c r="H80" s="26">
        <f t="shared" si="11"/>
        <v>0</v>
      </c>
      <c r="I80" s="26">
        <f t="shared" si="12"/>
        <v>0</v>
      </c>
      <c r="J80" s="461"/>
      <c r="K80" s="461"/>
    </row>
    <row r="81" spans="1:11">
      <c r="A81" s="68">
        <v>23</v>
      </c>
      <c r="B81" s="22" t="s">
        <v>73</v>
      </c>
      <c r="C81" s="70" t="s">
        <v>74</v>
      </c>
      <c r="D81" s="70">
        <v>120</v>
      </c>
      <c r="E81" s="71"/>
      <c r="F81" s="26">
        <f t="shared" si="10"/>
        <v>0</v>
      </c>
      <c r="G81" s="25"/>
      <c r="H81" s="26">
        <f t="shared" si="11"/>
        <v>0</v>
      </c>
      <c r="I81" s="26">
        <f t="shared" si="12"/>
        <v>0</v>
      </c>
      <c r="J81" s="461"/>
      <c r="K81" s="461"/>
    </row>
    <row r="82" spans="1:11" ht="81" customHeight="1">
      <c r="A82" s="68">
        <v>24</v>
      </c>
      <c r="B82" s="22" t="s">
        <v>1352</v>
      </c>
      <c r="C82" s="70" t="s">
        <v>12</v>
      </c>
      <c r="D82" s="70">
        <v>2</v>
      </c>
      <c r="E82" s="71"/>
      <c r="F82" s="26">
        <f t="shared" si="10"/>
        <v>0</v>
      </c>
      <c r="G82" s="25"/>
      <c r="H82" s="26">
        <f t="shared" si="11"/>
        <v>0</v>
      </c>
      <c r="I82" s="26">
        <f t="shared" si="12"/>
        <v>0</v>
      </c>
      <c r="J82" s="461"/>
      <c r="K82" s="461"/>
    </row>
    <row r="83" spans="1:11" ht="72" customHeight="1">
      <c r="A83" s="68">
        <v>25</v>
      </c>
      <c r="B83" s="22" t="s">
        <v>1353</v>
      </c>
      <c r="C83" s="70" t="s">
        <v>12</v>
      </c>
      <c r="D83" s="70">
        <v>2</v>
      </c>
      <c r="E83" s="71"/>
      <c r="F83" s="26">
        <f t="shared" si="10"/>
        <v>0</v>
      </c>
      <c r="G83" s="25"/>
      <c r="H83" s="26">
        <f t="shared" si="11"/>
        <v>0</v>
      </c>
      <c r="I83" s="26">
        <f t="shared" si="12"/>
        <v>0</v>
      </c>
      <c r="J83" s="461"/>
      <c r="K83" s="461"/>
    </row>
    <row r="84" spans="1:11" ht="58.5" customHeight="1">
      <c r="A84" s="68">
        <v>26</v>
      </c>
      <c r="B84" s="22" t="s">
        <v>1354</v>
      </c>
      <c r="C84" s="70" t="s">
        <v>12</v>
      </c>
      <c r="D84" s="70">
        <v>4</v>
      </c>
      <c r="E84" s="71"/>
      <c r="F84" s="26">
        <f t="shared" si="10"/>
        <v>0</v>
      </c>
      <c r="G84" s="25"/>
      <c r="H84" s="26">
        <f t="shared" si="11"/>
        <v>0</v>
      </c>
      <c r="I84" s="26">
        <f t="shared" si="12"/>
        <v>0</v>
      </c>
      <c r="J84" s="461"/>
      <c r="K84" s="461"/>
    </row>
    <row r="85" spans="1:11" ht="76.5" customHeight="1">
      <c r="A85" s="68">
        <v>27</v>
      </c>
      <c r="B85" s="22" t="s">
        <v>1355</v>
      </c>
      <c r="C85" s="70" t="s">
        <v>12</v>
      </c>
      <c r="D85" s="70">
        <v>2</v>
      </c>
      <c r="E85" s="71"/>
      <c r="F85" s="26">
        <f t="shared" si="10"/>
        <v>0</v>
      </c>
      <c r="G85" s="25"/>
      <c r="H85" s="26">
        <f t="shared" si="11"/>
        <v>0</v>
      </c>
      <c r="I85" s="26">
        <f t="shared" si="12"/>
        <v>0</v>
      </c>
      <c r="J85" s="461"/>
      <c r="K85" s="461"/>
    </row>
    <row r="86" spans="1:11" ht="66" customHeight="1">
      <c r="A86" s="68">
        <v>28</v>
      </c>
      <c r="B86" s="469" t="s">
        <v>1356</v>
      </c>
      <c r="C86" s="70" t="s">
        <v>12</v>
      </c>
      <c r="D86" s="70">
        <v>5</v>
      </c>
      <c r="E86" s="73"/>
      <c r="F86" s="26">
        <f t="shared" si="10"/>
        <v>0</v>
      </c>
      <c r="G86" s="25"/>
      <c r="H86" s="26">
        <f t="shared" si="11"/>
        <v>0</v>
      </c>
      <c r="I86" s="26">
        <f t="shared" si="12"/>
        <v>0</v>
      </c>
      <c r="J86" s="461"/>
      <c r="K86" s="461"/>
    </row>
    <row r="87" spans="1:11" ht="69" customHeight="1">
      <c r="A87" s="68">
        <v>29</v>
      </c>
      <c r="B87" s="22" t="s">
        <v>1357</v>
      </c>
      <c r="C87" s="70" t="s">
        <v>12</v>
      </c>
      <c r="D87" s="70">
        <v>2</v>
      </c>
      <c r="E87" s="71"/>
      <c r="F87" s="26">
        <f t="shared" si="10"/>
        <v>0</v>
      </c>
      <c r="G87" s="25"/>
      <c r="H87" s="26">
        <f t="shared" si="11"/>
        <v>0</v>
      </c>
      <c r="I87" s="26">
        <f t="shared" si="12"/>
        <v>0</v>
      </c>
      <c r="J87" s="461"/>
      <c r="K87" s="461"/>
    </row>
    <row r="88" spans="1:11" ht="17.25" customHeight="1">
      <c r="A88" s="68">
        <v>30</v>
      </c>
      <c r="B88" s="22" t="s">
        <v>75</v>
      </c>
      <c r="C88" s="70" t="s">
        <v>12</v>
      </c>
      <c r="D88" s="70">
        <v>40</v>
      </c>
      <c r="E88" s="71"/>
      <c r="F88" s="26">
        <f t="shared" si="10"/>
        <v>0</v>
      </c>
      <c r="G88" s="25"/>
      <c r="H88" s="26">
        <f t="shared" si="11"/>
        <v>0</v>
      </c>
      <c r="I88" s="26">
        <f t="shared" si="12"/>
        <v>0</v>
      </c>
      <c r="J88" s="461"/>
      <c r="K88" s="461"/>
    </row>
    <row r="89" spans="1:11" ht="17.25" customHeight="1">
      <c r="A89" s="68">
        <v>31</v>
      </c>
      <c r="B89" s="22" t="s">
        <v>76</v>
      </c>
      <c r="C89" s="70" t="s">
        <v>12</v>
      </c>
      <c r="D89" s="70">
        <v>20</v>
      </c>
      <c r="E89" s="71"/>
      <c r="F89" s="26">
        <f t="shared" si="10"/>
        <v>0</v>
      </c>
      <c r="G89" s="25"/>
      <c r="H89" s="26">
        <f t="shared" si="11"/>
        <v>0</v>
      </c>
      <c r="I89" s="26">
        <f t="shared" si="12"/>
        <v>0</v>
      </c>
      <c r="J89" s="461"/>
      <c r="K89" s="461"/>
    </row>
    <row r="90" spans="1:11">
      <c r="A90" s="68">
        <v>32</v>
      </c>
      <c r="B90" s="22" t="s">
        <v>77</v>
      </c>
      <c r="C90" s="70" t="s">
        <v>12</v>
      </c>
      <c r="D90" s="70">
        <v>2</v>
      </c>
      <c r="E90" s="71"/>
      <c r="F90" s="26">
        <f t="shared" si="10"/>
        <v>0</v>
      </c>
      <c r="G90" s="25"/>
      <c r="H90" s="26">
        <f t="shared" si="11"/>
        <v>0</v>
      </c>
      <c r="I90" s="26">
        <f t="shared" si="12"/>
        <v>0</v>
      </c>
      <c r="J90" s="461"/>
      <c r="K90" s="461"/>
    </row>
    <row r="91" spans="1:11" ht="19.5" customHeight="1">
      <c r="A91" s="68">
        <v>33</v>
      </c>
      <c r="B91" s="22" t="s">
        <v>78</v>
      </c>
      <c r="C91" s="70" t="s">
        <v>12</v>
      </c>
      <c r="D91" s="70">
        <v>20</v>
      </c>
      <c r="E91" s="71"/>
      <c r="F91" s="26">
        <f t="shared" si="10"/>
        <v>0</v>
      </c>
      <c r="G91" s="25"/>
      <c r="H91" s="26">
        <f t="shared" si="11"/>
        <v>0</v>
      </c>
      <c r="I91" s="26">
        <f t="shared" si="12"/>
        <v>0</v>
      </c>
      <c r="J91" s="461"/>
      <c r="K91" s="461"/>
    </row>
    <row r="92" spans="1:11">
      <c r="A92" s="68">
        <v>34</v>
      </c>
      <c r="B92" s="22" t="s">
        <v>79</v>
      </c>
      <c r="C92" s="70" t="s">
        <v>12</v>
      </c>
      <c r="D92" s="70">
        <v>30</v>
      </c>
      <c r="E92" s="71"/>
      <c r="F92" s="26">
        <f t="shared" si="10"/>
        <v>0</v>
      </c>
      <c r="G92" s="25"/>
      <c r="H92" s="26">
        <f t="shared" si="11"/>
        <v>0</v>
      </c>
      <c r="I92" s="26">
        <f t="shared" si="12"/>
        <v>0</v>
      </c>
      <c r="J92" s="461"/>
      <c r="K92" s="461"/>
    </row>
    <row r="93" spans="1:11">
      <c r="A93" s="68">
        <v>35</v>
      </c>
      <c r="B93" s="22" t="s">
        <v>80</v>
      </c>
      <c r="C93" s="70" t="s">
        <v>12</v>
      </c>
      <c r="D93" s="70">
        <v>440</v>
      </c>
      <c r="E93" s="71"/>
      <c r="F93" s="26">
        <f t="shared" si="10"/>
        <v>0</v>
      </c>
      <c r="G93" s="25"/>
      <c r="H93" s="26">
        <f t="shared" si="11"/>
        <v>0</v>
      </c>
      <c r="I93" s="26">
        <f t="shared" si="12"/>
        <v>0</v>
      </c>
      <c r="J93" s="461"/>
      <c r="K93" s="461"/>
    </row>
    <row r="94" spans="1:11">
      <c r="A94" s="68">
        <v>36</v>
      </c>
      <c r="B94" s="22" t="s">
        <v>81</v>
      </c>
      <c r="C94" s="70" t="s">
        <v>12</v>
      </c>
      <c r="D94" s="70">
        <v>240</v>
      </c>
      <c r="E94" s="71"/>
      <c r="F94" s="26">
        <f t="shared" si="10"/>
        <v>0</v>
      </c>
      <c r="G94" s="25"/>
      <c r="H94" s="26">
        <f t="shared" si="11"/>
        <v>0</v>
      </c>
      <c r="I94" s="26">
        <f t="shared" si="12"/>
        <v>0</v>
      </c>
      <c r="J94" s="461"/>
      <c r="K94" s="461"/>
    </row>
    <row r="95" spans="1:11">
      <c r="A95" s="68">
        <v>37</v>
      </c>
      <c r="B95" s="22" t="s">
        <v>82</v>
      </c>
      <c r="C95" s="70" t="s">
        <v>12</v>
      </c>
      <c r="D95" s="70">
        <v>2</v>
      </c>
      <c r="E95" s="72"/>
      <c r="F95" s="26">
        <f t="shared" si="10"/>
        <v>0</v>
      </c>
      <c r="G95" s="25"/>
      <c r="H95" s="26">
        <f t="shared" si="11"/>
        <v>0</v>
      </c>
      <c r="I95" s="26">
        <f t="shared" si="12"/>
        <v>0</v>
      </c>
      <c r="J95" s="461"/>
      <c r="K95" s="461"/>
    </row>
    <row r="96" spans="1:11">
      <c r="A96" s="79"/>
      <c r="B96" s="80" t="s">
        <v>25</v>
      </c>
      <c r="C96" s="23"/>
      <c r="D96" s="23"/>
      <c r="E96" s="81"/>
      <c r="F96" s="32">
        <f>SUM(F59:F95)</f>
        <v>0</v>
      </c>
      <c r="G96" s="68"/>
      <c r="H96" s="68"/>
      <c r="I96" s="32">
        <f>SUM(I59:I95)</f>
        <v>0</v>
      </c>
    </row>
    <row r="97" spans="1:11">
      <c r="A97" s="34"/>
      <c r="B97" s="82" t="s">
        <v>83</v>
      </c>
      <c r="C97" s="37"/>
      <c r="D97" s="37"/>
      <c r="E97" s="37"/>
      <c r="F97" s="83"/>
      <c r="G97" s="36"/>
      <c r="H97" s="36"/>
      <c r="I97" s="84"/>
    </row>
    <row r="98" spans="1:11">
      <c r="A98" s="1"/>
      <c r="B98" s="85"/>
      <c r="C98" s="1"/>
      <c r="D98" s="1"/>
      <c r="E98" s="1"/>
      <c r="F98" s="1"/>
      <c r="G98" s="1"/>
      <c r="H98" s="1"/>
      <c r="I98" s="1"/>
    </row>
    <row r="99" spans="1:11">
      <c r="A99" s="1"/>
      <c r="B99" s="1"/>
      <c r="C99" s="1"/>
      <c r="D99" s="1"/>
      <c r="E99" s="1"/>
      <c r="F99" s="1"/>
      <c r="G99" s="1"/>
      <c r="H99" s="1"/>
      <c r="I99" s="1"/>
    </row>
    <row r="104" spans="1:11">
      <c r="A104" s="34"/>
      <c r="B104" s="452" t="s">
        <v>1264</v>
      </c>
      <c r="C104" s="36"/>
      <c r="D104" s="36"/>
      <c r="E104" s="36"/>
      <c r="F104" s="36"/>
      <c r="G104" s="37"/>
      <c r="H104" s="37"/>
      <c r="I104" s="37"/>
    </row>
    <row r="105" spans="1:11">
      <c r="A105" s="34"/>
      <c r="B105" s="38"/>
      <c r="C105" s="37"/>
      <c r="D105" s="37"/>
      <c r="E105" s="37"/>
      <c r="F105" s="37"/>
      <c r="G105" s="37"/>
      <c r="H105" s="37"/>
      <c r="I105" s="86"/>
    </row>
    <row r="106" spans="1:11" ht="39.75" customHeight="1">
      <c r="A106" s="4" t="s">
        <v>1</v>
      </c>
      <c r="B106" s="5" t="s">
        <v>2</v>
      </c>
      <c r="C106" s="6" t="s">
        <v>3</v>
      </c>
      <c r="D106" s="6" t="s">
        <v>4</v>
      </c>
      <c r="E106" s="7" t="s">
        <v>5</v>
      </c>
      <c r="F106" s="6" t="s">
        <v>6</v>
      </c>
      <c r="G106" s="7" t="s">
        <v>7</v>
      </c>
      <c r="H106" s="6" t="s">
        <v>8</v>
      </c>
      <c r="I106" s="6" t="s">
        <v>9</v>
      </c>
      <c r="J106" s="419" t="s">
        <v>1307</v>
      </c>
      <c r="K106" s="419" t="s">
        <v>1308</v>
      </c>
    </row>
    <row r="107" spans="1:11" ht="18" customHeight="1">
      <c r="A107" s="4">
        <v>1</v>
      </c>
      <c r="B107" s="87" t="s">
        <v>85</v>
      </c>
      <c r="C107" s="13" t="s">
        <v>74</v>
      </c>
      <c r="D107" s="13">
        <v>1000</v>
      </c>
      <c r="E107" s="14"/>
      <c r="F107" s="15">
        <f>D107*E107</f>
        <v>0</v>
      </c>
      <c r="G107" s="18"/>
      <c r="H107" s="15">
        <f>E107*G107+E107</f>
        <v>0</v>
      </c>
      <c r="I107" s="15">
        <f>F107*G107+F107</f>
        <v>0</v>
      </c>
      <c r="J107" s="461"/>
      <c r="K107" s="461"/>
    </row>
    <row r="108" spans="1:11" ht="19.5" customHeight="1">
      <c r="A108" s="4">
        <v>2</v>
      </c>
      <c r="B108" s="87" t="s">
        <v>86</v>
      </c>
      <c r="C108" s="13" t="s">
        <v>74</v>
      </c>
      <c r="D108" s="13">
        <v>1000</v>
      </c>
      <c r="E108" s="14"/>
      <c r="F108" s="15">
        <f>D108*E108</f>
        <v>0</v>
      </c>
      <c r="G108" s="18"/>
      <c r="H108" s="15">
        <f>E108*G108+E108</f>
        <v>0</v>
      </c>
      <c r="I108" s="15">
        <f>F108*G108+F108</f>
        <v>0</v>
      </c>
      <c r="J108" s="461"/>
      <c r="K108" s="461"/>
    </row>
    <row r="109" spans="1:11">
      <c r="A109" s="88"/>
      <c r="B109" s="28" t="s">
        <v>25</v>
      </c>
      <c r="C109" s="89"/>
      <c r="D109" s="89"/>
      <c r="E109" s="89"/>
      <c r="F109" s="32">
        <f>SUM(F107:F108)</f>
        <v>0</v>
      </c>
      <c r="G109" s="90"/>
      <c r="H109" s="4"/>
      <c r="I109" s="32">
        <f>SUM(I107:I108)</f>
        <v>0</v>
      </c>
      <c r="J109" s="461"/>
      <c r="K109" s="461"/>
    </row>
    <row r="110" spans="1:11">
      <c r="A110" s="1"/>
      <c r="B110" s="1"/>
      <c r="C110" s="1"/>
      <c r="D110" s="1"/>
      <c r="E110" s="1"/>
      <c r="F110" s="1"/>
      <c r="G110" s="1"/>
      <c r="H110" s="1"/>
      <c r="I110" s="1"/>
    </row>
    <row r="114" spans="1:11">
      <c r="A114" s="472" t="s">
        <v>1265</v>
      </c>
      <c r="B114" s="472"/>
      <c r="C114" s="472"/>
      <c r="D114" s="472"/>
      <c r="E114" s="472"/>
      <c r="F114" s="472"/>
      <c r="G114" s="37"/>
      <c r="H114" s="37"/>
      <c r="I114" s="37"/>
    </row>
    <row r="115" spans="1:11">
      <c r="A115" s="34"/>
      <c r="B115" s="38"/>
      <c r="C115" s="37"/>
      <c r="D115" s="37"/>
      <c r="E115" s="37"/>
      <c r="F115" s="37"/>
      <c r="G115" s="37"/>
      <c r="H115" s="37"/>
      <c r="I115" s="86"/>
    </row>
    <row r="116" spans="1:11" ht="38.25">
      <c r="A116" s="4" t="s">
        <v>1</v>
      </c>
      <c r="B116" s="91" t="s">
        <v>2</v>
      </c>
      <c r="C116" s="92" t="s">
        <v>3</v>
      </c>
      <c r="D116" s="92" t="s">
        <v>4</v>
      </c>
      <c r="E116" s="93" t="s">
        <v>5</v>
      </c>
      <c r="F116" s="92" t="s">
        <v>6</v>
      </c>
      <c r="G116" s="7" t="s">
        <v>7</v>
      </c>
      <c r="H116" s="6" t="s">
        <v>8</v>
      </c>
      <c r="I116" s="6" t="s">
        <v>9</v>
      </c>
      <c r="J116" s="419" t="s">
        <v>1307</v>
      </c>
      <c r="K116" s="419" t="s">
        <v>1308</v>
      </c>
    </row>
    <row r="117" spans="1:11" ht="18.75" customHeight="1">
      <c r="A117" s="94" t="s">
        <v>10</v>
      </c>
      <c r="B117" s="95" t="s">
        <v>87</v>
      </c>
      <c r="C117" s="12" t="s">
        <v>12</v>
      </c>
      <c r="D117" s="13">
        <v>1700</v>
      </c>
      <c r="E117" s="96"/>
      <c r="F117" s="15">
        <f>D117*E117</f>
        <v>0</v>
      </c>
      <c r="G117" s="18"/>
      <c r="H117" s="15">
        <f>E117*G117+E117</f>
        <v>0</v>
      </c>
      <c r="I117" s="15">
        <f>F117*G117+F117</f>
        <v>0</v>
      </c>
      <c r="J117" s="461"/>
      <c r="K117" s="461"/>
    </row>
    <row r="118" spans="1:11" ht="19.5" customHeight="1">
      <c r="A118" s="94" t="s">
        <v>26</v>
      </c>
      <c r="B118" s="95" t="s">
        <v>88</v>
      </c>
      <c r="C118" s="12" t="s">
        <v>12</v>
      </c>
      <c r="D118" s="13">
        <v>700</v>
      </c>
      <c r="E118" s="96"/>
      <c r="F118" s="15">
        <f t="shared" ref="F118:F120" si="13">D118*E118</f>
        <v>0</v>
      </c>
      <c r="G118" s="18"/>
      <c r="H118" s="15">
        <f t="shared" ref="H118:H120" si="14">E118*G118+E118</f>
        <v>0</v>
      </c>
      <c r="I118" s="15">
        <f t="shared" ref="I118:I120" si="15">F118*G118+F118</f>
        <v>0</v>
      </c>
      <c r="J118" s="461"/>
      <c r="K118" s="461"/>
    </row>
    <row r="119" spans="1:11" ht="24" customHeight="1">
      <c r="A119" s="94" t="s">
        <v>27</v>
      </c>
      <c r="B119" s="95" t="s">
        <v>89</v>
      </c>
      <c r="C119" s="12" t="s">
        <v>12</v>
      </c>
      <c r="D119" s="13">
        <v>20</v>
      </c>
      <c r="E119" s="96"/>
      <c r="F119" s="15">
        <f t="shared" si="13"/>
        <v>0</v>
      </c>
      <c r="G119" s="18"/>
      <c r="H119" s="15">
        <f t="shared" si="14"/>
        <v>0</v>
      </c>
      <c r="I119" s="15">
        <f t="shared" si="15"/>
        <v>0</v>
      </c>
      <c r="J119" s="461"/>
      <c r="K119" s="461"/>
    </row>
    <row r="120" spans="1:11" ht="31.5" customHeight="1">
      <c r="A120" s="94" t="s">
        <v>28</v>
      </c>
      <c r="B120" s="95" t="s">
        <v>90</v>
      </c>
      <c r="C120" s="12" t="s">
        <v>12</v>
      </c>
      <c r="D120" s="13">
        <v>20</v>
      </c>
      <c r="E120" s="96"/>
      <c r="F120" s="15">
        <f t="shared" si="13"/>
        <v>0</v>
      </c>
      <c r="G120" s="18"/>
      <c r="H120" s="15">
        <f t="shared" si="14"/>
        <v>0</v>
      </c>
      <c r="I120" s="15">
        <f t="shared" si="15"/>
        <v>0</v>
      </c>
      <c r="J120" s="461"/>
      <c r="K120" s="461"/>
    </row>
    <row r="121" spans="1:11">
      <c r="A121" s="88"/>
      <c r="B121" s="28" t="s">
        <v>25</v>
      </c>
      <c r="C121" s="97"/>
      <c r="D121" s="97"/>
      <c r="E121" s="97"/>
      <c r="F121" s="98">
        <f>SUM(F117:F120)</f>
        <v>0</v>
      </c>
      <c r="G121" s="4"/>
      <c r="H121" s="90"/>
      <c r="I121" s="98">
        <f>SUM(I117:I120)</f>
        <v>0</v>
      </c>
    </row>
    <row r="122" spans="1:11" ht="25.5">
      <c r="A122" s="34"/>
      <c r="B122" s="99" t="s">
        <v>91</v>
      </c>
      <c r="C122" s="37"/>
      <c r="D122" s="37"/>
      <c r="E122" s="37"/>
      <c r="F122" s="83"/>
      <c r="G122" s="36"/>
      <c r="H122" s="36"/>
      <c r="I122" s="84"/>
    </row>
    <row r="127" spans="1:11">
      <c r="A127" s="472" t="s">
        <v>1266</v>
      </c>
      <c r="B127" s="472"/>
      <c r="C127" s="472"/>
      <c r="D127" s="472"/>
      <c r="E127" s="472"/>
      <c r="F127" s="472"/>
      <c r="G127" s="37"/>
      <c r="H127" s="37"/>
      <c r="I127" s="37"/>
    </row>
    <row r="128" spans="1:11">
      <c r="A128" s="34"/>
      <c r="B128" s="38"/>
      <c r="C128" s="37"/>
      <c r="D128" s="37"/>
      <c r="E128" s="37"/>
      <c r="F128" s="37"/>
      <c r="G128" s="37"/>
      <c r="H128" s="37"/>
      <c r="I128" s="86" t="s">
        <v>0</v>
      </c>
    </row>
    <row r="129" spans="1:11" ht="38.25">
      <c r="A129" s="4" t="s">
        <v>1</v>
      </c>
      <c r="B129" s="91" t="s">
        <v>2</v>
      </c>
      <c r="C129" s="92" t="s">
        <v>3</v>
      </c>
      <c r="D129" s="92" t="s">
        <v>4</v>
      </c>
      <c r="E129" s="93" t="s">
        <v>5</v>
      </c>
      <c r="F129" s="92" t="s">
        <v>6</v>
      </c>
      <c r="G129" s="7" t="s">
        <v>7</v>
      </c>
      <c r="H129" s="6" t="s">
        <v>8</v>
      </c>
      <c r="I129" s="6" t="s">
        <v>9</v>
      </c>
      <c r="J129" s="419" t="s">
        <v>1307</v>
      </c>
      <c r="K129" s="419" t="s">
        <v>1308</v>
      </c>
    </row>
    <row r="130" spans="1:11" ht="31.5" customHeight="1">
      <c r="A130" s="4">
        <v>1</v>
      </c>
      <c r="B130" s="22" t="s">
        <v>92</v>
      </c>
      <c r="C130" s="23" t="s">
        <v>93</v>
      </c>
      <c r="D130" s="23">
        <v>100</v>
      </c>
      <c r="E130" s="24"/>
      <c r="F130" s="26">
        <f>D130*E130</f>
        <v>0</v>
      </c>
      <c r="G130" s="25"/>
      <c r="H130" s="26">
        <f>E130+E130*G130</f>
        <v>0</v>
      </c>
      <c r="I130" s="26">
        <f>F130*G130+F130</f>
        <v>0</v>
      </c>
      <c r="J130" s="461"/>
      <c r="K130" s="461"/>
    </row>
    <row r="131" spans="1:11" ht="30.75" customHeight="1">
      <c r="A131" s="4">
        <v>2</v>
      </c>
      <c r="B131" s="22" t="s">
        <v>94</v>
      </c>
      <c r="C131" s="23" t="s">
        <v>93</v>
      </c>
      <c r="D131" s="23">
        <v>300</v>
      </c>
      <c r="E131" s="24"/>
      <c r="F131" s="26">
        <f t="shared" ref="F131:F132" si="16">D131*E131</f>
        <v>0</v>
      </c>
      <c r="G131" s="25"/>
      <c r="H131" s="26">
        <f>E131+E131*G131</f>
        <v>0</v>
      </c>
      <c r="I131" s="26">
        <f t="shared" ref="I131:I132" si="17">F131*G131+F131</f>
        <v>0</v>
      </c>
      <c r="J131" s="461"/>
      <c r="K131" s="461"/>
    </row>
    <row r="132" spans="1:11" ht="31.5" customHeight="1">
      <c r="A132" s="4">
        <v>3</v>
      </c>
      <c r="B132" s="22" t="s">
        <v>95</v>
      </c>
      <c r="C132" s="23" t="s">
        <v>93</v>
      </c>
      <c r="D132" s="23">
        <v>250</v>
      </c>
      <c r="E132" s="24"/>
      <c r="F132" s="26">
        <f t="shared" si="16"/>
        <v>0</v>
      </c>
      <c r="G132" s="25"/>
      <c r="H132" s="26">
        <f>E132+E132*G132</f>
        <v>0</v>
      </c>
      <c r="I132" s="26">
        <f t="shared" si="17"/>
        <v>0</v>
      </c>
      <c r="J132" s="461"/>
      <c r="K132" s="461"/>
    </row>
    <row r="133" spans="1:11">
      <c r="A133" s="88"/>
      <c r="B133" s="28" t="s">
        <v>25</v>
      </c>
      <c r="C133" s="97"/>
      <c r="D133" s="97"/>
      <c r="E133" s="97"/>
      <c r="F133" s="98">
        <f>SUM(F130:F132)</f>
        <v>0</v>
      </c>
      <c r="G133" s="4"/>
      <c r="H133" s="90"/>
      <c r="I133" s="98">
        <f>SUM(I130:I132)</f>
        <v>0</v>
      </c>
    </row>
    <row r="134" spans="1:11">
      <c r="A134" s="1"/>
      <c r="B134" s="82" t="s">
        <v>83</v>
      </c>
      <c r="C134" s="1"/>
      <c r="D134" s="1"/>
      <c r="E134" s="1"/>
      <c r="F134" s="1"/>
      <c r="G134" s="1"/>
      <c r="H134" s="1"/>
      <c r="I134" s="1"/>
    </row>
    <row r="140" spans="1:11">
      <c r="A140" s="59"/>
      <c r="B140" s="452" t="s">
        <v>1267</v>
      </c>
      <c r="C140" s="37"/>
      <c r="D140" s="37"/>
      <c r="E140" s="37"/>
      <c r="F140" s="37"/>
      <c r="G140" s="37"/>
      <c r="H140" s="37"/>
      <c r="I140" s="37"/>
    </row>
    <row r="141" spans="1:11">
      <c r="A141" s="59"/>
      <c r="B141" s="38"/>
      <c r="C141" s="37"/>
      <c r="D141" s="37"/>
      <c r="E141" s="37"/>
      <c r="F141" s="37"/>
      <c r="G141" s="37"/>
      <c r="H141" s="37"/>
      <c r="I141" s="37"/>
    </row>
    <row r="142" spans="1:11" ht="38.25">
      <c r="A142" s="4" t="s">
        <v>1</v>
      </c>
      <c r="B142" s="5" t="s">
        <v>2</v>
      </c>
      <c r="C142" s="6" t="s">
        <v>3</v>
      </c>
      <c r="D142" s="6" t="s">
        <v>4</v>
      </c>
      <c r="E142" s="7" t="s">
        <v>5</v>
      </c>
      <c r="F142" s="6" t="s">
        <v>6</v>
      </c>
      <c r="G142" s="7" t="s">
        <v>7</v>
      </c>
      <c r="H142" s="6" t="s">
        <v>8</v>
      </c>
      <c r="I142" s="6" t="s">
        <v>9</v>
      </c>
      <c r="J142" s="419" t="s">
        <v>1307</v>
      </c>
      <c r="K142" s="419" t="s">
        <v>1308</v>
      </c>
    </row>
    <row r="143" spans="1:11" ht="60" customHeight="1">
      <c r="A143" s="4" t="s">
        <v>10</v>
      </c>
      <c r="B143" s="21" t="s">
        <v>96</v>
      </c>
      <c r="C143" s="13" t="s">
        <v>97</v>
      </c>
      <c r="D143" s="100">
        <v>10</v>
      </c>
      <c r="E143" s="14"/>
      <c r="F143" s="15">
        <f>D143*E143</f>
        <v>0</v>
      </c>
      <c r="G143" s="18"/>
      <c r="H143" s="15">
        <f>E143+E143*G143</f>
        <v>0</v>
      </c>
      <c r="I143" s="15">
        <f>F143*G143+F143</f>
        <v>0</v>
      </c>
      <c r="J143" s="461"/>
      <c r="K143" s="461"/>
    </row>
    <row r="144" spans="1:11" ht="54.75" customHeight="1">
      <c r="A144" s="4" t="s">
        <v>26</v>
      </c>
      <c r="B144" s="21" t="s">
        <v>98</v>
      </c>
      <c r="C144" s="13" t="s">
        <v>12</v>
      </c>
      <c r="D144" s="100">
        <v>500</v>
      </c>
      <c r="E144" s="14"/>
      <c r="F144" s="15">
        <f>D144*E144</f>
        <v>0</v>
      </c>
      <c r="G144" s="18"/>
      <c r="H144" s="15">
        <f>E144+E144*G144</f>
        <v>0</v>
      </c>
      <c r="I144" s="15">
        <f>F144*G144+F144</f>
        <v>0</v>
      </c>
      <c r="J144" s="461"/>
      <c r="K144" s="461"/>
    </row>
    <row r="145" spans="1:11">
      <c r="A145" s="27"/>
      <c r="B145" s="28" t="s">
        <v>25</v>
      </c>
      <c r="C145" s="4"/>
      <c r="D145" s="13"/>
      <c r="E145" s="13"/>
      <c r="F145" s="32">
        <f>SUM(F143:F144)</f>
        <v>0</v>
      </c>
      <c r="G145" s="32"/>
      <c r="H145" s="4"/>
      <c r="I145" s="32">
        <f>SUM(I143:I144)</f>
        <v>0</v>
      </c>
    </row>
    <row r="146" spans="1:11">
      <c r="A146" s="1"/>
      <c r="B146" s="1"/>
      <c r="C146" s="1"/>
      <c r="D146" s="1"/>
      <c r="E146" s="1"/>
      <c r="F146" s="1"/>
      <c r="G146" s="1"/>
      <c r="H146" s="1"/>
      <c r="I146" s="1"/>
    </row>
    <row r="149" spans="1:11">
      <c r="A149" s="59"/>
      <c r="B149" s="452" t="s">
        <v>1268</v>
      </c>
      <c r="C149" s="37"/>
      <c r="D149" s="37"/>
      <c r="E149" s="37"/>
      <c r="F149" s="37"/>
      <c r="G149" s="37"/>
      <c r="H149" s="37"/>
      <c r="I149" s="37"/>
    </row>
    <row r="150" spans="1:11">
      <c r="A150" s="59"/>
      <c r="B150" s="101"/>
      <c r="C150" s="37"/>
      <c r="D150" s="37"/>
      <c r="E150" s="37"/>
      <c r="F150" s="37"/>
      <c r="G150" s="37"/>
      <c r="H150" s="37"/>
      <c r="I150" s="39"/>
    </row>
    <row r="151" spans="1:11" ht="38.25">
      <c r="A151" s="4" t="s">
        <v>1</v>
      </c>
      <c r="B151" s="5" t="s">
        <v>2</v>
      </c>
      <c r="C151" s="6" t="s">
        <v>3</v>
      </c>
      <c r="D151" s="6" t="s">
        <v>4</v>
      </c>
      <c r="E151" s="7" t="s">
        <v>5</v>
      </c>
      <c r="F151" s="6" t="s">
        <v>6</v>
      </c>
      <c r="G151" s="7" t="s">
        <v>7</v>
      </c>
      <c r="H151" s="6" t="s">
        <v>8</v>
      </c>
      <c r="I151" s="6" t="s">
        <v>9</v>
      </c>
      <c r="J151" s="419" t="s">
        <v>1307</v>
      </c>
      <c r="K151" s="419" t="s">
        <v>1308</v>
      </c>
    </row>
    <row r="152" spans="1:11" ht="18.75" customHeight="1">
      <c r="A152" s="10" t="s">
        <v>10</v>
      </c>
      <c r="B152" s="21" t="s">
        <v>99</v>
      </c>
      <c r="C152" s="13" t="s">
        <v>12</v>
      </c>
      <c r="D152" s="13">
        <v>20</v>
      </c>
      <c r="E152" s="14"/>
      <c r="F152" s="15">
        <f>D152*E152</f>
        <v>0</v>
      </c>
      <c r="G152" s="18"/>
      <c r="H152" s="15">
        <f>E152+E152*G152</f>
        <v>0</v>
      </c>
      <c r="I152" s="15">
        <f>F152*G152+F152</f>
        <v>0</v>
      </c>
      <c r="J152" s="461"/>
      <c r="K152" s="461"/>
    </row>
    <row r="153" spans="1:11" ht="27.75" customHeight="1">
      <c r="A153" s="10" t="s">
        <v>26</v>
      </c>
      <c r="B153" s="102" t="s">
        <v>100</v>
      </c>
      <c r="C153" s="12" t="s">
        <v>12</v>
      </c>
      <c r="D153" s="12">
        <v>150</v>
      </c>
      <c r="E153" s="103"/>
      <c r="F153" s="15">
        <f>D153*E153</f>
        <v>0</v>
      </c>
      <c r="G153" s="104"/>
      <c r="H153" s="15">
        <f>E153+E153*G153</f>
        <v>0</v>
      </c>
      <c r="I153" s="15">
        <f t="shared" ref="I153:I154" si="18">F153*G153+F153</f>
        <v>0</v>
      </c>
      <c r="J153" s="461"/>
      <c r="K153" s="461"/>
    </row>
    <row r="154" spans="1:11" ht="28.5" customHeight="1">
      <c r="A154" s="10" t="s">
        <v>27</v>
      </c>
      <c r="B154" s="102" t="s">
        <v>101</v>
      </c>
      <c r="C154" s="12" t="s">
        <v>12</v>
      </c>
      <c r="D154" s="12">
        <v>20</v>
      </c>
      <c r="E154" s="103"/>
      <c r="F154" s="15">
        <f>D154*E154</f>
        <v>0</v>
      </c>
      <c r="G154" s="104"/>
      <c r="H154" s="15">
        <f>E154+E154*G154</f>
        <v>0</v>
      </c>
      <c r="I154" s="15">
        <f t="shared" si="18"/>
        <v>0</v>
      </c>
      <c r="J154" s="461"/>
      <c r="K154" s="461"/>
    </row>
    <row r="155" spans="1:11">
      <c r="A155" s="27"/>
      <c r="B155" s="28" t="s">
        <v>25</v>
      </c>
      <c r="C155" s="105"/>
      <c r="D155" s="13"/>
      <c r="E155" s="13"/>
      <c r="F155" s="106">
        <f>SUM(F152:F154)</f>
        <v>0</v>
      </c>
      <c r="G155" s="107"/>
      <c r="H155" s="105"/>
      <c r="I155" s="32">
        <f>SUM(I152:I154)</f>
        <v>0</v>
      </c>
    </row>
    <row r="156" spans="1:11">
      <c r="A156" s="108"/>
      <c r="B156" s="38"/>
      <c r="C156" s="37"/>
      <c r="D156" s="37"/>
      <c r="E156" s="37"/>
      <c r="F156" s="37"/>
      <c r="G156" s="109"/>
      <c r="H156" s="37"/>
      <c r="I156" s="37"/>
    </row>
    <row r="157" spans="1:11">
      <c r="A157" s="1"/>
      <c r="B157" s="1"/>
      <c r="C157" s="1"/>
      <c r="D157" s="1"/>
      <c r="E157" s="1"/>
      <c r="F157" s="1"/>
      <c r="G157" s="1"/>
      <c r="H157" s="1"/>
      <c r="I157" s="1"/>
    </row>
    <row r="158" spans="1:11">
      <c r="A158" s="1"/>
      <c r="B158" s="1"/>
      <c r="C158" s="1"/>
      <c r="D158" s="1"/>
      <c r="E158" s="1"/>
      <c r="F158" s="1"/>
      <c r="G158" s="1"/>
      <c r="H158" s="1"/>
      <c r="I158" s="1"/>
    </row>
    <row r="159" spans="1:11">
      <c r="A159" s="1"/>
      <c r="B159" s="1"/>
      <c r="C159" s="1"/>
      <c r="D159" s="1"/>
      <c r="E159" s="1"/>
      <c r="F159" s="1"/>
      <c r="G159" s="1"/>
      <c r="H159" s="1"/>
      <c r="I159" s="1"/>
    </row>
    <row r="160" spans="1:11">
      <c r="A160" s="34"/>
      <c r="B160" s="452" t="s">
        <v>1269</v>
      </c>
      <c r="C160" s="36"/>
      <c r="D160" s="36"/>
      <c r="E160" s="36"/>
      <c r="F160" s="36"/>
      <c r="G160" s="37"/>
      <c r="H160" s="37"/>
      <c r="I160" s="37"/>
    </row>
    <row r="161" spans="1:11">
      <c r="A161" s="34"/>
      <c r="B161" s="38"/>
      <c r="C161" s="37"/>
      <c r="D161" s="37"/>
      <c r="E161" s="37"/>
      <c r="F161" s="37"/>
      <c r="G161" s="37"/>
      <c r="H161" s="37"/>
      <c r="I161" s="37"/>
    </row>
    <row r="162" spans="1:11" ht="38.25">
      <c r="A162" s="4" t="s">
        <v>1</v>
      </c>
      <c r="B162" s="5" t="s">
        <v>2</v>
      </c>
      <c r="C162" s="6" t="s">
        <v>3</v>
      </c>
      <c r="D162" s="6" t="s">
        <v>4</v>
      </c>
      <c r="E162" s="7" t="s">
        <v>5</v>
      </c>
      <c r="F162" s="6" t="s">
        <v>6</v>
      </c>
      <c r="G162" s="7" t="s">
        <v>7</v>
      </c>
      <c r="H162" s="6" t="s">
        <v>8</v>
      </c>
      <c r="I162" s="6" t="s">
        <v>9</v>
      </c>
      <c r="J162" s="419" t="s">
        <v>1307</v>
      </c>
      <c r="K162" s="419" t="s">
        <v>1308</v>
      </c>
    </row>
    <row r="163" spans="1:11" ht="30" customHeight="1">
      <c r="A163" s="4" t="s">
        <v>10</v>
      </c>
      <c r="B163" s="21" t="s">
        <v>102</v>
      </c>
      <c r="C163" s="12" t="s">
        <v>12</v>
      </c>
      <c r="D163" s="12">
        <v>3000</v>
      </c>
      <c r="E163" s="14"/>
      <c r="F163" s="110">
        <f>D163*E163</f>
        <v>0</v>
      </c>
      <c r="G163" s="18"/>
      <c r="H163" s="15">
        <f>E163*G163+E163</f>
        <v>0</v>
      </c>
      <c r="I163" s="15">
        <f>F163*G163+F163</f>
        <v>0</v>
      </c>
      <c r="J163" s="461"/>
      <c r="K163" s="461"/>
    </row>
    <row r="164" spans="1:11" ht="27.75" customHeight="1">
      <c r="A164" s="4" t="s">
        <v>26</v>
      </c>
      <c r="B164" s="21" t="s">
        <v>103</v>
      </c>
      <c r="C164" s="12" t="s">
        <v>12</v>
      </c>
      <c r="D164" s="12">
        <v>50</v>
      </c>
      <c r="E164" s="14"/>
      <c r="F164" s="14">
        <f>D164*E164</f>
        <v>0</v>
      </c>
      <c r="G164" s="18"/>
      <c r="H164" s="15">
        <f>E164*G164+E164</f>
        <v>0</v>
      </c>
      <c r="I164" s="15">
        <f>F164*G164+F164</f>
        <v>0</v>
      </c>
      <c r="J164" s="461"/>
      <c r="K164" s="461"/>
    </row>
    <row r="165" spans="1:11">
      <c r="A165" s="88"/>
      <c r="B165" s="28" t="s">
        <v>25</v>
      </c>
      <c r="C165" s="89"/>
      <c r="D165" s="89"/>
      <c r="E165" s="89"/>
      <c r="F165" s="32">
        <f>SUM(F163:F164)</f>
        <v>0</v>
      </c>
      <c r="G165" s="90"/>
      <c r="H165" s="90"/>
      <c r="I165" s="32">
        <f>SUM(I163:I164)</f>
        <v>0</v>
      </c>
    </row>
    <row r="166" spans="1:11">
      <c r="A166" s="473" t="s">
        <v>104</v>
      </c>
      <c r="B166" s="474"/>
      <c r="C166" s="474"/>
      <c r="D166" s="474"/>
      <c r="E166" s="474"/>
      <c r="F166" s="474"/>
      <c r="G166" s="474"/>
      <c r="H166" s="474"/>
      <c r="I166" s="475"/>
    </row>
    <row r="167" spans="1:11">
      <c r="A167" s="1"/>
      <c r="B167" s="1"/>
      <c r="C167" s="1"/>
      <c r="D167" s="1"/>
      <c r="E167" s="1"/>
      <c r="F167" s="1"/>
      <c r="G167" s="1"/>
      <c r="H167" s="1"/>
      <c r="I167" s="1"/>
    </row>
    <row r="168" spans="1:11">
      <c r="A168" s="1"/>
      <c r="B168" s="1"/>
      <c r="C168" s="1"/>
      <c r="D168" s="1"/>
      <c r="E168" s="1"/>
      <c r="F168" s="1"/>
      <c r="G168" s="1"/>
      <c r="H168" s="1"/>
      <c r="I168" s="1"/>
    </row>
    <row r="169" spans="1:11">
      <c r="A169" s="1"/>
      <c r="B169" s="1"/>
      <c r="C169" s="1"/>
      <c r="D169" s="1"/>
      <c r="E169" s="1"/>
      <c r="F169" s="1"/>
      <c r="G169" s="1"/>
      <c r="H169" s="1"/>
      <c r="I169" s="1"/>
    </row>
    <row r="170" spans="1:11">
      <c r="A170" s="59"/>
      <c r="B170" s="452" t="s">
        <v>1270</v>
      </c>
      <c r="C170" s="36"/>
      <c r="D170" s="36"/>
      <c r="E170" s="36"/>
      <c r="F170" s="36"/>
      <c r="G170" s="37"/>
      <c r="H170" s="37"/>
      <c r="I170" s="37"/>
    </row>
    <row r="171" spans="1:11">
      <c r="A171" s="59"/>
      <c r="B171" s="38"/>
      <c r="C171" s="37"/>
      <c r="D171" s="37"/>
      <c r="E171" s="37"/>
      <c r="F171" s="37"/>
      <c r="G171" s="37"/>
      <c r="H171" s="37"/>
      <c r="I171" s="37"/>
    </row>
    <row r="172" spans="1:11" ht="38.25">
      <c r="A172" s="4" t="s">
        <v>1</v>
      </c>
      <c r="B172" s="5" t="s">
        <v>2</v>
      </c>
      <c r="C172" s="6" t="s">
        <v>3</v>
      </c>
      <c r="D172" s="6" t="s">
        <v>4</v>
      </c>
      <c r="E172" s="7" t="s">
        <v>5</v>
      </c>
      <c r="F172" s="6" t="s">
        <v>6</v>
      </c>
      <c r="G172" s="7" t="s">
        <v>7</v>
      </c>
      <c r="H172" s="6" t="s">
        <v>8</v>
      </c>
      <c r="I172" s="6" t="s">
        <v>9</v>
      </c>
      <c r="J172" s="419" t="s">
        <v>1307</v>
      </c>
      <c r="K172" s="419" t="s">
        <v>1308</v>
      </c>
    </row>
    <row r="173" spans="1:11" ht="30.75" customHeight="1">
      <c r="A173" s="4" t="s">
        <v>10</v>
      </c>
      <c r="B173" s="21" t="s">
        <v>105</v>
      </c>
      <c r="C173" s="12" t="s">
        <v>12</v>
      </c>
      <c r="D173" s="12">
        <v>10</v>
      </c>
      <c r="E173" s="14"/>
      <c r="F173" s="15">
        <f>D173*E173</f>
        <v>0</v>
      </c>
      <c r="G173" s="18"/>
      <c r="H173" s="15">
        <f>E173*G173+E173</f>
        <v>0</v>
      </c>
      <c r="I173" s="15">
        <f>F173*G173+F173</f>
        <v>0</v>
      </c>
      <c r="J173" s="461"/>
      <c r="K173" s="461"/>
    </row>
    <row r="174" spans="1:11" ht="29.25" customHeight="1">
      <c r="A174" s="4" t="s">
        <v>26</v>
      </c>
      <c r="B174" s="21" t="s">
        <v>106</v>
      </c>
      <c r="C174" s="12" t="s">
        <v>12</v>
      </c>
      <c r="D174" s="12">
        <v>100</v>
      </c>
      <c r="E174" s="14"/>
      <c r="F174" s="15">
        <f t="shared" ref="F174:F175" si="19">D174*E174</f>
        <v>0</v>
      </c>
      <c r="G174" s="18"/>
      <c r="H174" s="15">
        <f>E174+E174*G174</f>
        <v>0</v>
      </c>
      <c r="I174" s="15">
        <f t="shared" ref="I174:I175" si="20">F174*G174+F174</f>
        <v>0</v>
      </c>
      <c r="J174" s="461"/>
      <c r="K174" s="461"/>
    </row>
    <row r="175" spans="1:11" ht="30.75" customHeight="1">
      <c r="A175" s="4" t="s">
        <v>27</v>
      </c>
      <c r="B175" s="21" t="s">
        <v>107</v>
      </c>
      <c r="C175" s="12" t="s">
        <v>12</v>
      </c>
      <c r="D175" s="12">
        <v>100</v>
      </c>
      <c r="E175" s="14"/>
      <c r="F175" s="15">
        <f t="shared" si="19"/>
        <v>0</v>
      </c>
      <c r="G175" s="18"/>
      <c r="H175" s="15">
        <f>E175+E175*G175</f>
        <v>0</v>
      </c>
      <c r="I175" s="15">
        <f t="shared" si="20"/>
        <v>0</v>
      </c>
      <c r="J175" s="461"/>
      <c r="K175" s="461"/>
    </row>
    <row r="176" spans="1:11">
      <c r="A176" s="88"/>
      <c r="B176" s="28" t="s">
        <v>25</v>
      </c>
      <c r="C176" s="89"/>
      <c r="D176" s="89"/>
      <c r="E176" s="89"/>
      <c r="F176" s="32">
        <f>SUM(F173:F175)</f>
        <v>0</v>
      </c>
      <c r="G176" s="90"/>
      <c r="H176" s="90"/>
      <c r="I176" s="32">
        <f>SUM(I173:I175)</f>
        <v>0</v>
      </c>
    </row>
    <row r="177" spans="1:11">
      <c r="A177" s="476"/>
      <c r="B177" s="477"/>
      <c r="C177" s="477"/>
      <c r="D177" s="477"/>
      <c r="E177" s="477"/>
      <c r="F177" s="477"/>
      <c r="G177" s="477"/>
      <c r="H177" s="477"/>
      <c r="I177" s="477"/>
    </row>
    <row r="178" spans="1:11">
      <c r="A178" s="1"/>
      <c r="B178" s="1"/>
      <c r="C178" s="1"/>
      <c r="D178" s="1"/>
      <c r="E178" s="1"/>
      <c r="F178" s="1"/>
      <c r="G178" s="1"/>
      <c r="H178" s="1"/>
      <c r="I178" s="1"/>
    </row>
    <row r="181" spans="1:11">
      <c r="A181" s="59"/>
      <c r="B181" s="452" t="s">
        <v>1271</v>
      </c>
      <c r="C181" s="36"/>
      <c r="D181" s="36"/>
      <c r="E181" s="36"/>
      <c r="F181" s="36"/>
      <c r="G181" s="37"/>
      <c r="H181" s="37"/>
      <c r="I181" s="37"/>
    </row>
    <row r="182" spans="1:11">
      <c r="A182" s="59"/>
      <c r="B182" s="38"/>
      <c r="C182" s="37"/>
      <c r="D182" s="37"/>
      <c r="E182" s="37"/>
      <c r="F182" s="37"/>
      <c r="G182" s="37"/>
      <c r="H182" s="37"/>
      <c r="I182" s="37"/>
    </row>
    <row r="183" spans="1:11" ht="38.25">
      <c r="A183" s="68" t="s">
        <v>1</v>
      </c>
      <c r="B183" s="69" t="s">
        <v>2</v>
      </c>
      <c r="C183" s="7" t="s">
        <v>3</v>
      </c>
      <c r="D183" s="7" t="s">
        <v>4</v>
      </c>
      <c r="E183" s="7" t="s">
        <v>5</v>
      </c>
      <c r="F183" s="7" t="s">
        <v>6</v>
      </c>
      <c r="G183" s="7" t="s">
        <v>7</v>
      </c>
      <c r="H183" s="7" t="s">
        <v>8</v>
      </c>
      <c r="I183" s="7" t="s">
        <v>9</v>
      </c>
      <c r="J183" s="419" t="s">
        <v>1307</v>
      </c>
      <c r="K183" s="419" t="s">
        <v>1308</v>
      </c>
    </row>
    <row r="184" spans="1:11">
      <c r="A184" s="68">
        <v>1</v>
      </c>
      <c r="B184" s="22" t="s">
        <v>108</v>
      </c>
      <c r="C184" s="23" t="s">
        <v>12</v>
      </c>
      <c r="D184" s="23">
        <v>1300</v>
      </c>
      <c r="E184" s="71"/>
      <c r="F184" s="26">
        <f t="shared" ref="F184:F219" si="21">D184*E184</f>
        <v>0</v>
      </c>
      <c r="G184" s="25"/>
      <c r="H184" s="26">
        <f t="shared" ref="H184:H194" si="22">E184+E184*G184</f>
        <v>0</v>
      </c>
      <c r="I184" s="26">
        <f>F184*G184+F184</f>
        <v>0</v>
      </c>
      <c r="J184" s="461"/>
      <c r="K184" s="461"/>
    </row>
    <row r="185" spans="1:11" ht="18.75" customHeight="1">
      <c r="A185" s="68">
        <v>2</v>
      </c>
      <c r="B185" s="22" t="s">
        <v>109</v>
      </c>
      <c r="C185" s="23" t="s">
        <v>12</v>
      </c>
      <c r="D185" s="23">
        <v>4</v>
      </c>
      <c r="E185" s="71"/>
      <c r="F185" s="26">
        <f t="shared" si="21"/>
        <v>0</v>
      </c>
      <c r="G185" s="25"/>
      <c r="H185" s="26">
        <f t="shared" si="22"/>
        <v>0</v>
      </c>
      <c r="I185" s="26">
        <f t="shared" ref="I185:I219" si="23">F185*G185+F185</f>
        <v>0</v>
      </c>
      <c r="J185" s="461"/>
      <c r="K185" s="461"/>
    </row>
    <row r="186" spans="1:11">
      <c r="A186" s="68">
        <v>3</v>
      </c>
      <c r="B186" s="22" t="s">
        <v>110</v>
      </c>
      <c r="C186" s="23" t="s">
        <v>12</v>
      </c>
      <c r="D186" s="23">
        <v>400</v>
      </c>
      <c r="E186" s="71"/>
      <c r="F186" s="26">
        <f t="shared" si="21"/>
        <v>0</v>
      </c>
      <c r="G186" s="25"/>
      <c r="H186" s="26">
        <f t="shared" si="22"/>
        <v>0</v>
      </c>
      <c r="I186" s="26">
        <f t="shared" si="23"/>
        <v>0</v>
      </c>
      <c r="J186" s="461"/>
      <c r="K186" s="461"/>
    </row>
    <row r="187" spans="1:11" ht="17.25" customHeight="1">
      <c r="A187" s="68">
        <v>4</v>
      </c>
      <c r="B187" s="22" t="s">
        <v>111</v>
      </c>
      <c r="C187" s="23" t="s">
        <v>12</v>
      </c>
      <c r="D187" s="23">
        <v>1000</v>
      </c>
      <c r="E187" s="71"/>
      <c r="F187" s="26">
        <f t="shared" si="21"/>
        <v>0</v>
      </c>
      <c r="G187" s="25"/>
      <c r="H187" s="26">
        <f t="shared" si="22"/>
        <v>0</v>
      </c>
      <c r="I187" s="26">
        <f t="shared" si="23"/>
        <v>0</v>
      </c>
      <c r="J187" s="461"/>
      <c r="K187" s="461"/>
    </row>
    <row r="188" spans="1:11" ht="21" customHeight="1">
      <c r="A188" s="68">
        <v>5</v>
      </c>
      <c r="B188" s="22" t="s">
        <v>1359</v>
      </c>
      <c r="C188" s="70" t="s">
        <v>12</v>
      </c>
      <c r="D188" s="70">
        <v>2</v>
      </c>
      <c r="E188" s="71"/>
      <c r="F188" s="26">
        <f t="shared" si="21"/>
        <v>0</v>
      </c>
      <c r="G188" s="25"/>
      <c r="H188" s="26">
        <f t="shared" si="22"/>
        <v>0</v>
      </c>
      <c r="I188" s="26">
        <f t="shared" si="23"/>
        <v>0</v>
      </c>
      <c r="J188" s="461"/>
      <c r="K188" s="461"/>
    </row>
    <row r="189" spans="1:11">
      <c r="A189" s="68">
        <v>6</v>
      </c>
      <c r="B189" s="22" t="s">
        <v>112</v>
      </c>
      <c r="C189" s="23" t="s">
        <v>12</v>
      </c>
      <c r="D189" s="23">
        <v>20</v>
      </c>
      <c r="E189" s="71"/>
      <c r="F189" s="26">
        <f t="shared" si="21"/>
        <v>0</v>
      </c>
      <c r="G189" s="25"/>
      <c r="H189" s="26">
        <f t="shared" si="22"/>
        <v>0</v>
      </c>
      <c r="I189" s="26">
        <f t="shared" si="23"/>
        <v>0</v>
      </c>
      <c r="J189" s="461"/>
      <c r="K189" s="461"/>
    </row>
    <row r="190" spans="1:11">
      <c r="A190" s="68">
        <v>7</v>
      </c>
      <c r="B190" s="22" t="s">
        <v>113</v>
      </c>
      <c r="C190" s="23" t="s">
        <v>12</v>
      </c>
      <c r="D190" s="23">
        <v>100</v>
      </c>
      <c r="E190" s="71"/>
      <c r="F190" s="26">
        <f t="shared" si="21"/>
        <v>0</v>
      </c>
      <c r="G190" s="25"/>
      <c r="H190" s="26">
        <f t="shared" si="22"/>
        <v>0</v>
      </c>
      <c r="I190" s="26">
        <f t="shared" si="23"/>
        <v>0</v>
      </c>
      <c r="J190" s="461"/>
      <c r="K190" s="461"/>
    </row>
    <row r="191" spans="1:11" ht="17.25" customHeight="1">
      <c r="A191" s="68">
        <v>8</v>
      </c>
      <c r="B191" s="21" t="s">
        <v>114</v>
      </c>
      <c r="C191" s="12" t="s">
        <v>12</v>
      </c>
      <c r="D191" s="12">
        <v>2</v>
      </c>
      <c r="E191" s="71"/>
      <c r="F191" s="26">
        <f t="shared" si="21"/>
        <v>0</v>
      </c>
      <c r="G191" s="18"/>
      <c r="H191" s="15">
        <f t="shared" si="22"/>
        <v>0</v>
      </c>
      <c r="I191" s="26">
        <f t="shared" si="23"/>
        <v>0</v>
      </c>
      <c r="J191" s="461"/>
      <c r="K191" s="461"/>
    </row>
    <row r="192" spans="1:11">
      <c r="A192" s="68">
        <v>9</v>
      </c>
      <c r="B192" s="22" t="s">
        <v>115</v>
      </c>
      <c r="C192" s="70" t="s">
        <v>12</v>
      </c>
      <c r="D192" s="70">
        <v>20</v>
      </c>
      <c r="E192" s="103"/>
      <c r="F192" s="26">
        <f t="shared" si="21"/>
        <v>0</v>
      </c>
      <c r="G192" s="25"/>
      <c r="H192" s="26">
        <f t="shared" si="22"/>
        <v>0</v>
      </c>
      <c r="I192" s="26">
        <f t="shared" si="23"/>
        <v>0</v>
      </c>
      <c r="J192" s="461"/>
      <c r="K192" s="461"/>
    </row>
    <row r="193" spans="1:11" ht="19.5" customHeight="1">
      <c r="A193" s="68">
        <v>10</v>
      </c>
      <c r="B193" s="22" t="s">
        <v>116</v>
      </c>
      <c r="C193" s="70" t="s">
        <v>12</v>
      </c>
      <c r="D193" s="70">
        <v>2</v>
      </c>
      <c r="E193" s="103"/>
      <c r="F193" s="26">
        <f t="shared" si="21"/>
        <v>0</v>
      </c>
      <c r="G193" s="25"/>
      <c r="H193" s="26">
        <f t="shared" si="22"/>
        <v>0</v>
      </c>
      <c r="I193" s="26">
        <f t="shared" si="23"/>
        <v>0</v>
      </c>
      <c r="J193" s="461"/>
      <c r="K193" s="461"/>
    </row>
    <row r="194" spans="1:11" ht="30" customHeight="1">
      <c r="A194" s="68">
        <v>11</v>
      </c>
      <c r="B194" s="22" t="s">
        <v>117</v>
      </c>
      <c r="C194" s="70" t="s">
        <v>12</v>
      </c>
      <c r="D194" s="70">
        <v>10</v>
      </c>
      <c r="E194" s="103"/>
      <c r="F194" s="26">
        <f t="shared" si="21"/>
        <v>0</v>
      </c>
      <c r="G194" s="25"/>
      <c r="H194" s="26">
        <f t="shared" si="22"/>
        <v>0</v>
      </c>
      <c r="I194" s="26">
        <f t="shared" si="23"/>
        <v>0</v>
      </c>
      <c r="J194" s="461"/>
      <c r="K194" s="461"/>
    </row>
    <row r="195" spans="1:11">
      <c r="A195" s="68">
        <v>12</v>
      </c>
      <c r="B195" s="22" t="s">
        <v>118</v>
      </c>
      <c r="C195" s="70" t="s">
        <v>12</v>
      </c>
      <c r="D195" s="70">
        <v>4</v>
      </c>
      <c r="E195" s="72"/>
      <c r="F195" s="26">
        <f t="shared" si="21"/>
        <v>0</v>
      </c>
      <c r="G195" s="25"/>
      <c r="H195" s="26">
        <f t="shared" ref="H195" si="24">E195*G195+E195</f>
        <v>0</v>
      </c>
      <c r="I195" s="26">
        <f t="shared" si="23"/>
        <v>0</v>
      </c>
      <c r="J195" s="461"/>
      <c r="K195" s="461"/>
    </row>
    <row r="196" spans="1:11" ht="19.5" customHeight="1">
      <c r="A196" s="68">
        <v>13</v>
      </c>
      <c r="B196" s="21" t="s">
        <v>1323</v>
      </c>
      <c r="C196" s="12" t="s">
        <v>12</v>
      </c>
      <c r="D196" s="13">
        <v>180</v>
      </c>
      <c r="E196" s="14"/>
      <c r="F196" s="26">
        <f t="shared" si="21"/>
        <v>0</v>
      </c>
      <c r="G196" s="16"/>
      <c r="H196" s="15">
        <f t="shared" ref="H196:H212" si="25">E196+E196*G196</f>
        <v>0</v>
      </c>
      <c r="I196" s="26">
        <f t="shared" si="23"/>
        <v>0</v>
      </c>
      <c r="J196" s="461"/>
      <c r="K196" s="461"/>
    </row>
    <row r="197" spans="1:11">
      <c r="A197" s="68">
        <v>14</v>
      </c>
      <c r="B197" s="21" t="s">
        <v>119</v>
      </c>
      <c r="C197" s="12" t="s">
        <v>120</v>
      </c>
      <c r="D197" s="13">
        <v>40</v>
      </c>
      <c r="E197" s="14"/>
      <c r="F197" s="26">
        <f t="shared" si="21"/>
        <v>0</v>
      </c>
      <c r="G197" s="16"/>
      <c r="H197" s="15">
        <f t="shared" si="25"/>
        <v>0</v>
      </c>
      <c r="I197" s="26">
        <f t="shared" si="23"/>
        <v>0</v>
      </c>
      <c r="J197" s="461"/>
      <c r="K197" s="461"/>
    </row>
    <row r="198" spans="1:11" ht="28.5" customHeight="1">
      <c r="A198" s="68">
        <v>15</v>
      </c>
      <c r="B198" s="21" t="s">
        <v>121</v>
      </c>
      <c r="C198" s="12" t="s">
        <v>120</v>
      </c>
      <c r="D198" s="13">
        <v>30000</v>
      </c>
      <c r="E198" s="14"/>
      <c r="F198" s="26">
        <f t="shared" si="21"/>
        <v>0</v>
      </c>
      <c r="G198" s="16"/>
      <c r="H198" s="15">
        <f t="shared" si="25"/>
        <v>0</v>
      </c>
      <c r="I198" s="26">
        <f t="shared" si="23"/>
        <v>0</v>
      </c>
      <c r="J198" s="461"/>
      <c r="K198" s="461"/>
    </row>
    <row r="199" spans="1:11" ht="27.75" customHeight="1">
      <c r="A199" s="68">
        <v>16</v>
      </c>
      <c r="B199" s="21" t="s">
        <v>122</v>
      </c>
      <c r="C199" s="12" t="s">
        <v>12</v>
      </c>
      <c r="D199" s="13">
        <v>25</v>
      </c>
      <c r="E199" s="14"/>
      <c r="F199" s="26">
        <f t="shared" si="21"/>
        <v>0</v>
      </c>
      <c r="G199" s="16"/>
      <c r="H199" s="15">
        <f t="shared" si="25"/>
        <v>0</v>
      </c>
      <c r="I199" s="26">
        <f t="shared" si="23"/>
        <v>0</v>
      </c>
      <c r="J199" s="461"/>
      <c r="K199" s="461"/>
    </row>
    <row r="200" spans="1:11" ht="29.25" customHeight="1">
      <c r="A200" s="68">
        <v>17</v>
      </c>
      <c r="B200" s="21" t="s">
        <v>123</v>
      </c>
      <c r="C200" s="12" t="s">
        <v>12</v>
      </c>
      <c r="D200" s="13">
        <v>2</v>
      </c>
      <c r="E200" s="14"/>
      <c r="F200" s="26">
        <f t="shared" si="21"/>
        <v>0</v>
      </c>
      <c r="G200" s="16"/>
      <c r="H200" s="15">
        <f t="shared" si="25"/>
        <v>0</v>
      </c>
      <c r="I200" s="26">
        <f t="shared" si="23"/>
        <v>0</v>
      </c>
      <c r="J200" s="461"/>
      <c r="K200" s="461"/>
    </row>
    <row r="201" spans="1:11">
      <c r="A201" s="68">
        <v>18</v>
      </c>
      <c r="B201" s="21" t="s">
        <v>124</v>
      </c>
      <c r="C201" s="12" t="s">
        <v>12</v>
      </c>
      <c r="D201" s="13">
        <v>150</v>
      </c>
      <c r="E201" s="14"/>
      <c r="F201" s="26">
        <f t="shared" si="21"/>
        <v>0</v>
      </c>
      <c r="G201" s="16"/>
      <c r="H201" s="15">
        <f t="shared" si="25"/>
        <v>0</v>
      </c>
      <c r="I201" s="26">
        <f t="shared" si="23"/>
        <v>0</v>
      </c>
      <c r="J201" s="461"/>
      <c r="K201" s="461"/>
    </row>
    <row r="202" spans="1:11" ht="41.25" customHeight="1">
      <c r="A202" s="489">
        <v>19</v>
      </c>
      <c r="B202" s="488" t="s">
        <v>1370</v>
      </c>
      <c r="C202" s="12" t="s">
        <v>12</v>
      </c>
      <c r="D202" s="13">
        <v>60</v>
      </c>
      <c r="E202" s="14"/>
      <c r="F202" s="26">
        <f t="shared" si="21"/>
        <v>0</v>
      </c>
      <c r="G202" s="16"/>
      <c r="H202" s="15">
        <f t="shared" si="25"/>
        <v>0</v>
      </c>
      <c r="I202" s="26">
        <f t="shared" si="23"/>
        <v>0</v>
      </c>
      <c r="J202" s="461"/>
      <c r="K202" s="461"/>
    </row>
    <row r="203" spans="1:11" ht="45" customHeight="1">
      <c r="A203" s="68">
        <v>20</v>
      </c>
      <c r="B203" s="21" t="s">
        <v>1322</v>
      </c>
      <c r="C203" s="12" t="s">
        <v>12</v>
      </c>
      <c r="D203" s="13">
        <v>2</v>
      </c>
      <c r="E203" s="14"/>
      <c r="F203" s="26">
        <f t="shared" si="21"/>
        <v>0</v>
      </c>
      <c r="G203" s="16"/>
      <c r="H203" s="15">
        <f t="shared" si="25"/>
        <v>0</v>
      </c>
      <c r="I203" s="26">
        <f t="shared" si="23"/>
        <v>0</v>
      </c>
      <c r="J203" s="461"/>
      <c r="K203" s="461"/>
    </row>
    <row r="204" spans="1:11" ht="72.75" customHeight="1">
      <c r="A204" s="68">
        <v>21</v>
      </c>
      <c r="B204" s="21" t="s">
        <v>1324</v>
      </c>
      <c r="C204" s="12" t="s">
        <v>12</v>
      </c>
      <c r="D204" s="13">
        <v>10</v>
      </c>
      <c r="E204" s="14"/>
      <c r="F204" s="26">
        <f t="shared" si="21"/>
        <v>0</v>
      </c>
      <c r="G204" s="16"/>
      <c r="H204" s="15">
        <f t="shared" si="25"/>
        <v>0</v>
      </c>
      <c r="I204" s="26">
        <f t="shared" si="23"/>
        <v>0</v>
      </c>
      <c r="J204" s="461"/>
      <c r="K204" s="461"/>
    </row>
    <row r="205" spans="1:11" ht="72.75" customHeight="1">
      <c r="A205" s="68">
        <v>22</v>
      </c>
      <c r="B205" s="21" t="s">
        <v>1325</v>
      </c>
      <c r="C205" s="12" t="s">
        <v>12</v>
      </c>
      <c r="D205" s="13">
        <v>10</v>
      </c>
      <c r="E205" s="14"/>
      <c r="F205" s="26">
        <f t="shared" si="21"/>
        <v>0</v>
      </c>
      <c r="G205" s="16"/>
      <c r="H205" s="15">
        <f t="shared" si="25"/>
        <v>0</v>
      </c>
      <c r="I205" s="26">
        <f t="shared" si="23"/>
        <v>0</v>
      </c>
      <c r="J205" s="461"/>
      <c r="K205" s="461"/>
    </row>
    <row r="206" spans="1:11" ht="30.75" customHeight="1">
      <c r="A206" s="68">
        <v>23</v>
      </c>
      <c r="B206" s="21" t="s">
        <v>125</v>
      </c>
      <c r="C206" s="12" t="s">
        <v>12</v>
      </c>
      <c r="D206" s="13">
        <v>10</v>
      </c>
      <c r="E206" s="14"/>
      <c r="F206" s="26">
        <f t="shared" si="21"/>
        <v>0</v>
      </c>
      <c r="G206" s="16"/>
      <c r="H206" s="15">
        <f t="shared" si="25"/>
        <v>0</v>
      </c>
      <c r="I206" s="26">
        <f t="shared" si="23"/>
        <v>0</v>
      </c>
      <c r="J206" s="461"/>
      <c r="K206" s="461"/>
    </row>
    <row r="207" spans="1:11" ht="24.75" customHeight="1">
      <c r="A207" s="68">
        <v>24</v>
      </c>
      <c r="B207" s="21" t="s">
        <v>126</v>
      </c>
      <c r="C207" s="12" t="s">
        <v>12</v>
      </c>
      <c r="D207" s="13">
        <v>150</v>
      </c>
      <c r="E207" s="14"/>
      <c r="F207" s="26">
        <f t="shared" si="21"/>
        <v>0</v>
      </c>
      <c r="G207" s="16"/>
      <c r="H207" s="15">
        <f t="shared" si="25"/>
        <v>0</v>
      </c>
      <c r="I207" s="26">
        <f t="shared" si="23"/>
        <v>0</v>
      </c>
      <c r="J207" s="461"/>
      <c r="K207" s="461"/>
    </row>
    <row r="208" spans="1:11" ht="90.75" customHeight="1">
      <c r="A208" s="68">
        <v>25</v>
      </c>
      <c r="B208" s="21" t="s">
        <v>1326</v>
      </c>
      <c r="C208" s="12" t="s">
        <v>12</v>
      </c>
      <c r="D208" s="13">
        <v>4</v>
      </c>
      <c r="E208" s="14"/>
      <c r="F208" s="26">
        <f t="shared" si="21"/>
        <v>0</v>
      </c>
      <c r="G208" s="16"/>
      <c r="H208" s="15">
        <f t="shared" si="25"/>
        <v>0</v>
      </c>
      <c r="I208" s="26">
        <f t="shared" si="23"/>
        <v>0</v>
      </c>
      <c r="J208" s="461"/>
      <c r="K208" s="461"/>
    </row>
    <row r="209" spans="1:11" ht="68.25" customHeight="1">
      <c r="A209" s="68">
        <v>26</v>
      </c>
      <c r="B209" s="21" t="s">
        <v>1327</v>
      </c>
      <c r="C209" s="12" t="s">
        <v>12</v>
      </c>
      <c r="D209" s="13">
        <v>120</v>
      </c>
      <c r="E209" s="14"/>
      <c r="F209" s="26">
        <f t="shared" si="21"/>
        <v>0</v>
      </c>
      <c r="G209" s="16"/>
      <c r="H209" s="15">
        <f t="shared" si="25"/>
        <v>0</v>
      </c>
      <c r="I209" s="26">
        <f t="shared" si="23"/>
        <v>0</v>
      </c>
      <c r="J209" s="461"/>
      <c r="K209" s="461"/>
    </row>
    <row r="210" spans="1:11" ht="99" customHeight="1">
      <c r="A210" s="68">
        <v>27</v>
      </c>
      <c r="B210" s="21" t="s">
        <v>1328</v>
      </c>
      <c r="C210" s="12" t="s">
        <v>12</v>
      </c>
      <c r="D210" s="13">
        <v>10</v>
      </c>
      <c r="E210" s="14"/>
      <c r="F210" s="26">
        <f t="shared" si="21"/>
        <v>0</v>
      </c>
      <c r="G210" s="16"/>
      <c r="H210" s="15">
        <f t="shared" si="25"/>
        <v>0</v>
      </c>
      <c r="I210" s="26">
        <f t="shared" si="23"/>
        <v>0</v>
      </c>
      <c r="J210" s="461"/>
      <c r="K210" s="461"/>
    </row>
    <row r="211" spans="1:11" ht="20.25" customHeight="1">
      <c r="A211" s="68">
        <v>28</v>
      </c>
      <c r="B211" s="21" t="s">
        <v>127</v>
      </c>
      <c r="C211" s="12" t="s">
        <v>12</v>
      </c>
      <c r="D211" s="13">
        <v>2</v>
      </c>
      <c r="E211" s="14"/>
      <c r="F211" s="26">
        <f t="shared" si="21"/>
        <v>0</v>
      </c>
      <c r="G211" s="16"/>
      <c r="H211" s="15">
        <f t="shared" si="25"/>
        <v>0</v>
      </c>
      <c r="I211" s="26">
        <f t="shared" si="23"/>
        <v>0</v>
      </c>
      <c r="J211" s="461"/>
      <c r="K211" s="461"/>
    </row>
    <row r="212" spans="1:11" ht="18.75" customHeight="1">
      <c r="A212" s="68">
        <v>29</v>
      </c>
      <c r="B212" s="21" t="s">
        <v>128</v>
      </c>
      <c r="C212" s="12" t="s">
        <v>12</v>
      </c>
      <c r="D212" s="13">
        <v>100</v>
      </c>
      <c r="E212" s="14"/>
      <c r="F212" s="26">
        <f t="shared" si="21"/>
        <v>0</v>
      </c>
      <c r="G212" s="16"/>
      <c r="H212" s="15">
        <f t="shared" si="25"/>
        <v>0</v>
      </c>
      <c r="I212" s="26">
        <f t="shared" si="23"/>
        <v>0</v>
      </c>
      <c r="J212" s="461"/>
      <c r="K212" s="461"/>
    </row>
    <row r="213" spans="1:11" ht="30" customHeight="1">
      <c r="A213" s="68">
        <v>30</v>
      </c>
      <c r="B213" s="21" t="s">
        <v>129</v>
      </c>
      <c r="C213" s="12" t="s">
        <v>12</v>
      </c>
      <c r="D213" s="12">
        <v>1200</v>
      </c>
      <c r="E213" s="14"/>
      <c r="F213" s="26">
        <f t="shared" si="21"/>
        <v>0</v>
      </c>
      <c r="G213" s="18"/>
      <c r="H213" s="15">
        <f>E213*G213+E213</f>
        <v>0</v>
      </c>
      <c r="I213" s="26">
        <f t="shared" si="23"/>
        <v>0</v>
      </c>
      <c r="J213" s="461"/>
      <c r="K213" s="461"/>
    </row>
    <row r="214" spans="1:11">
      <c r="A214" s="68">
        <v>31</v>
      </c>
      <c r="B214" s="22" t="s">
        <v>130</v>
      </c>
      <c r="C214" s="70" t="s">
        <v>12</v>
      </c>
      <c r="D214" s="70">
        <v>30</v>
      </c>
      <c r="E214" s="103"/>
      <c r="F214" s="26">
        <f t="shared" si="21"/>
        <v>0</v>
      </c>
      <c r="G214" s="25"/>
      <c r="H214" s="15">
        <f t="shared" ref="H214:H219" si="26">E214*G214+E214</f>
        <v>0</v>
      </c>
      <c r="I214" s="26">
        <f t="shared" si="23"/>
        <v>0</v>
      </c>
      <c r="J214" s="461"/>
      <c r="K214" s="461"/>
    </row>
    <row r="215" spans="1:11">
      <c r="A215" s="68">
        <v>32</v>
      </c>
      <c r="B215" s="21" t="s">
        <v>131</v>
      </c>
      <c r="C215" s="12" t="s">
        <v>12</v>
      </c>
      <c r="D215" s="12">
        <v>40</v>
      </c>
      <c r="E215" s="14"/>
      <c r="F215" s="26">
        <f t="shared" si="21"/>
        <v>0</v>
      </c>
      <c r="G215" s="18"/>
      <c r="H215" s="15">
        <f t="shared" si="26"/>
        <v>0</v>
      </c>
      <c r="I215" s="26">
        <f t="shared" si="23"/>
        <v>0</v>
      </c>
      <c r="J215" s="461"/>
      <c r="K215" s="461"/>
    </row>
    <row r="216" spans="1:11">
      <c r="A216" s="68">
        <v>33</v>
      </c>
      <c r="B216" s="21" t="s">
        <v>132</v>
      </c>
      <c r="C216" s="12" t="s">
        <v>12</v>
      </c>
      <c r="D216" s="12">
        <v>40</v>
      </c>
      <c r="E216" s="14"/>
      <c r="F216" s="26">
        <f t="shared" si="21"/>
        <v>0</v>
      </c>
      <c r="G216" s="18"/>
      <c r="H216" s="15">
        <f t="shared" si="26"/>
        <v>0</v>
      </c>
      <c r="I216" s="26">
        <f t="shared" si="23"/>
        <v>0</v>
      </c>
      <c r="J216" s="461"/>
      <c r="K216" s="461"/>
    </row>
    <row r="217" spans="1:11">
      <c r="A217" s="68">
        <v>34</v>
      </c>
      <c r="B217" s="22" t="s">
        <v>1076</v>
      </c>
      <c r="C217" s="70" t="s">
        <v>12</v>
      </c>
      <c r="D217" s="70">
        <v>1600</v>
      </c>
      <c r="E217" s="71"/>
      <c r="F217" s="15">
        <f t="shared" si="21"/>
        <v>0</v>
      </c>
      <c r="G217" s="25"/>
      <c r="H217" s="15">
        <f t="shared" si="26"/>
        <v>0</v>
      </c>
      <c r="I217" s="15">
        <f t="shared" si="23"/>
        <v>0</v>
      </c>
      <c r="J217" s="461"/>
      <c r="K217" s="461"/>
    </row>
    <row r="218" spans="1:11">
      <c r="A218" s="68">
        <v>35</v>
      </c>
      <c r="B218" s="22" t="s">
        <v>1077</v>
      </c>
      <c r="C218" s="70" t="s">
        <v>12</v>
      </c>
      <c r="D218" s="241">
        <v>1200</v>
      </c>
      <c r="E218" s="71"/>
      <c r="F218" s="15">
        <f t="shared" si="21"/>
        <v>0</v>
      </c>
      <c r="G218" s="25"/>
      <c r="H218" s="15">
        <f t="shared" si="26"/>
        <v>0</v>
      </c>
      <c r="I218" s="15">
        <f t="shared" si="23"/>
        <v>0</v>
      </c>
      <c r="J218" s="461"/>
      <c r="K218" s="461"/>
    </row>
    <row r="219" spans="1:11">
      <c r="A219" s="68">
        <v>36</v>
      </c>
      <c r="B219" s="22" t="s">
        <v>1078</v>
      </c>
      <c r="C219" s="70" t="s">
        <v>12</v>
      </c>
      <c r="D219" s="70">
        <v>180</v>
      </c>
      <c r="E219" s="71"/>
      <c r="F219" s="15">
        <f t="shared" si="21"/>
        <v>0</v>
      </c>
      <c r="G219" s="25"/>
      <c r="H219" s="15">
        <f t="shared" si="26"/>
        <v>0</v>
      </c>
      <c r="I219" s="15">
        <f t="shared" si="23"/>
        <v>0</v>
      </c>
      <c r="J219" s="461"/>
      <c r="K219" s="461"/>
    </row>
    <row r="220" spans="1:11">
      <c r="A220" s="79"/>
      <c r="B220" s="80" t="s">
        <v>25</v>
      </c>
      <c r="C220" s="23"/>
      <c r="D220" s="23"/>
      <c r="E220" s="23"/>
      <c r="F220" s="56">
        <f>SUM(F184:F219)</f>
        <v>0</v>
      </c>
      <c r="G220" s="68"/>
      <c r="H220" s="68"/>
      <c r="I220" s="32">
        <f>SUM(I184:I219)</f>
        <v>0</v>
      </c>
    </row>
    <row r="221" spans="1:11">
      <c r="A221" s="1"/>
      <c r="B221" s="1"/>
      <c r="C221" s="1"/>
      <c r="D221" s="1"/>
      <c r="E221" s="1"/>
      <c r="F221" s="111"/>
      <c r="G221" s="1"/>
      <c r="H221" s="1"/>
      <c r="I221" s="1"/>
    </row>
    <row r="225" spans="1:11" ht="17.25" customHeight="1">
      <c r="A225" s="59"/>
      <c r="B225" s="452" t="s">
        <v>1272</v>
      </c>
      <c r="C225" s="36"/>
      <c r="D225" s="36"/>
      <c r="E225" s="36"/>
      <c r="F225" s="36"/>
      <c r="G225" s="37"/>
      <c r="H225" s="37"/>
      <c r="I225" s="37"/>
    </row>
    <row r="226" spans="1:11" ht="18.75" customHeight="1">
      <c r="A226" s="59"/>
      <c r="B226" s="38" t="s">
        <v>133</v>
      </c>
      <c r="C226" s="37"/>
      <c r="D226" s="37"/>
      <c r="E226" s="37"/>
      <c r="F226" s="37"/>
      <c r="G226" s="37"/>
      <c r="H226" s="37"/>
      <c r="I226" s="37"/>
    </row>
    <row r="227" spans="1:11" ht="51.75" customHeight="1">
      <c r="A227" s="112" t="s">
        <v>1</v>
      </c>
      <c r="B227" s="91" t="s">
        <v>2</v>
      </c>
      <c r="C227" s="92" t="s">
        <v>3</v>
      </c>
      <c r="D227" s="92" t="s">
        <v>4</v>
      </c>
      <c r="E227" s="93" t="s">
        <v>5</v>
      </c>
      <c r="F227" s="92" t="s">
        <v>6</v>
      </c>
      <c r="G227" s="93" t="s">
        <v>7</v>
      </c>
      <c r="H227" s="419" t="s">
        <v>8</v>
      </c>
      <c r="I227" s="6" t="s">
        <v>9</v>
      </c>
      <c r="J227" s="419" t="s">
        <v>1307</v>
      </c>
      <c r="K227" s="419" t="s">
        <v>1308</v>
      </c>
    </row>
    <row r="228" spans="1:11" ht="18.75" customHeight="1">
      <c r="A228" s="4">
        <v>1</v>
      </c>
      <c r="B228" s="21" t="s">
        <v>134</v>
      </c>
      <c r="C228" s="12" t="s">
        <v>12</v>
      </c>
      <c r="D228" s="12">
        <v>30</v>
      </c>
      <c r="E228" s="14"/>
      <c r="F228" s="15">
        <f t="shared" ref="F228:F261" si="27">D228*E228</f>
        <v>0</v>
      </c>
      <c r="G228" s="18"/>
      <c r="H228" s="15">
        <f>E228+E228*G228</f>
        <v>0</v>
      </c>
      <c r="I228" s="15">
        <f>F228*G228+F228</f>
        <v>0</v>
      </c>
      <c r="J228" s="461"/>
      <c r="K228" s="461"/>
    </row>
    <row r="229" spans="1:11">
      <c r="A229" s="4">
        <v>2</v>
      </c>
      <c r="B229" s="21" t="s">
        <v>135</v>
      </c>
      <c r="C229" s="12" t="s">
        <v>12</v>
      </c>
      <c r="D229" s="12">
        <v>30</v>
      </c>
      <c r="E229" s="14"/>
      <c r="F229" s="15">
        <f t="shared" si="27"/>
        <v>0</v>
      </c>
      <c r="G229" s="18"/>
      <c r="H229" s="15">
        <f t="shared" ref="H229:H261" si="28">E229+E229*G229</f>
        <v>0</v>
      </c>
      <c r="I229" s="15">
        <f t="shared" ref="I229:I261" si="29">F229*G229+F229</f>
        <v>0</v>
      </c>
      <c r="J229" s="461"/>
      <c r="K229" s="461"/>
    </row>
    <row r="230" spans="1:11">
      <c r="A230" s="4">
        <v>3</v>
      </c>
      <c r="B230" s="21" t="s">
        <v>136</v>
      </c>
      <c r="C230" s="12" t="s">
        <v>12</v>
      </c>
      <c r="D230" s="12">
        <v>2</v>
      </c>
      <c r="E230" s="14"/>
      <c r="F230" s="15">
        <f t="shared" si="27"/>
        <v>0</v>
      </c>
      <c r="G230" s="18"/>
      <c r="H230" s="15">
        <f t="shared" si="28"/>
        <v>0</v>
      </c>
      <c r="I230" s="15">
        <f t="shared" si="29"/>
        <v>0</v>
      </c>
      <c r="J230" s="461"/>
      <c r="K230" s="461"/>
    </row>
    <row r="231" spans="1:11">
      <c r="A231" s="4">
        <v>4</v>
      </c>
      <c r="B231" s="21" t="s">
        <v>137</v>
      </c>
      <c r="C231" s="12" t="s">
        <v>12</v>
      </c>
      <c r="D231" s="12">
        <v>2</v>
      </c>
      <c r="E231" s="14"/>
      <c r="F231" s="15">
        <f t="shared" si="27"/>
        <v>0</v>
      </c>
      <c r="G231" s="18"/>
      <c r="H231" s="15">
        <f t="shared" si="28"/>
        <v>0</v>
      </c>
      <c r="I231" s="15">
        <f t="shared" si="29"/>
        <v>0</v>
      </c>
      <c r="J231" s="461"/>
      <c r="K231" s="461"/>
    </row>
    <row r="232" spans="1:11">
      <c r="A232" s="4">
        <v>5</v>
      </c>
      <c r="B232" s="21" t="s">
        <v>138</v>
      </c>
      <c r="C232" s="12" t="s">
        <v>12</v>
      </c>
      <c r="D232" s="12">
        <v>10</v>
      </c>
      <c r="E232" s="14"/>
      <c r="F232" s="15">
        <f t="shared" si="27"/>
        <v>0</v>
      </c>
      <c r="G232" s="18"/>
      <c r="H232" s="15">
        <f t="shared" si="28"/>
        <v>0</v>
      </c>
      <c r="I232" s="15">
        <f t="shared" si="29"/>
        <v>0</v>
      </c>
      <c r="J232" s="461"/>
      <c r="K232" s="461"/>
    </row>
    <row r="233" spans="1:11">
      <c r="A233" s="4">
        <v>6</v>
      </c>
      <c r="B233" s="21" t="s">
        <v>139</v>
      </c>
      <c r="C233" s="12" t="s">
        <v>12</v>
      </c>
      <c r="D233" s="12">
        <v>10</v>
      </c>
      <c r="E233" s="14"/>
      <c r="F233" s="15">
        <f t="shared" si="27"/>
        <v>0</v>
      </c>
      <c r="G233" s="18"/>
      <c r="H233" s="15">
        <f t="shared" si="28"/>
        <v>0</v>
      </c>
      <c r="I233" s="15">
        <f t="shared" si="29"/>
        <v>0</v>
      </c>
      <c r="J233" s="461"/>
      <c r="K233" s="461"/>
    </row>
    <row r="234" spans="1:11">
      <c r="A234" s="4">
        <v>7</v>
      </c>
      <c r="B234" s="21" t="s">
        <v>140</v>
      </c>
      <c r="C234" s="12" t="s">
        <v>12</v>
      </c>
      <c r="D234" s="12">
        <v>2</v>
      </c>
      <c r="E234" s="14"/>
      <c r="F234" s="15">
        <f t="shared" si="27"/>
        <v>0</v>
      </c>
      <c r="G234" s="18"/>
      <c r="H234" s="15">
        <f t="shared" si="28"/>
        <v>0</v>
      </c>
      <c r="I234" s="15">
        <f t="shared" si="29"/>
        <v>0</v>
      </c>
      <c r="J234" s="461"/>
      <c r="K234" s="461"/>
    </row>
    <row r="235" spans="1:11" ht="25.5" customHeight="1">
      <c r="A235" s="4">
        <v>8</v>
      </c>
      <c r="B235" s="21" t="s">
        <v>141</v>
      </c>
      <c r="C235" s="12" t="s">
        <v>74</v>
      </c>
      <c r="D235" s="12">
        <v>5</v>
      </c>
      <c r="E235" s="14"/>
      <c r="F235" s="15">
        <f t="shared" si="27"/>
        <v>0</v>
      </c>
      <c r="G235" s="18"/>
      <c r="H235" s="15">
        <f t="shared" si="28"/>
        <v>0</v>
      </c>
      <c r="I235" s="15">
        <f t="shared" si="29"/>
        <v>0</v>
      </c>
      <c r="J235" s="461"/>
      <c r="K235" s="461"/>
    </row>
    <row r="236" spans="1:11" ht="30" customHeight="1">
      <c r="A236" s="4">
        <v>9</v>
      </c>
      <c r="B236" s="21" t="s">
        <v>142</v>
      </c>
      <c r="C236" s="12" t="s">
        <v>74</v>
      </c>
      <c r="D236" s="12">
        <v>30</v>
      </c>
      <c r="E236" s="14"/>
      <c r="F236" s="15">
        <f t="shared" si="27"/>
        <v>0</v>
      </c>
      <c r="G236" s="18"/>
      <c r="H236" s="15">
        <f t="shared" si="28"/>
        <v>0</v>
      </c>
      <c r="I236" s="15">
        <f t="shared" si="29"/>
        <v>0</v>
      </c>
      <c r="J236" s="461"/>
      <c r="K236" s="461"/>
    </row>
    <row r="237" spans="1:11" ht="26.25" customHeight="1">
      <c r="A237" s="4">
        <v>10</v>
      </c>
      <c r="B237" s="21" t="s">
        <v>1329</v>
      </c>
      <c r="C237" s="12" t="s">
        <v>188</v>
      </c>
      <c r="D237" s="12">
        <v>2</v>
      </c>
      <c r="E237" s="14"/>
      <c r="F237" s="15">
        <f t="shared" si="27"/>
        <v>0</v>
      </c>
      <c r="G237" s="18"/>
      <c r="H237" s="15">
        <f t="shared" si="28"/>
        <v>0</v>
      </c>
      <c r="I237" s="15">
        <f t="shared" si="29"/>
        <v>0</v>
      </c>
      <c r="J237" s="461"/>
      <c r="K237" s="461"/>
    </row>
    <row r="238" spans="1:11" ht="28.5" customHeight="1">
      <c r="A238" s="4">
        <v>11</v>
      </c>
      <c r="B238" s="21" t="s">
        <v>143</v>
      </c>
      <c r="C238" s="12" t="s">
        <v>12</v>
      </c>
      <c r="D238" s="12">
        <v>3</v>
      </c>
      <c r="E238" s="14"/>
      <c r="F238" s="15">
        <f t="shared" si="27"/>
        <v>0</v>
      </c>
      <c r="G238" s="18"/>
      <c r="H238" s="15">
        <f t="shared" si="28"/>
        <v>0</v>
      </c>
      <c r="I238" s="15">
        <f t="shared" si="29"/>
        <v>0</v>
      </c>
      <c r="J238" s="461"/>
      <c r="K238" s="461"/>
    </row>
    <row r="239" spans="1:11" ht="25.5" customHeight="1">
      <c r="A239" s="4">
        <v>12</v>
      </c>
      <c r="B239" s="21" t="s">
        <v>144</v>
      </c>
      <c r="C239" s="12" t="s">
        <v>12</v>
      </c>
      <c r="D239" s="12">
        <v>3</v>
      </c>
      <c r="E239" s="14"/>
      <c r="F239" s="15">
        <f t="shared" si="27"/>
        <v>0</v>
      </c>
      <c r="G239" s="18"/>
      <c r="H239" s="15">
        <f t="shared" si="28"/>
        <v>0</v>
      </c>
      <c r="I239" s="15">
        <f t="shared" si="29"/>
        <v>0</v>
      </c>
      <c r="J239" s="461"/>
      <c r="K239" s="461"/>
    </row>
    <row r="240" spans="1:11" ht="18.75" customHeight="1">
      <c r="A240" s="4">
        <v>13</v>
      </c>
      <c r="B240" s="21" t="s">
        <v>145</v>
      </c>
      <c r="C240" s="12" t="s">
        <v>12</v>
      </c>
      <c r="D240" s="12">
        <v>10</v>
      </c>
      <c r="E240" s="14"/>
      <c r="F240" s="15">
        <f t="shared" si="27"/>
        <v>0</v>
      </c>
      <c r="G240" s="18"/>
      <c r="H240" s="15">
        <f t="shared" si="28"/>
        <v>0</v>
      </c>
      <c r="I240" s="15">
        <f t="shared" si="29"/>
        <v>0</v>
      </c>
      <c r="J240" s="461"/>
      <c r="K240" s="461"/>
    </row>
    <row r="241" spans="1:11">
      <c r="A241" s="4">
        <v>14</v>
      </c>
      <c r="B241" s="21" t="s">
        <v>146</v>
      </c>
      <c r="C241" s="12" t="s">
        <v>12</v>
      </c>
      <c r="D241" s="12">
        <v>2</v>
      </c>
      <c r="E241" s="14"/>
      <c r="F241" s="15">
        <f t="shared" si="27"/>
        <v>0</v>
      </c>
      <c r="G241" s="18"/>
      <c r="H241" s="15">
        <f t="shared" si="28"/>
        <v>0</v>
      </c>
      <c r="I241" s="15">
        <f t="shared" si="29"/>
        <v>0</v>
      </c>
      <c r="J241" s="461"/>
      <c r="K241" s="461"/>
    </row>
    <row r="242" spans="1:11">
      <c r="A242" s="4">
        <v>15</v>
      </c>
      <c r="B242" s="21" t="s">
        <v>147</v>
      </c>
      <c r="C242" s="12" t="s">
        <v>12</v>
      </c>
      <c r="D242" s="12">
        <v>2</v>
      </c>
      <c r="E242" s="14"/>
      <c r="F242" s="15">
        <f t="shared" si="27"/>
        <v>0</v>
      </c>
      <c r="G242" s="18"/>
      <c r="H242" s="15">
        <f t="shared" si="28"/>
        <v>0</v>
      </c>
      <c r="I242" s="15">
        <f t="shared" si="29"/>
        <v>0</v>
      </c>
      <c r="J242" s="461"/>
      <c r="K242" s="461"/>
    </row>
    <row r="243" spans="1:11" ht="16.5" customHeight="1">
      <c r="A243" s="4">
        <v>16</v>
      </c>
      <c r="B243" s="21" t="s">
        <v>148</v>
      </c>
      <c r="C243" s="12" t="s">
        <v>12</v>
      </c>
      <c r="D243" s="12">
        <v>100</v>
      </c>
      <c r="E243" s="14"/>
      <c r="F243" s="15">
        <f t="shared" si="27"/>
        <v>0</v>
      </c>
      <c r="G243" s="18"/>
      <c r="H243" s="15">
        <f t="shared" si="28"/>
        <v>0</v>
      </c>
      <c r="I243" s="15">
        <f t="shared" si="29"/>
        <v>0</v>
      </c>
      <c r="J243" s="461"/>
      <c r="K243" s="461"/>
    </row>
    <row r="244" spans="1:11">
      <c r="A244" s="4">
        <v>17</v>
      </c>
      <c r="B244" s="21" t="s">
        <v>22</v>
      </c>
      <c r="C244" s="12" t="s">
        <v>12</v>
      </c>
      <c r="D244" s="12">
        <v>10</v>
      </c>
      <c r="E244" s="14"/>
      <c r="F244" s="15">
        <f t="shared" si="27"/>
        <v>0</v>
      </c>
      <c r="G244" s="18"/>
      <c r="H244" s="15">
        <f t="shared" si="28"/>
        <v>0</v>
      </c>
      <c r="I244" s="15">
        <f t="shared" si="29"/>
        <v>0</v>
      </c>
      <c r="J244" s="461"/>
      <c r="K244" s="461"/>
    </row>
    <row r="245" spans="1:11">
      <c r="A245" s="4">
        <v>18</v>
      </c>
      <c r="B245" s="21" t="s">
        <v>24</v>
      </c>
      <c r="C245" s="12" t="s">
        <v>12</v>
      </c>
      <c r="D245" s="12">
        <v>10</v>
      </c>
      <c r="E245" s="14"/>
      <c r="F245" s="15">
        <f t="shared" si="27"/>
        <v>0</v>
      </c>
      <c r="G245" s="18"/>
      <c r="H245" s="15">
        <f t="shared" si="28"/>
        <v>0</v>
      </c>
      <c r="I245" s="15">
        <f t="shared" si="29"/>
        <v>0</v>
      </c>
      <c r="J245" s="461"/>
      <c r="K245" s="461"/>
    </row>
    <row r="246" spans="1:11">
      <c r="A246" s="4">
        <v>19</v>
      </c>
      <c r="B246" s="21" t="s">
        <v>149</v>
      </c>
      <c r="C246" s="12" t="s">
        <v>12</v>
      </c>
      <c r="D246" s="12">
        <v>4</v>
      </c>
      <c r="E246" s="14"/>
      <c r="F246" s="15">
        <f t="shared" si="27"/>
        <v>0</v>
      </c>
      <c r="G246" s="18"/>
      <c r="H246" s="15">
        <f t="shared" si="28"/>
        <v>0</v>
      </c>
      <c r="I246" s="15">
        <f t="shared" si="29"/>
        <v>0</v>
      </c>
      <c r="J246" s="461"/>
      <c r="K246" s="461"/>
    </row>
    <row r="247" spans="1:11">
      <c r="A247" s="4">
        <v>20</v>
      </c>
      <c r="B247" s="21" t="s">
        <v>150</v>
      </c>
      <c r="C247" s="12" t="s">
        <v>12</v>
      </c>
      <c r="D247" s="12">
        <v>10</v>
      </c>
      <c r="E247" s="14"/>
      <c r="F247" s="15">
        <f t="shared" si="27"/>
        <v>0</v>
      </c>
      <c r="G247" s="18"/>
      <c r="H247" s="15">
        <f t="shared" si="28"/>
        <v>0</v>
      </c>
      <c r="I247" s="15">
        <f t="shared" si="29"/>
        <v>0</v>
      </c>
      <c r="J247" s="461"/>
      <c r="K247" s="461"/>
    </row>
    <row r="248" spans="1:11">
      <c r="A248" s="4">
        <v>21</v>
      </c>
      <c r="B248" s="21" t="s">
        <v>151</v>
      </c>
      <c r="C248" s="12" t="s">
        <v>12</v>
      </c>
      <c r="D248" s="12">
        <v>10</v>
      </c>
      <c r="E248" s="14"/>
      <c r="F248" s="15">
        <f t="shared" si="27"/>
        <v>0</v>
      </c>
      <c r="G248" s="18"/>
      <c r="H248" s="15">
        <f t="shared" si="28"/>
        <v>0</v>
      </c>
      <c r="I248" s="15">
        <f t="shared" si="29"/>
        <v>0</v>
      </c>
      <c r="J248" s="461"/>
      <c r="K248" s="461"/>
    </row>
    <row r="249" spans="1:11">
      <c r="A249" s="4">
        <v>22</v>
      </c>
      <c r="B249" s="21" t="s">
        <v>152</v>
      </c>
      <c r="C249" s="12" t="s">
        <v>12</v>
      </c>
      <c r="D249" s="12">
        <v>5</v>
      </c>
      <c r="E249" s="14"/>
      <c r="F249" s="15">
        <f t="shared" si="27"/>
        <v>0</v>
      </c>
      <c r="G249" s="18"/>
      <c r="H249" s="15">
        <f t="shared" si="28"/>
        <v>0</v>
      </c>
      <c r="I249" s="15">
        <f t="shared" si="29"/>
        <v>0</v>
      </c>
      <c r="J249" s="461"/>
      <c r="K249" s="461"/>
    </row>
    <row r="250" spans="1:11">
      <c r="A250" s="4">
        <v>23</v>
      </c>
      <c r="B250" s="21" t="s">
        <v>153</v>
      </c>
      <c r="C250" s="12" t="s">
        <v>12</v>
      </c>
      <c r="D250" s="12">
        <v>10</v>
      </c>
      <c r="E250" s="14"/>
      <c r="F250" s="15">
        <f t="shared" si="27"/>
        <v>0</v>
      </c>
      <c r="G250" s="18"/>
      <c r="H250" s="15">
        <f t="shared" si="28"/>
        <v>0</v>
      </c>
      <c r="I250" s="15">
        <f t="shared" si="29"/>
        <v>0</v>
      </c>
      <c r="J250" s="461"/>
      <c r="K250" s="461"/>
    </row>
    <row r="251" spans="1:11">
      <c r="A251" s="4">
        <v>24</v>
      </c>
      <c r="B251" s="21" t="s">
        <v>154</v>
      </c>
      <c r="C251" s="12" t="s">
        <v>12</v>
      </c>
      <c r="D251" s="12">
        <v>15</v>
      </c>
      <c r="E251" s="14"/>
      <c r="F251" s="15">
        <f t="shared" si="27"/>
        <v>0</v>
      </c>
      <c r="G251" s="18"/>
      <c r="H251" s="15">
        <f t="shared" si="28"/>
        <v>0</v>
      </c>
      <c r="I251" s="15">
        <f t="shared" si="29"/>
        <v>0</v>
      </c>
      <c r="J251" s="461"/>
      <c r="K251" s="461"/>
    </row>
    <row r="252" spans="1:11">
      <c r="A252" s="4">
        <v>25</v>
      </c>
      <c r="B252" s="21" t="s">
        <v>155</v>
      </c>
      <c r="C252" s="12" t="s">
        <v>12</v>
      </c>
      <c r="D252" s="12">
        <v>2</v>
      </c>
      <c r="E252" s="14"/>
      <c r="F252" s="15">
        <f t="shared" si="27"/>
        <v>0</v>
      </c>
      <c r="G252" s="18"/>
      <c r="H252" s="15">
        <f t="shared" si="28"/>
        <v>0</v>
      </c>
      <c r="I252" s="15">
        <f t="shared" si="29"/>
        <v>0</v>
      </c>
      <c r="J252" s="461"/>
      <c r="K252" s="461"/>
    </row>
    <row r="253" spans="1:11">
      <c r="A253" s="4">
        <v>26</v>
      </c>
      <c r="B253" s="21" t="s">
        <v>156</v>
      </c>
      <c r="C253" s="12" t="s">
        <v>12</v>
      </c>
      <c r="D253" s="12">
        <v>4</v>
      </c>
      <c r="E253" s="14"/>
      <c r="F253" s="15">
        <f t="shared" si="27"/>
        <v>0</v>
      </c>
      <c r="G253" s="18"/>
      <c r="H253" s="15">
        <f t="shared" si="28"/>
        <v>0</v>
      </c>
      <c r="I253" s="15">
        <f t="shared" si="29"/>
        <v>0</v>
      </c>
      <c r="J253" s="461"/>
      <c r="K253" s="461"/>
    </row>
    <row r="254" spans="1:11" ht="18" customHeight="1">
      <c r="A254" s="4">
        <v>27</v>
      </c>
      <c r="B254" s="21" t="s">
        <v>157</v>
      </c>
      <c r="C254" s="12" t="s">
        <v>12</v>
      </c>
      <c r="D254" s="12">
        <v>4</v>
      </c>
      <c r="E254" s="14"/>
      <c r="F254" s="15">
        <f t="shared" si="27"/>
        <v>0</v>
      </c>
      <c r="G254" s="18"/>
      <c r="H254" s="15">
        <f t="shared" si="28"/>
        <v>0</v>
      </c>
      <c r="I254" s="15">
        <f t="shared" si="29"/>
        <v>0</v>
      </c>
      <c r="J254" s="461"/>
      <c r="K254" s="461"/>
    </row>
    <row r="255" spans="1:11" ht="16.5" customHeight="1">
      <c r="A255" s="4">
        <v>28</v>
      </c>
      <c r="B255" s="21" t="s">
        <v>158</v>
      </c>
      <c r="C255" s="12" t="s">
        <v>12</v>
      </c>
      <c r="D255" s="12">
        <v>250</v>
      </c>
      <c r="E255" s="14"/>
      <c r="F255" s="15">
        <f t="shared" si="27"/>
        <v>0</v>
      </c>
      <c r="G255" s="18"/>
      <c r="H255" s="15">
        <f t="shared" si="28"/>
        <v>0</v>
      </c>
      <c r="I255" s="15">
        <f t="shared" si="29"/>
        <v>0</v>
      </c>
      <c r="J255" s="461"/>
      <c r="K255" s="461"/>
    </row>
    <row r="256" spans="1:11" ht="19.5" customHeight="1">
      <c r="A256" s="4">
        <v>29</v>
      </c>
      <c r="B256" s="21" t="s">
        <v>159</v>
      </c>
      <c r="C256" s="12" t="s">
        <v>12</v>
      </c>
      <c r="D256" s="12">
        <v>200</v>
      </c>
      <c r="E256" s="14"/>
      <c r="F256" s="15">
        <f t="shared" si="27"/>
        <v>0</v>
      </c>
      <c r="G256" s="18"/>
      <c r="H256" s="15">
        <f t="shared" si="28"/>
        <v>0</v>
      </c>
      <c r="I256" s="15">
        <f t="shared" si="29"/>
        <v>0</v>
      </c>
      <c r="J256" s="461"/>
      <c r="K256" s="461"/>
    </row>
    <row r="257" spans="1:11">
      <c r="A257" s="4">
        <v>30</v>
      </c>
      <c r="B257" s="21" t="s">
        <v>160</v>
      </c>
      <c r="C257" s="12" t="s">
        <v>12</v>
      </c>
      <c r="D257" s="12">
        <v>180</v>
      </c>
      <c r="E257" s="14"/>
      <c r="F257" s="15">
        <f t="shared" si="27"/>
        <v>0</v>
      </c>
      <c r="G257" s="18"/>
      <c r="H257" s="15">
        <f t="shared" si="28"/>
        <v>0</v>
      </c>
      <c r="I257" s="15">
        <f t="shared" si="29"/>
        <v>0</v>
      </c>
      <c r="J257" s="461"/>
      <c r="K257" s="461"/>
    </row>
    <row r="258" spans="1:11">
      <c r="A258" s="4">
        <v>31</v>
      </c>
      <c r="B258" s="21" t="s">
        <v>161</v>
      </c>
      <c r="C258" s="12" t="s">
        <v>12</v>
      </c>
      <c r="D258" s="12">
        <v>80</v>
      </c>
      <c r="E258" s="14"/>
      <c r="F258" s="15">
        <f t="shared" si="27"/>
        <v>0</v>
      </c>
      <c r="G258" s="18"/>
      <c r="H258" s="15">
        <f t="shared" si="28"/>
        <v>0</v>
      </c>
      <c r="I258" s="15">
        <f t="shared" si="29"/>
        <v>0</v>
      </c>
      <c r="J258" s="461"/>
      <c r="K258" s="461"/>
    </row>
    <row r="259" spans="1:11">
      <c r="A259" s="4">
        <v>32</v>
      </c>
      <c r="B259" s="113" t="s">
        <v>162</v>
      </c>
      <c r="C259" s="12" t="s">
        <v>12</v>
      </c>
      <c r="D259" s="12">
        <v>20</v>
      </c>
      <c r="E259" s="14"/>
      <c r="F259" s="15">
        <f t="shared" si="27"/>
        <v>0</v>
      </c>
      <c r="G259" s="18"/>
      <c r="H259" s="15">
        <f t="shared" si="28"/>
        <v>0</v>
      </c>
      <c r="I259" s="15">
        <f t="shared" si="29"/>
        <v>0</v>
      </c>
      <c r="J259" s="461"/>
      <c r="K259" s="461"/>
    </row>
    <row r="260" spans="1:11">
      <c r="A260" s="4">
        <v>33</v>
      </c>
      <c r="B260" s="21" t="s">
        <v>163</v>
      </c>
      <c r="C260" s="12" t="s">
        <v>12</v>
      </c>
      <c r="D260" s="12">
        <v>2</v>
      </c>
      <c r="E260" s="14"/>
      <c r="F260" s="15">
        <f t="shared" si="27"/>
        <v>0</v>
      </c>
      <c r="G260" s="18"/>
      <c r="H260" s="15">
        <f t="shared" si="28"/>
        <v>0</v>
      </c>
      <c r="I260" s="15">
        <f t="shared" si="29"/>
        <v>0</v>
      </c>
      <c r="J260" s="461"/>
      <c r="K260" s="461"/>
    </row>
    <row r="261" spans="1:11">
      <c r="A261" s="4">
        <v>34</v>
      </c>
      <c r="B261" s="21" t="s">
        <v>164</v>
      </c>
      <c r="C261" s="12" t="s">
        <v>12</v>
      </c>
      <c r="D261" s="12">
        <v>2</v>
      </c>
      <c r="E261" s="14"/>
      <c r="F261" s="15">
        <f t="shared" si="27"/>
        <v>0</v>
      </c>
      <c r="G261" s="18"/>
      <c r="H261" s="15">
        <f t="shared" si="28"/>
        <v>0</v>
      </c>
      <c r="I261" s="15">
        <f t="shared" si="29"/>
        <v>0</v>
      </c>
      <c r="J261" s="461"/>
      <c r="K261" s="461"/>
    </row>
    <row r="262" spans="1:11">
      <c r="A262" s="114"/>
      <c r="B262" s="28" t="s">
        <v>25</v>
      </c>
      <c r="C262" s="97"/>
      <c r="D262" s="97"/>
      <c r="E262" s="97"/>
      <c r="F262" s="98">
        <f>SUM(F228:F261)</f>
        <v>0</v>
      </c>
      <c r="G262" s="115"/>
      <c r="H262" s="116"/>
      <c r="I262" s="32">
        <f>SUM(I228:I261)</f>
        <v>0</v>
      </c>
    </row>
    <row r="263" spans="1:11">
      <c r="A263" s="478"/>
      <c r="B263" s="478"/>
      <c r="C263" s="478"/>
      <c r="D263" s="478"/>
      <c r="E263" s="478"/>
      <c r="F263" s="478"/>
      <c r="G263" s="478"/>
      <c r="H263" s="478"/>
      <c r="I263" s="478"/>
    </row>
    <row r="264" spans="1:11">
      <c r="A264" s="1"/>
      <c r="B264" s="1"/>
      <c r="C264" s="1"/>
      <c r="D264" s="1"/>
      <c r="E264" s="1"/>
      <c r="F264" s="1"/>
      <c r="G264" s="1"/>
      <c r="H264" s="1"/>
      <c r="I264" s="1"/>
    </row>
    <row r="269" spans="1:11">
      <c r="A269" s="472" t="s">
        <v>1273</v>
      </c>
      <c r="B269" s="472"/>
      <c r="C269" s="472"/>
      <c r="D269" s="472"/>
      <c r="E269" s="472"/>
      <c r="F269" s="36"/>
      <c r="G269" s="37"/>
      <c r="H269" s="37"/>
      <c r="I269" s="37"/>
    </row>
    <row r="270" spans="1:11" ht="19.5" customHeight="1">
      <c r="A270" s="59"/>
      <c r="B270" s="38"/>
      <c r="C270" s="37"/>
      <c r="D270" s="37"/>
      <c r="E270" s="37"/>
      <c r="F270" s="37"/>
      <c r="G270" s="37"/>
      <c r="H270" s="37"/>
      <c r="I270" s="37"/>
    </row>
    <row r="271" spans="1:11" ht="51" customHeight="1">
      <c r="A271" s="117" t="s">
        <v>1</v>
      </c>
      <c r="B271" s="118" t="s">
        <v>2</v>
      </c>
      <c r="C271" s="119" t="s">
        <v>3</v>
      </c>
      <c r="D271" s="119" t="s">
        <v>4</v>
      </c>
      <c r="E271" s="120" t="s">
        <v>5</v>
      </c>
      <c r="F271" s="119" t="s">
        <v>6</v>
      </c>
      <c r="G271" s="121" t="s">
        <v>7</v>
      </c>
      <c r="H271" s="122" t="s">
        <v>8</v>
      </c>
      <c r="I271" s="122" t="s">
        <v>9</v>
      </c>
      <c r="J271" s="419" t="s">
        <v>1307</v>
      </c>
      <c r="K271" s="419" t="s">
        <v>1308</v>
      </c>
    </row>
    <row r="272" spans="1:11">
      <c r="A272" s="424">
        <v>1</v>
      </c>
      <c r="B272" s="420" t="s">
        <v>165</v>
      </c>
      <c r="C272" s="123" t="s">
        <v>120</v>
      </c>
      <c r="D272" s="123">
        <v>100</v>
      </c>
      <c r="E272" s="124"/>
      <c r="F272" s="125">
        <f>D272*E272</f>
        <v>0</v>
      </c>
      <c r="G272" s="126"/>
      <c r="H272" s="123">
        <f>E272*G272+E272</f>
        <v>0</v>
      </c>
      <c r="I272" s="125">
        <f>F272*G272+F272</f>
        <v>0</v>
      </c>
      <c r="J272" s="461"/>
      <c r="K272" s="461"/>
    </row>
    <row r="273" spans="1:11">
      <c r="A273" s="425">
        <v>2</v>
      </c>
      <c r="B273" s="421" t="s">
        <v>166</v>
      </c>
      <c r="C273" s="127" t="s">
        <v>12</v>
      </c>
      <c r="D273" s="127">
        <v>140</v>
      </c>
      <c r="E273" s="96"/>
      <c r="F273" s="125">
        <f t="shared" ref="F273:F295" si="30">D273*E273</f>
        <v>0</v>
      </c>
      <c r="G273" s="126"/>
      <c r="H273" s="123">
        <f t="shared" ref="H273:H295" si="31">E273*G273+E273</f>
        <v>0</v>
      </c>
      <c r="I273" s="125">
        <f t="shared" ref="I273:I295" si="32">F273*G273+F273</f>
        <v>0</v>
      </c>
      <c r="J273" s="461"/>
      <c r="K273" s="461"/>
    </row>
    <row r="274" spans="1:11">
      <c r="A274" s="424">
        <v>3</v>
      </c>
      <c r="B274" s="421" t="s">
        <v>167</v>
      </c>
      <c r="C274" s="127" t="s">
        <v>12</v>
      </c>
      <c r="D274" s="127">
        <v>2</v>
      </c>
      <c r="E274" s="96"/>
      <c r="F274" s="125">
        <f t="shared" si="30"/>
        <v>0</v>
      </c>
      <c r="G274" s="126"/>
      <c r="H274" s="123">
        <f t="shared" si="31"/>
        <v>0</v>
      </c>
      <c r="I274" s="125">
        <f t="shared" si="32"/>
        <v>0</v>
      </c>
      <c r="J274" s="461"/>
      <c r="K274" s="461"/>
    </row>
    <row r="275" spans="1:11">
      <c r="A275" s="425">
        <v>4</v>
      </c>
      <c r="B275" s="421" t="s">
        <v>168</v>
      </c>
      <c r="C275" s="127" t="s">
        <v>12</v>
      </c>
      <c r="D275" s="127">
        <v>30</v>
      </c>
      <c r="E275" s="96"/>
      <c r="F275" s="125">
        <f t="shared" si="30"/>
        <v>0</v>
      </c>
      <c r="G275" s="126"/>
      <c r="H275" s="123">
        <f t="shared" si="31"/>
        <v>0</v>
      </c>
      <c r="I275" s="125">
        <f t="shared" si="32"/>
        <v>0</v>
      </c>
      <c r="J275" s="461"/>
      <c r="K275" s="461"/>
    </row>
    <row r="276" spans="1:11" ht="18.75" customHeight="1">
      <c r="A276" s="424">
        <v>5</v>
      </c>
      <c r="B276" s="422" t="s">
        <v>169</v>
      </c>
      <c r="C276" s="129" t="s">
        <v>12</v>
      </c>
      <c r="D276" s="129">
        <v>2</v>
      </c>
      <c r="E276" s="130"/>
      <c r="F276" s="125">
        <f t="shared" si="30"/>
        <v>0</v>
      </c>
      <c r="G276" s="131"/>
      <c r="H276" s="123">
        <f t="shared" si="31"/>
        <v>0</v>
      </c>
      <c r="I276" s="125">
        <f t="shared" si="32"/>
        <v>0</v>
      </c>
      <c r="J276" s="461"/>
      <c r="K276" s="461"/>
    </row>
    <row r="277" spans="1:11">
      <c r="A277" s="425">
        <v>6</v>
      </c>
      <c r="B277" s="421" t="s">
        <v>170</v>
      </c>
      <c r="C277" s="127" t="s">
        <v>12</v>
      </c>
      <c r="D277" s="127">
        <v>6</v>
      </c>
      <c r="E277" s="96"/>
      <c r="F277" s="125">
        <f t="shared" si="30"/>
        <v>0</v>
      </c>
      <c r="G277" s="126"/>
      <c r="H277" s="123">
        <f t="shared" si="31"/>
        <v>0</v>
      </c>
      <c r="I277" s="125">
        <f t="shared" si="32"/>
        <v>0</v>
      </c>
      <c r="J277" s="461"/>
      <c r="K277" s="461"/>
    </row>
    <row r="278" spans="1:11" ht="18.75" customHeight="1">
      <c r="A278" s="424">
        <v>7</v>
      </c>
      <c r="B278" s="421" t="s">
        <v>171</v>
      </c>
      <c r="C278" s="127" t="s">
        <v>12</v>
      </c>
      <c r="D278" s="127">
        <v>10</v>
      </c>
      <c r="E278" s="96"/>
      <c r="F278" s="125">
        <f t="shared" si="30"/>
        <v>0</v>
      </c>
      <c r="G278" s="126"/>
      <c r="H278" s="123">
        <f t="shared" si="31"/>
        <v>0</v>
      </c>
      <c r="I278" s="125">
        <f t="shared" si="32"/>
        <v>0</v>
      </c>
      <c r="J278" s="461"/>
      <c r="K278" s="461"/>
    </row>
    <row r="279" spans="1:11" ht="19.5" customHeight="1">
      <c r="A279" s="425">
        <v>8</v>
      </c>
      <c r="B279" s="421" t="s">
        <v>172</v>
      </c>
      <c r="C279" s="127" t="s">
        <v>120</v>
      </c>
      <c r="D279" s="127">
        <v>200</v>
      </c>
      <c r="E279" s="96"/>
      <c r="F279" s="125">
        <f t="shared" si="30"/>
        <v>0</v>
      </c>
      <c r="G279" s="126"/>
      <c r="H279" s="123">
        <f t="shared" si="31"/>
        <v>0</v>
      </c>
      <c r="I279" s="125">
        <f t="shared" si="32"/>
        <v>0</v>
      </c>
      <c r="J279" s="461"/>
      <c r="K279" s="461"/>
    </row>
    <row r="280" spans="1:11">
      <c r="A280" s="424">
        <v>9</v>
      </c>
      <c r="B280" s="422" t="s">
        <v>173</v>
      </c>
      <c r="C280" s="129" t="s">
        <v>12</v>
      </c>
      <c r="D280" s="129">
        <v>30</v>
      </c>
      <c r="E280" s="130"/>
      <c r="F280" s="125">
        <f t="shared" si="30"/>
        <v>0</v>
      </c>
      <c r="G280" s="131"/>
      <c r="H280" s="123">
        <f t="shared" si="31"/>
        <v>0</v>
      </c>
      <c r="I280" s="125">
        <f t="shared" si="32"/>
        <v>0</v>
      </c>
      <c r="J280" s="461"/>
      <c r="K280" s="461"/>
    </row>
    <row r="281" spans="1:11" ht="15.75" customHeight="1">
      <c r="A281" s="425">
        <v>10</v>
      </c>
      <c r="B281" s="421" t="s">
        <v>174</v>
      </c>
      <c r="C281" s="127" t="s">
        <v>12</v>
      </c>
      <c r="D281" s="127">
        <v>20</v>
      </c>
      <c r="E281" s="96"/>
      <c r="F281" s="125">
        <f t="shared" si="30"/>
        <v>0</v>
      </c>
      <c r="G281" s="126"/>
      <c r="H281" s="123">
        <f t="shared" si="31"/>
        <v>0</v>
      </c>
      <c r="I281" s="125">
        <f t="shared" si="32"/>
        <v>0</v>
      </c>
      <c r="J281" s="461"/>
      <c r="K281" s="461"/>
    </row>
    <row r="282" spans="1:11" ht="15" customHeight="1">
      <c r="A282" s="424">
        <v>11</v>
      </c>
      <c r="B282" s="421" t="s">
        <v>175</v>
      </c>
      <c r="C282" s="127" t="s">
        <v>12</v>
      </c>
      <c r="D282" s="127">
        <v>20</v>
      </c>
      <c r="E282" s="96"/>
      <c r="F282" s="125">
        <f t="shared" si="30"/>
        <v>0</v>
      </c>
      <c r="G282" s="126"/>
      <c r="H282" s="123">
        <f t="shared" si="31"/>
        <v>0</v>
      </c>
      <c r="I282" s="125">
        <f t="shared" si="32"/>
        <v>0</v>
      </c>
      <c r="J282" s="461"/>
      <c r="K282" s="461"/>
    </row>
    <row r="283" spans="1:11" ht="18" customHeight="1">
      <c r="A283" s="425">
        <v>12</v>
      </c>
      <c r="B283" s="421" t="s">
        <v>176</v>
      </c>
      <c r="C283" s="127" t="s">
        <v>12</v>
      </c>
      <c r="D283" s="127">
        <v>50</v>
      </c>
      <c r="E283" s="96"/>
      <c r="F283" s="125">
        <f t="shared" si="30"/>
        <v>0</v>
      </c>
      <c r="G283" s="126"/>
      <c r="H283" s="123">
        <f t="shared" si="31"/>
        <v>0</v>
      </c>
      <c r="I283" s="125">
        <f t="shared" si="32"/>
        <v>0</v>
      </c>
      <c r="J283" s="461"/>
      <c r="K283" s="461"/>
    </row>
    <row r="284" spans="1:11" ht="25.5" customHeight="1">
      <c r="A284" s="424">
        <v>13</v>
      </c>
      <c r="B284" s="422" t="s">
        <v>177</v>
      </c>
      <c r="C284" s="129" t="s">
        <v>12</v>
      </c>
      <c r="D284" s="129">
        <v>20</v>
      </c>
      <c r="E284" s="130"/>
      <c r="F284" s="125">
        <f t="shared" si="30"/>
        <v>0</v>
      </c>
      <c r="G284" s="131"/>
      <c r="H284" s="123">
        <f t="shared" si="31"/>
        <v>0</v>
      </c>
      <c r="I284" s="125">
        <f t="shared" si="32"/>
        <v>0</v>
      </c>
      <c r="J284" s="461"/>
      <c r="K284" s="461"/>
    </row>
    <row r="285" spans="1:11" ht="16.5" customHeight="1">
      <c r="A285" s="425">
        <v>14</v>
      </c>
      <c r="B285" s="421" t="s">
        <v>178</v>
      </c>
      <c r="C285" s="127" t="s">
        <v>12</v>
      </c>
      <c r="D285" s="127">
        <v>20</v>
      </c>
      <c r="E285" s="96"/>
      <c r="F285" s="125">
        <f t="shared" si="30"/>
        <v>0</v>
      </c>
      <c r="G285" s="126"/>
      <c r="H285" s="123">
        <f t="shared" si="31"/>
        <v>0</v>
      </c>
      <c r="I285" s="125">
        <f t="shared" si="32"/>
        <v>0</v>
      </c>
      <c r="J285" s="461"/>
      <c r="K285" s="461"/>
    </row>
    <row r="286" spans="1:11" ht="27.75" customHeight="1">
      <c r="A286" s="424">
        <v>15</v>
      </c>
      <c r="B286" s="421" t="s">
        <v>179</v>
      </c>
      <c r="C286" s="127" t="s">
        <v>12</v>
      </c>
      <c r="D286" s="127">
        <v>50</v>
      </c>
      <c r="E286" s="96"/>
      <c r="F286" s="125">
        <f t="shared" si="30"/>
        <v>0</v>
      </c>
      <c r="G286" s="126"/>
      <c r="H286" s="123">
        <f t="shared" si="31"/>
        <v>0</v>
      </c>
      <c r="I286" s="125">
        <f t="shared" si="32"/>
        <v>0</v>
      </c>
      <c r="J286" s="461"/>
      <c r="K286" s="461"/>
    </row>
    <row r="287" spans="1:11" ht="33" customHeight="1">
      <c r="A287" s="425">
        <v>16</v>
      </c>
      <c r="B287" s="421" t="s">
        <v>180</v>
      </c>
      <c r="C287" s="127" t="s">
        <v>12</v>
      </c>
      <c r="D287" s="127">
        <v>100</v>
      </c>
      <c r="E287" s="96"/>
      <c r="F287" s="125">
        <f t="shared" si="30"/>
        <v>0</v>
      </c>
      <c r="G287" s="126"/>
      <c r="H287" s="123">
        <f t="shared" si="31"/>
        <v>0</v>
      </c>
      <c r="I287" s="125">
        <f t="shared" si="32"/>
        <v>0</v>
      </c>
      <c r="J287" s="461"/>
      <c r="K287" s="461"/>
    </row>
    <row r="288" spans="1:11" ht="53.25" customHeight="1">
      <c r="A288" s="424">
        <v>17</v>
      </c>
      <c r="B288" s="421" t="s">
        <v>181</v>
      </c>
      <c r="C288" s="127" t="s">
        <v>12</v>
      </c>
      <c r="D288" s="127">
        <v>20</v>
      </c>
      <c r="E288" s="96"/>
      <c r="F288" s="125">
        <f t="shared" si="30"/>
        <v>0</v>
      </c>
      <c r="G288" s="126"/>
      <c r="H288" s="123">
        <f t="shared" si="31"/>
        <v>0</v>
      </c>
      <c r="I288" s="125">
        <f t="shared" si="32"/>
        <v>0</v>
      </c>
      <c r="J288" s="461"/>
      <c r="K288" s="461"/>
    </row>
    <row r="289" spans="1:11" ht="83.25" customHeight="1">
      <c r="A289" s="425">
        <v>18</v>
      </c>
      <c r="B289" s="421" t="s">
        <v>182</v>
      </c>
      <c r="C289" s="127" t="s">
        <v>12</v>
      </c>
      <c r="D289" s="127">
        <v>30</v>
      </c>
      <c r="E289" s="96"/>
      <c r="F289" s="125">
        <f t="shared" si="30"/>
        <v>0</v>
      </c>
      <c r="G289" s="126"/>
      <c r="H289" s="123">
        <f t="shared" si="31"/>
        <v>0</v>
      </c>
      <c r="I289" s="125">
        <f t="shared" si="32"/>
        <v>0</v>
      </c>
      <c r="J289" s="461"/>
      <c r="K289" s="461"/>
    </row>
    <row r="290" spans="1:11" ht="25.5">
      <c r="A290" s="424">
        <v>19</v>
      </c>
      <c r="B290" s="422" t="s">
        <v>183</v>
      </c>
      <c r="C290" s="129" t="s">
        <v>12</v>
      </c>
      <c r="D290" s="129">
        <v>50</v>
      </c>
      <c r="E290" s="130"/>
      <c r="F290" s="125">
        <f t="shared" si="30"/>
        <v>0</v>
      </c>
      <c r="G290" s="131"/>
      <c r="H290" s="123">
        <f t="shared" si="31"/>
        <v>0</v>
      </c>
      <c r="I290" s="125">
        <f t="shared" si="32"/>
        <v>0</v>
      </c>
      <c r="J290" s="461"/>
      <c r="K290" s="461"/>
    </row>
    <row r="291" spans="1:11" ht="51">
      <c r="A291" s="425">
        <v>20</v>
      </c>
      <c r="B291" s="421" t="s">
        <v>184</v>
      </c>
      <c r="C291" s="127" t="s">
        <v>12</v>
      </c>
      <c r="D291" s="127">
        <v>20</v>
      </c>
      <c r="E291" s="123"/>
      <c r="F291" s="125">
        <f t="shared" si="30"/>
        <v>0</v>
      </c>
      <c r="G291" s="126"/>
      <c r="H291" s="123">
        <f t="shared" si="31"/>
        <v>0</v>
      </c>
      <c r="I291" s="125">
        <f t="shared" si="32"/>
        <v>0</v>
      </c>
      <c r="J291" s="461"/>
      <c r="K291" s="461"/>
    </row>
    <row r="292" spans="1:11" ht="76.5">
      <c r="A292" s="424">
        <v>21</v>
      </c>
      <c r="B292" s="133" t="s">
        <v>185</v>
      </c>
      <c r="C292" s="134" t="s">
        <v>12</v>
      </c>
      <c r="D292" s="134">
        <v>15</v>
      </c>
      <c r="E292" s="135"/>
      <c r="F292" s="125">
        <f t="shared" si="30"/>
        <v>0</v>
      </c>
      <c r="G292" s="136"/>
      <c r="H292" s="123">
        <f t="shared" si="31"/>
        <v>0</v>
      </c>
      <c r="I292" s="125">
        <f t="shared" si="32"/>
        <v>0</v>
      </c>
      <c r="J292" s="461"/>
      <c r="K292" s="461"/>
    </row>
    <row r="293" spans="1:11">
      <c r="A293" s="425">
        <v>22</v>
      </c>
      <c r="B293" s="423" t="s">
        <v>186</v>
      </c>
      <c r="C293" s="127" t="s">
        <v>12</v>
      </c>
      <c r="D293" s="127">
        <v>2</v>
      </c>
      <c r="E293" s="96"/>
      <c r="F293" s="125">
        <f t="shared" si="30"/>
        <v>0</v>
      </c>
      <c r="G293" s="126"/>
      <c r="H293" s="123">
        <f t="shared" si="31"/>
        <v>0</v>
      </c>
      <c r="I293" s="125">
        <f t="shared" si="32"/>
        <v>0</v>
      </c>
      <c r="J293" s="461"/>
      <c r="K293" s="461"/>
    </row>
    <row r="294" spans="1:11">
      <c r="A294" s="424">
        <v>23</v>
      </c>
      <c r="B294" s="423" t="s">
        <v>187</v>
      </c>
      <c r="C294" s="127" t="s">
        <v>188</v>
      </c>
      <c r="D294" s="127">
        <v>40</v>
      </c>
      <c r="E294" s="96"/>
      <c r="F294" s="125">
        <f t="shared" si="30"/>
        <v>0</v>
      </c>
      <c r="G294" s="126"/>
      <c r="H294" s="123">
        <f t="shared" si="31"/>
        <v>0</v>
      </c>
      <c r="I294" s="125">
        <f t="shared" si="32"/>
        <v>0</v>
      </c>
      <c r="J294" s="461"/>
      <c r="K294" s="461"/>
    </row>
    <row r="295" spans="1:11">
      <c r="A295" s="425">
        <v>24</v>
      </c>
      <c r="B295" s="423" t="s">
        <v>189</v>
      </c>
      <c r="C295" s="127" t="s">
        <v>188</v>
      </c>
      <c r="D295" s="127">
        <v>100</v>
      </c>
      <c r="E295" s="96"/>
      <c r="F295" s="125">
        <f t="shared" si="30"/>
        <v>0</v>
      </c>
      <c r="G295" s="126"/>
      <c r="H295" s="123">
        <f t="shared" si="31"/>
        <v>0</v>
      </c>
      <c r="I295" s="125">
        <f t="shared" si="32"/>
        <v>0</v>
      </c>
      <c r="J295" s="461"/>
      <c r="K295" s="461"/>
    </row>
    <row r="296" spans="1:11">
      <c r="A296" s="139"/>
      <c r="B296" s="140" t="s">
        <v>25</v>
      </c>
      <c r="C296" s="141"/>
      <c r="D296" s="141"/>
      <c r="E296" s="141"/>
      <c r="F296" s="142">
        <f>SUM(F272:F295)</f>
        <v>0</v>
      </c>
      <c r="G296" s="117"/>
      <c r="H296" s="143"/>
      <c r="I296" s="142">
        <f>SUM(I272:I295)</f>
        <v>0</v>
      </c>
    </row>
    <row r="301" spans="1:11">
      <c r="A301" s="1"/>
      <c r="B301" s="1"/>
      <c r="C301" s="1"/>
      <c r="D301" s="1"/>
      <c r="E301" s="1"/>
      <c r="F301" s="1"/>
      <c r="G301" s="1"/>
      <c r="H301" s="1"/>
      <c r="I301" s="1"/>
      <c r="J301" s="449"/>
    </row>
    <row r="302" spans="1:11">
      <c r="A302" s="59"/>
      <c r="B302" s="452" t="s">
        <v>1274</v>
      </c>
      <c r="C302" s="37"/>
      <c r="D302" s="37"/>
      <c r="E302" s="37"/>
      <c r="F302" s="37"/>
      <c r="G302" s="109"/>
      <c r="H302" s="37"/>
      <c r="I302" s="37"/>
      <c r="J302" s="449"/>
    </row>
    <row r="303" spans="1:11">
      <c r="A303" s="59"/>
      <c r="B303" s="38"/>
      <c r="C303" s="37"/>
      <c r="D303" s="37"/>
      <c r="E303" s="37"/>
      <c r="F303" s="37"/>
      <c r="G303" s="109"/>
      <c r="H303" s="37"/>
      <c r="I303" s="37"/>
      <c r="J303" s="449"/>
    </row>
    <row r="304" spans="1:11" ht="38.25">
      <c r="A304" s="144" t="s">
        <v>1</v>
      </c>
      <c r="B304" s="41" t="s">
        <v>2</v>
      </c>
      <c r="C304" s="42" t="s">
        <v>3</v>
      </c>
      <c r="D304" s="42" t="s">
        <v>4</v>
      </c>
      <c r="E304" s="43" t="s">
        <v>5</v>
      </c>
      <c r="F304" s="42" t="s">
        <v>6</v>
      </c>
      <c r="G304" s="43" t="s">
        <v>7</v>
      </c>
      <c r="H304" s="42" t="s">
        <v>8</v>
      </c>
      <c r="I304" s="42" t="s">
        <v>9</v>
      </c>
      <c r="J304" s="419" t="s">
        <v>1307</v>
      </c>
      <c r="K304" s="419" t="s">
        <v>1308</v>
      </c>
    </row>
    <row r="305" spans="1:11" ht="25.5">
      <c r="A305" s="40">
        <v>1</v>
      </c>
      <c r="B305" s="44" t="s">
        <v>190</v>
      </c>
      <c r="C305" s="45" t="s">
        <v>12</v>
      </c>
      <c r="D305" s="45">
        <v>200</v>
      </c>
      <c r="E305" s="450"/>
      <c r="F305" s="47">
        <f>D305*E305</f>
        <v>0</v>
      </c>
      <c r="G305" s="48"/>
      <c r="H305" s="47">
        <f>E305+E305*G305</f>
        <v>0</v>
      </c>
      <c r="I305" s="47">
        <f>D305*H305</f>
        <v>0</v>
      </c>
      <c r="J305" s="464"/>
      <c r="K305" s="461"/>
    </row>
    <row r="306" spans="1:11">
      <c r="A306" s="40"/>
      <c r="B306" s="54" t="s">
        <v>25</v>
      </c>
      <c r="C306" s="479"/>
      <c r="D306" s="480"/>
      <c r="E306" s="481"/>
      <c r="F306" s="147"/>
      <c r="G306" s="57"/>
      <c r="H306" s="40"/>
      <c r="I306" s="58"/>
      <c r="J306" s="449"/>
    </row>
    <row r="307" spans="1:11">
      <c r="A307" s="148"/>
      <c r="B307" s="451"/>
      <c r="C307" s="451"/>
      <c r="D307" s="451"/>
      <c r="E307" s="451"/>
      <c r="F307" s="451"/>
      <c r="G307" s="451"/>
      <c r="H307" s="451"/>
      <c r="I307" s="451"/>
      <c r="J307" s="449"/>
    </row>
    <row r="314" spans="1:11" ht="30.75" customHeight="1">
      <c r="B314" s="452" t="s">
        <v>1275</v>
      </c>
    </row>
    <row r="315" spans="1:11" ht="29.25" customHeight="1"/>
    <row r="316" spans="1:11" ht="42" customHeight="1">
      <c r="A316" s="4" t="s">
        <v>1</v>
      </c>
      <c r="B316" s="5" t="s">
        <v>2</v>
      </c>
      <c r="C316" s="6" t="s">
        <v>3</v>
      </c>
      <c r="D316" s="6" t="s">
        <v>4</v>
      </c>
      <c r="E316" s="7" t="s">
        <v>5</v>
      </c>
      <c r="F316" s="6" t="s">
        <v>6</v>
      </c>
      <c r="G316" s="7" t="s">
        <v>7</v>
      </c>
      <c r="H316" s="6" t="s">
        <v>8</v>
      </c>
      <c r="I316" s="6" t="s">
        <v>9</v>
      </c>
      <c r="J316" s="419" t="s">
        <v>1307</v>
      </c>
      <c r="K316" s="419" t="s">
        <v>1308</v>
      </c>
    </row>
    <row r="317" spans="1:11" ht="33" customHeight="1">
      <c r="A317" s="4">
        <v>1</v>
      </c>
      <c r="B317" s="21" t="s">
        <v>191</v>
      </c>
      <c r="C317" s="12" t="s">
        <v>74</v>
      </c>
      <c r="D317" s="12">
        <v>50</v>
      </c>
      <c r="E317" s="14"/>
      <c r="F317" s="15">
        <f t="shared" ref="F317:F369" si="33">D317*E317</f>
        <v>0</v>
      </c>
      <c r="G317" s="18"/>
      <c r="H317" s="15">
        <f t="shared" ref="H317:H373" si="34">E317+E317*G317</f>
        <v>0</v>
      </c>
      <c r="I317" s="15">
        <f>F317*G317+F317</f>
        <v>0</v>
      </c>
      <c r="J317" s="461"/>
      <c r="K317" s="461"/>
    </row>
    <row r="318" spans="1:11" ht="29.25" customHeight="1">
      <c r="A318" s="4">
        <v>2</v>
      </c>
      <c r="B318" s="21" t="s">
        <v>192</v>
      </c>
      <c r="C318" s="13" t="s">
        <v>74</v>
      </c>
      <c r="D318" s="13">
        <v>5</v>
      </c>
      <c r="E318" s="14"/>
      <c r="F318" s="15">
        <f t="shared" si="33"/>
        <v>0</v>
      </c>
      <c r="G318" s="18"/>
      <c r="H318" s="15">
        <f t="shared" si="34"/>
        <v>0</v>
      </c>
      <c r="I318" s="15">
        <f t="shared" ref="I318:I373" si="35">F318*G318+F318</f>
        <v>0</v>
      </c>
      <c r="J318" s="461"/>
      <c r="K318" s="461"/>
    </row>
    <row r="319" spans="1:11" ht="20.25" customHeight="1">
      <c r="A319" s="4">
        <v>3</v>
      </c>
      <c r="B319" s="21" t="s">
        <v>193</v>
      </c>
      <c r="C319" s="12" t="s">
        <v>12</v>
      </c>
      <c r="D319" s="12">
        <v>2</v>
      </c>
      <c r="E319" s="14"/>
      <c r="F319" s="15">
        <f t="shared" si="33"/>
        <v>0</v>
      </c>
      <c r="G319" s="18"/>
      <c r="H319" s="15">
        <f t="shared" si="34"/>
        <v>0</v>
      </c>
      <c r="I319" s="15">
        <f t="shared" si="35"/>
        <v>0</v>
      </c>
      <c r="J319" s="461"/>
      <c r="K319" s="461"/>
    </row>
    <row r="320" spans="1:11" ht="16.5" customHeight="1">
      <c r="A320" s="4">
        <v>4</v>
      </c>
      <c r="B320" s="21" t="s">
        <v>194</v>
      </c>
      <c r="C320" s="12" t="s">
        <v>12</v>
      </c>
      <c r="D320" s="12">
        <v>2</v>
      </c>
      <c r="E320" s="14"/>
      <c r="F320" s="15">
        <f t="shared" si="33"/>
        <v>0</v>
      </c>
      <c r="G320" s="18"/>
      <c r="H320" s="15">
        <f t="shared" si="34"/>
        <v>0</v>
      </c>
      <c r="I320" s="15">
        <f t="shared" si="35"/>
        <v>0</v>
      </c>
      <c r="J320" s="461"/>
      <c r="K320" s="461"/>
    </row>
    <row r="321" spans="1:11">
      <c r="A321" s="4">
        <v>5</v>
      </c>
      <c r="B321" s="21" t="s">
        <v>195</v>
      </c>
      <c r="C321" s="12" t="s">
        <v>12</v>
      </c>
      <c r="D321" s="12">
        <v>2</v>
      </c>
      <c r="E321" s="14"/>
      <c r="F321" s="15">
        <f t="shared" si="33"/>
        <v>0</v>
      </c>
      <c r="G321" s="18"/>
      <c r="H321" s="15">
        <f t="shared" si="34"/>
        <v>0</v>
      </c>
      <c r="I321" s="15">
        <f t="shared" si="35"/>
        <v>0</v>
      </c>
      <c r="J321" s="461"/>
      <c r="K321" s="461"/>
    </row>
    <row r="322" spans="1:11">
      <c r="A322" s="4">
        <v>6</v>
      </c>
      <c r="B322" s="21" t="s">
        <v>196</v>
      </c>
      <c r="C322" s="12" t="s">
        <v>12</v>
      </c>
      <c r="D322" s="12">
        <v>2</v>
      </c>
      <c r="E322" s="14"/>
      <c r="F322" s="15">
        <f t="shared" si="33"/>
        <v>0</v>
      </c>
      <c r="G322" s="18"/>
      <c r="H322" s="15">
        <f t="shared" si="34"/>
        <v>0</v>
      </c>
      <c r="I322" s="15">
        <f t="shared" si="35"/>
        <v>0</v>
      </c>
      <c r="J322" s="461"/>
      <c r="K322" s="461"/>
    </row>
    <row r="323" spans="1:11" ht="19.5" customHeight="1">
      <c r="A323" s="4">
        <v>7</v>
      </c>
      <c r="B323" s="21" t="s">
        <v>197</v>
      </c>
      <c r="C323" s="12" t="s">
        <v>12</v>
      </c>
      <c r="D323" s="12">
        <v>2</v>
      </c>
      <c r="E323" s="14"/>
      <c r="F323" s="15">
        <f t="shared" si="33"/>
        <v>0</v>
      </c>
      <c r="G323" s="18"/>
      <c r="H323" s="15">
        <f t="shared" si="34"/>
        <v>0</v>
      </c>
      <c r="I323" s="15">
        <f t="shared" si="35"/>
        <v>0</v>
      </c>
      <c r="J323" s="461"/>
      <c r="K323" s="461"/>
    </row>
    <row r="324" spans="1:11" ht="30" customHeight="1">
      <c r="A324" s="4">
        <v>8</v>
      </c>
      <c r="B324" s="150" t="s">
        <v>198</v>
      </c>
      <c r="C324" s="12" t="s">
        <v>74</v>
      </c>
      <c r="D324" s="12">
        <v>50</v>
      </c>
      <c r="E324" s="14"/>
      <c r="F324" s="15">
        <f t="shared" si="33"/>
        <v>0</v>
      </c>
      <c r="G324" s="18"/>
      <c r="H324" s="15">
        <f t="shared" si="34"/>
        <v>0</v>
      </c>
      <c r="I324" s="15">
        <f t="shared" si="35"/>
        <v>0</v>
      </c>
      <c r="J324" s="461"/>
      <c r="K324" s="461"/>
    </row>
    <row r="325" spans="1:11" ht="30" customHeight="1">
      <c r="A325" s="4">
        <v>9</v>
      </c>
      <c r="B325" s="21" t="s">
        <v>199</v>
      </c>
      <c r="C325" s="13" t="s">
        <v>74</v>
      </c>
      <c r="D325" s="13">
        <v>5</v>
      </c>
      <c r="E325" s="14"/>
      <c r="F325" s="15">
        <f t="shared" si="33"/>
        <v>0</v>
      </c>
      <c r="G325" s="18"/>
      <c r="H325" s="15">
        <f t="shared" si="34"/>
        <v>0</v>
      </c>
      <c r="I325" s="15">
        <f t="shared" si="35"/>
        <v>0</v>
      </c>
      <c r="J325" s="461"/>
      <c r="K325" s="461"/>
    </row>
    <row r="326" spans="1:11" ht="30" customHeight="1">
      <c r="A326" s="4">
        <v>10</v>
      </c>
      <c r="B326" s="22" t="s">
        <v>200</v>
      </c>
      <c r="C326" s="23" t="s">
        <v>12</v>
      </c>
      <c r="D326" s="23">
        <v>2</v>
      </c>
      <c r="E326" s="151"/>
      <c r="F326" s="15">
        <f t="shared" si="33"/>
        <v>0</v>
      </c>
      <c r="G326" s="25"/>
      <c r="H326" s="15">
        <f t="shared" si="34"/>
        <v>0</v>
      </c>
      <c r="I326" s="15">
        <f t="shared" si="35"/>
        <v>0</v>
      </c>
      <c r="J326" s="461"/>
      <c r="K326" s="461"/>
    </row>
    <row r="327" spans="1:11" ht="32.25" customHeight="1">
      <c r="A327" s="4">
        <v>11</v>
      </c>
      <c r="B327" s="152" t="s">
        <v>201</v>
      </c>
      <c r="C327" s="12" t="s">
        <v>74</v>
      </c>
      <c r="D327" s="12">
        <v>250</v>
      </c>
      <c r="E327" s="14"/>
      <c r="F327" s="15">
        <f t="shared" si="33"/>
        <v>0</v>
      </c>
      <c r="G327" s="18"/>
      <c r="H327" s="15">
        <f t="shared" si="34"/>
        <v>0</v>
      </c>
      <c r="I327" s="15">
        <f t="shared" si="35"/>
        <v>0</v>
      </c>
      <c r="J327" s="461"/>
      <c r="K327" s="461"/>
    </row>
    <row r="328" spans="1:11" ht="33" customHeight="1">
      <c r="A328" s="4">
        <v>12</v>
      </c>
      <c r="B328" s="21" t="s">
        <v>202</v>
      </c>
      <c r="C328" s="12" t="s">
        <v>74</v>
      </c>
      <c r="D328" s="12">
        <v>10</v>
      </c>
      <c r="E328" s="14"/>
      <c r="F328" s="15">
        <f t="shared" si="33"/>
        <v>0</v>
      </c>
      <c r="G328" s="18"/>
      <c r="H328" s="15">
        <f t="shared" si="34"/>
        <v>0</v>
      </c>
      <c r="I328" s="15">
        <f t="shared" si="35"/>
        <v>0</v>
      </c>
      <c r="J328" s="461"/>
      <c r="K328" s="461"/>
    </row>
    <row r="329" spans="1:11" ht="29.25" customHeight="1">
      <c r="A329" s="4">
        <v>13</v>
      </c>
      <c r="B329" s="21" t="s">
        <v>203</v>
      </c>
      <c r="C329" s="12" t="s">
        <v>74</v>
      </c>
      <c r="D329" s="12">
        <v>250</v>
      </c>
      <c r="E329" s="14"/>
      <c r="F329" s="15">
        <f t="shared" si="33"/>
        <v>0</v>
      </c>
      <c r="G329" s="18"/>
      <c r="H329" s="15">
        <f t="shared" si="34"/>
        <v>0</v>
      </c>
      <c r="I329" s="15">
        <f t="shared" si="35"/>
        <v>0</v>
      </c>
      <c r="J329" s="461"/>
      <c r="K329" s="461"/>
    </row>
    <row r="330" spans="1:11" ht="30" customHeight="1">
      <c r="A330" s="4">
        <v>14</v>
      </c>
      <c r="B330" s="21" t="s">
        <v>204</v>
      </c>
      <c r="C330" s="12" t="s">
        <v>74</v>
      </c>
      <c r="D330" s="12">
        <v>20</v>
      </c>
      <c r="E330" s="14"/>
      <c r="F330" s="15">
        <f t="shared" si="33"/>
        <v>0</v>
      </c>
      <c r="G330" s="18"/>
      <c r="H330" s="15">
        <f t="shared" si="34"/>
        <v>0</v>
      </c>
      <c r="I330" s="15">
        <f t="shared" si="35"/>
        <v>0</v>
      </c>
      <c r="J330" s="461"/>
      <c r="K330" s="461"/>
    </row>
    <row r="331" spans="1:11" ht="20.25" customHeight="1">
      <c r="A331" s="4">
        <v>15</v>
      </c>
      <c r="B331" s="21" t="s">
        <v>205</v>
      </c>
      <c r="C331" s="12" t="s">
        <v>74</v>
      </c>
      <c r="D331" s="12">
        <v>20</v>
      </c>
      <c r="E331" s="14"/>
      <c r="F331" s="15">
        <f t="shared" si="33"/>
        <v>0</v>
      </c>
      <c r="G331" s="18"/>
      <c r="H331" s="15">
        <f t="shared" si="34"/>
        <v>0</v>
      </c>
      <c r="I331" s="15">
        <f t="shared" si="35"/>
        <v>0</v>
      </c>
      <c r="J331" s="461"/>
      <c r="K331" s="461"/>
    </row>
    <row r="332" spans="1:11" ht="31.5" customHeight="1">
      <c r="A332" s="4">
        <v>16</v>
      </c>
      <c r="B332" s="21" t="s">
        <v>206</v>
      </c>
      <c r="C332" s="12" t="s">
        <v>12</v>
      </c>
      <c r="D332" s="13">
        <v>2</v>
      </c>
      <c r="E332" s="14"/>
      <c r="F332" s="15">
        <f t="shared" si="33"/>
        <v>0</v>
      </c>
      <c r="G332" s="18"/>
      <c r="H332" s="15">
        <f t="shared" si="34"/>
        <v>0</v>
      </c>
      <c r="I332" s="15">
        <f t="shared" si="35"/>
        <v>0</v>
      </c>
      <c r="J332" s="461"/>
      <c r="K332" s="461"/>
    </row>
    <row r="333" spans="1:11" ht="25.5">
      <c r="A333" s="4">
        <v>17</v>
      </c>
      <c r="B333" s="21" t="s">
        <v>207</v>
      </c>
      <c r="C333" s="12" t="s">
        <v>74</v>
      </c>
      <c r="D333" s="12">
        <v>20</v>
      </c>
      <c r="E333" s="14"/>
      <c r="F333" s="15">
        <f t="shared" si="33"/>
        <v>0</v>
      </c>
      <c r="G333" s="18"/>
      <c r="H333" s="15">
        <f t="shared" si="34"/>
        <v>0</v>
      </c>
      <c r="I333" s="15">
        <f t="shared" si="35"/>
        <v>0</v>
      </c>
      <c r="J333" s="461"/>
      <c r="K333" s="461"/>
    </row>
    <row r="334" spans="1:11">
      <c r="A334" s="4">
        <v>18</v>
      </c>
      <c r="B334" s="21" t="s">
        <v>208</v>
      </c>
      <c r="C334" s="12" t="s">
        <v>74</v>
      </c>
      <c r="D334" s="12">
        <v>1400</v>
      </c>
      <c r="E334" s="14"/>
      <c r="F334" s="15">
        <f t="shared" si="33"/>
        <v>0</v>
      </c>
      <c r="G334" s="18"/>
      <c r="H334" s="15">
        <f t="shared" si="34"/>
        <v>0</v>
      </c>
      <c r="I334" s="15">
        <f t="shared" si="35"/>
        <v>0</v>
      </c>
      <c r="J334" s="461"/>
      <c r="K334" s="461"/>
    </row>
    <row r="335" spans="1:11" ht="27" customHeight="1">
      <c r="A335" s="4">
        <v>19</v>
      </c>
      <c r="B335" s="21" t="s">
        <v>209</v>
      </c>
      <c r="C335" s="12" t="s">
        <v>12</v>
      </c>
      <c r="D335" s="13">
        <v>1</v>
      </c>
      <c r="E335" s="14"/>
      <c r="F335" s="15">
        <f t="shared" si="33"/>
        <v>0</v>
      </c>
      <c r="G335" s="18"/>
      <c r="H335" s="15">
        <f t="shared" si="34"/>
        <v>0</v>
      </c>
      <c r="I335" s="15">
        <f t="shared" si="35"/>
        <v>0</v>
      </c>
      <c r="J335" s="461"/>
      <c r="K335" s="461"/>
    </row>
    <row r="336" spans="1:11" ht="27" customHeight="1">
      <c r="A336" s="4">
        <v>20</v>
      </c>
      <c r="B336" s="21" t="s">
        <v>210</v>
      </c>
      <c r="C336" s="12" t="s">
        <v>12</v>
      </c>
      <c r="D336" s="12">
        <v>10</v>
      </c>
      <c r="E336" s="14"/>
      <c r="F336" s="15">
        <f t="shared" si="33"/>
        <v>0</v>
      </c>
      <c r="G336" s="18"/>
      <c r="H336" s="15">
        <f t="shared" si="34"/>
        <v>0</v>
      </c>
      <c r="I336" s="15">
        <f t="shared" si="35"/>
        <v>0</v>
      </c>
      <c r="J336" s="461"/>
      <c r="K336" s="461"/>
    </row>
    <row r="337" spans="1:11" ht="20.25" customHeight="1">
      <c r="A337" s="4">
        <v>21</v>
      </c>
      <c r="B337" s="22" t="s">
        <v>211</v>
      </c>
      <c r="C337" s="153" t="s">
        <v>12</v>
      </c>
      <c r="D337" s="153">
        <v>4</v>
      </c>
      <c r="E337" s="154"/>
      <c r="F337" s="155">
        <f t="shared" si="33"/>
        <v>0</v>
      </c>
      <c r="G337" s="156"/>
      <c r="H337" s="15">
        <f t="shared" si="34"/>
        <v>0</v>
      </c>
      <c r="I337" s="15">
        <f t="shared" si="35"/>
        <v>0</v>
      </c>
      <c r="J337" s="461"/>
      <c r="K337" s="461"/>
    </row>
    <row r="338" spans="1:11" ht="25.5">
      <c r="A338" s="4">
        <v>22</v>
      </c>
      <c r="B338" s="157" t="s">
        <v>212</v>
      </c>
      <c r="C338" s="158" t="s">
        <v>12</v>
      </c>
      <c r="D338" s="158">
        <v>1300</v>
      </c>
      <c r="E338" s="159"/>
      <c r="F338" s="155">
        <f t="shared" si="33"/>
        <v>0</v>
      </c>
      <c r="G338" s="156"/>
      <c r="H338" s="15">
        <f t="shared" si="34"/>
        <v>0</v>
      </c>
      <c r="I338" s="15">
        <f t="shared" si="35"/>
        <v>0</v>
      </c>
      <c r="J338" s="461"/>
      <c r="K338" s="461"/>
    </row>
    <row r="339" spans="1:11" ht="36" customHeight="1">
      <c r="A339" s="4">
        <v>23</v>
      </c>
      <c r="B339" s="157" t="s">
        <v>213</v>
      </c>
      <c r="C339" s="158" t="s">
        <v>12</v>
      </c>
      <c r="D339" s="158">
        <v>350</v>
      </c>
      <c r="E339" s="159"/>
      <c r="F339" s="155">
        <f t="shared" si="33"/>
        <v>0</v>
      </c>
      <c r="G339" s="156"/>
      <c r="H339" s="15">
        <f t="shared" si="34"/>
        <v>0</v>
      </c>
      <c r="I339" s="15">
        <f t="shared" si="35"/>
        <v>0</v>
      </c>
      <c r="J339" s="461"/>
      <c r="K339" s="461"/>
    </row>
    <row r="340" spans="1:11" ht="19.5" customHeight="1">
      <c r="A340" s="4">
        <v>24</v>
      </c>
      <c r="B340" s="157" t="s">
        <v>214</v>
      </c>
      <c r="C340" s="158" t="s">
        <v>12</v>
      </c>
      <c r="D340" s="158">
        <v>500</v>
      </c>
      <c r="E340" s="159"/>
      <c r="F340" s="155">
        <f t="shared" si="33"/>
        <v>0</v>
      </c>
      <c r="G340" s="156"/>
      <c r="H340" s="15">
        <f t="shared" si="34"/>
        <v>0</v>
      </c>
      <c r="I340" s="15">
        <f t="shared" si="35"/>
        <v>0</v>
      </c>
      <c r="J340" s="461"/>
      <c r="K340" s="461"/>
    </row>
    <row r="341" spans="1:11" ht="18.75" customHeight="1">
      <c r="A341" s="4">
        <v>25</v>
      </c>
      <c r="B341" s="157" t="s">
        <v>215</v>
      </c>
      <c r="C341" s="158" t="s">
        <v>12</v>
      </c>
      <c r="D341" s="158">
        <v>20</v>
      </c>
      <c r="E341" s="161"/>
      <c r="F341" s="155">
        <f t="shared" si="33"/>
        <v>0</v>
      </c>
      <c r="G341" s="156"/>
      <c r="H341" s="15">
        <f t="shared" si="34"/>
        <v>0</v>
      </c>
      <c r="I341" s="15">
        <f t="shared" si="35"/>
        <v>0</v>
      </c>
      <c r="J341" s="461"/>
      <c r="K341" s="461"/>
    </row>
    <row r="342" spans="1:11" ht="30.75" customHeight="1">
      <c r="A342" s="4">
        <v>26</v>
      </c>
      <c r="B342" s="157" t="s">
        <v>216</v>
      </c>
      <c r="C342" s="158" t="s">
        <v>12</v>
      </c>
      <c r="D342" s="158">
        <v>120</v>
      </c>
      <c r="E342" s="161"/>
      <c r="F342" s="155">
        <f t="shared" si="33"/>
        <v>0</v>
      </c>
      <c r="G342" s="156"/>
      <c r="H342" s="15">
        <f t="shared" si="34"/>
        <v>0</v>
      </c>
      <c r="I342" s="15">
        <f t="shared" si="35"/>
        <v>0</v>
      </c>
      <c r="J342" s="461"/>
      <c r="K342" s="461"/>
    </row>
    <row r="343" spans="1:11">
      <c r="A343" s="4">
        <v>27</v>
      </c>
      <c r="B343" s="157" t="s">
        <v>217</v>
      </c>
      <c r="C343" s="158" t="s">
        <v>12</v>
      </c>
      <c r="D343" s="158">
        <v>400</v>
      </c>
      <c r="E343" s="161"/>
      <c r="F343" s="155">
        <f t="shared" si="33"/>
        <v>0</v>
      </c>
      <c r="G343" s="156"/>
      <c r="H343" s="15">
        <f t="shared" si="34"/>
        <v>0</v>
      </c>
      <c r="I343" s="15">
        <f t="shared" si="35"/>
        <v>0</v>
      </c>
      <c r="J343" s="461"/>
      <c r="K343" s="461"/>
    </row>
    <row r="344" spans="1:11">
      <c r="A344" s="4">
        <v>28</v>
      </c>
      <c r="B344" s="162" t="s">
        <v>148</v>
      </c>
      <c r="C344" s="163" t="s">
        <v>12</v>
      </c>
      <c r="D344" s="163">
        <v>500</v>
      </c>
      <c r="E344" s="164"/>
      <c r="F344" s="155">
        <f t="shared" si="33"/>
        <v>0</v>
      </c>
      <c r="G344" s="165"/>
      <c r="H344" s="15">
        <f t="shared" si="34"/>
        <v>0</v>
      </c>
      <c r="I344" s="15">
        <f t="shared" si="35"/>
        <v>0</v>
      </c>
      <c r="J344" s="461"/>
      <c r="K344" s="461"/>
    </row>
    <row r="345" spans="1:11" ht="41.25" customHeight="1">
      <c r="A345" s="4">
        <v>29</v>
      </c>
      <c r="B345" s="157" t="s">
        <v>218</v>
      </c>
      <c r="C345" s="158" t="s">
        <v>12</v>
      </c>
      <c r="D345" s="158">
        <v>2000</v>
      </c>
      <c r="E345" s="159"/>
      <c r="F345" s="155">
        <f t="shared" si="33"/>
        <v>0</v>
      </c>
      <c r="G345" s="156"/>
      <c r="H345" s="15">
        <f t="shared" si="34"/>
        <v>0</v>
      </c>
      <c r="I345" s="15">
        <f t="shared" si="35"/>
        <v>0</v>
      </c>
      <c r="J345" s="461"/>
      <c r="K345" s="461"/>
    </row>
    <row r="346" spans="1:11" ht="31.5" customHeight="1">
      <c r="A346" s="4">
        <v>30</v>
      </c>
      <c r="B346" s="157" t="s">
        <v>219</v>
      </c>
      <c r="C346" s="158" t="s">
        <v>12</v>
      </c>
      <c r="D346" s="158">
        <v>200</v>
      </c>
      <c r="E346" s="159"/>
      <c r="F346" s="155">
        <f t="shared" si="33"/>
        <v>0</v>
      </c>
      <c r="G346" s="156"/>
      <c r="H346" s="15">
        <f t="shared" si="34"/>
        <v>0</v>
      </c>
      <c r="I346" s="15">
        <f t="shared" si="35"/>
        <v>0</v>
      </c>
      <c r="J346" s="461"/>
      <c r="K346" s="461"/>
    </row>
    <row r="347" spans="1:11">
      <c r="A347" s="4">
        <v>31</v>
      </c>
      <c r="B347" s="22" t="s">
        <v>220</v>
      </c>
      <c r="C347" s="23" t="s">
        <v>12</v>
      </c>
      <c r="D347" s="23">
        <v>40</v>
      </c>
      <c r="E347" s="24"/>
      <c r="F347" s="155">
        <f t="shared" si="33"/>
        <v>0</v>
      </c>
      <c r="G347" s="25"/>
      <c r="H347" s="15">
        <f t="shared" si="34"/>
        <v>0</v>
      </c>
      <c r="I347" s="15">
        <f t="shared" si="35"/>
        <v>0</v>
      </c>
      <c r="J347" s="461"/>
      <c r="K347" s="461"/>
    </row>
    <row r="348" spans="1:11" ht="27.75" customHeight="1">
      <c r="A348" s="4">
        <v>32</v>
      </c>
      <c r="B348" s="166" t="s">
        <v>221</v>
      </c>
      <c r="C348" s="13" t="s">
        <v>14</v>
      </c>
      <c r="D348" s="13">
        <v>400</v>
      </c>
      <c r="E348" s="14"/>
      <c r="F348" s="155">
        <f t="shared" si="33"/>
        <v>0</v>
      </c>
      <c r="G348" s="18"/>
      <c r="H348" s="15">
        <f t="shared" si="34"/>
        <v>0</v>
      </c>
      <c r="I348" s="15">
        <f t="shared" si="35"/>
        <v>0</v>
      </c>
      <c r="J348" s="461"/>
      <c r="K348" s="461"/>
    </row>
    <row r="349" spans="1:11" ht="42.75" customHeight="1">
      <c r="A349" s="4">
        <v>33</v>
      </c>
      <c r="B349" s="150" t="s">
        <v>198</v>
      </c>
      <c r="C349" s="12" t="s">
        <v>12</v>
      </c>
      <c r="D349" s="12">
        <v>50</v>
      </c>
      <c r="E349" s="14"/>
      <c r="F349" s="155">
        <f t="shared" si="33"/>
        <v>0</v>
      </c>
      <c r="G349" s="18"/>
      <c r="H349" s="15">
        <f t="shared" si="34"/>
        <v>0</v>
      </c>
      <c r="I349" s="15">
        <f t="shared" si="35"/>
        <v>0</v>
      </c>
      <c r="J349" s="461"/>
      <c r="K349" s="461"/>
    </row>
    <row r="350" spans="1:11">
      <c r="A350" s="4">
        <v>34</v>
      </c>
      <c r="B350" s="21" t="s">
        <v>199</v>
      </c>
      <c r="C350" s="13" t="s">
        <v>12</v>
      </c>
      <c r="D350" s="13">
        <v>5</v>
      </c>
      <c r="E350" s="14"/>
      <c r="F350" s="155">
        <f t="shared" si="33"/>
        <v>0</v>
      </c>
      <c r="G350" s="18"/>
      <c r="H350" s="15">
        <f t="shared" si="34"/>
        <v>0</v>
      </c>
      <c r="I350" s="15">
        <f t="shared" si="35"/>
        <v>0</v>
      </c>
      <c r="J350" s="461"/>
      <c r="K350" s="461"/>
    </row>
    <row r="351" spans="1:11" ht="26.25">
      <c r="A351" s="4">
        <v>35</v>
      </c>
      <c r="B351" s="167" t="s">
        <v>222</v>
      </c>
      <c r="C351" s="70" t="s">
        <v>12</v>
      </c>
      <c r="D351" s="70">
        <v>2</v>
      </c>
      <c r="E351" s="73"/>
      <c r="F351" s="155">
        <f t="shared" si="33"/>
        <v>0</v>
      </c>
      <c r="G351" s="25"/>
      <c r="H351" s="15">
        <f t="shared" si="34"/>
        <v>0</v>
      </c>
      <c r="I351" s="15">
        <f t="shared" si="35"/>
        <v>0</v>
      </c>
      <c r="J351" s="461"/>
      <c r="K351" s="461"/>
    </row>
    <row r="352" spans="1:11" ht="27.75" customHeight="1">
      <c r="A352" s="4">
        <v>36</v>
      </c>
      <c r="B352" s="168" t="s">
        <v>223</v>
      </c>
      <c r="C352" s="70" t="s">
        <v>12</v>
      </c>
      <c r="D352" s="70">
        <v>2</v>
      </c>
      <c r="E352" s="73"/>
      <c r="F352" s="155">
        <f t="shared" si="33"/>
        <v>0</v>
      </c>
      <c r="G352" s="25"/>
      <c r="H352" s="15">
        <f t="shared" si="34"/>
        <v>0</v>
      </c>
      <c r="I352" s="15">
        <f t="shared" si="35"/>
        <v>0</v>
      </c>
      <c r="J352" s="461"/>
      <c r="K352" s="461"/>
    </row>
    <row r="353" spans="1:11" ht="15.75" customHeight="1">
      <c r="A353" s="4">
        <v>37</v>
      </c>
      <c r="B353" s="21" t="s">
        <v>224</v>
      </c>
      <c r="C353" s="12" t="s">
        <v>12</v>
      </c>
      <c r="D353" s="12">
        <v>20</v>
      </c>
      <c r="E353" s="14"/>
      <c r="F353" s="155">
        <f t="shared" si="33"/>
        <v>0</v>
      </c>
      <c r="G353" s="18"/>
      <c r="H353" s="15">
        <f t="shared" si="34"/>
        <v>0</v>
      </c>
      <c r="I353" s="15">
        <f t="shared" si="35"/>
        <v>0</v>
      </c>
      <c r="J353" s="461"/>
      <c r="K353" s="461"/>
    </row>
    <row r="354" spans="1:11" ht="21" customHeight="1">
      <c r="A354" s="4">
        <v>38</v>
      </c>
      <c r="B354" s="21" t="s">
        <v>225</v>
      </c>
      <c r="C354" s="12" t="s">
        <v>12</v>
      </c>
      <c r="D354" s="12">
        <v>20</v>
      </c>
      <c r="E354" s="14"/>
      <c r="F354" s="155">
        <f t="shared" si="33"/>
        <v>0</v>
      </c>
      <c r="G354" s="18"/>
      <c r="H354" s="15">
        <f t="shared" si="34"/>
        <v>0</v>
      </c>
      <c r="I354" s="15">
        <f t="shared" si="35"/>
        <v>0</v>
      </c>
      <c r="J354" s="461"/>
      <c r="K354" s="461"/>
    </row>
    <row r="355" spans="1:11" ht="28.5" customHeight="1">
      <c r="A355" s="4">
        <v>39</v>
      </c>
      <c r="B355" s="22" t="s">
        <v>226</v>
      </c>
      <c r="C355" s="70" t="s">
        <v>12</v>
      </c>
      <c r="D355" s="70">
        <v>10</v>
      </c>
      <c r="E355" s="71"/>
      <c r="F355" s="15">
        <f t="shared" si="33"/>
        <v>0</v>
      </c>
      <c r="G355" s="25"/>
      <c r="H355" s="15">
        <f t="shared" si="34"/>
        <v>0</v>
      </c>
      <c r="I355" s="15">
        <f t="shared" si="35"/>
        <v>0</v>
      </c>
      <c r="J355" s="461"/>
      <c r="K355" s="461"/>
    </row>
    <row r="356" spans="1:11" ht="21" customHeight="1">
      <c r="A356" s="4">
        <v>40</v>
      </c>
      <c r="B356" s="22" t="s">
        <v>227</v>
      </c>
      <c r="C356" s="70" t="s">
        <v>12</v>
      </c>
      <c r="D356" s="70">
        <v>100</v>
      </c>
      <c r="E356" s="103"/>
      <c r="F356" s="26">
        <f t="shared" si="33"/>
        <v>0</v>
      </c>
      <c r="G356" s="25"/>
      <c r="H356" s="15">
        <f t="shared" si="34"/>
        <v>0</v>
      </c>
      <c r="I356" s="15">
        <f t="shared" si="35"/>
        <v>0</v>
      </c>
      <c r="J356" s="461"/>
      <c r="K356" s="461"/>
    </row>
    <row r="357" spans="1:11" ht="19.5" customHeight="1">
      <c r="A357" s="4">
        <v>41</v>
      </c>
      <c r="B357" s="128" t="s">
        <v>228</v>
      </c>
      <c r="C357" s="129" t="s">
        <v>120</v>
      </c>
      <c r="D357" s="129">
        <v>40</v>
      </c>
      <c r="E357" s="130"/>
      <c r="F357" s="132">
        <f t="shared" si="33"/>
        <v>0</v>
      </c>
      <c r="G357" s="131"/>
      <c r="H357" s="15">
        <f t="shared" si="34"/>
        <v>0</v>
      </c>
      <c r="I357" s="15">
        <f t="shared" si="35"/>
        <v>0</v>
      </c>
      <c r="J357" s="461"/>
      <c r="K357" s="461"/>
    </row>
    <row r="358" spans="1:11" ht="26.25" customHeight="1">
      <c r="A358" s="4">
        <v>42</v>
      </c>
      <c r="B358" s="128" t="s">
        <v>229</v>
      </c>
      <c r="C358" s="129" t="s">
        <v>120</v>
      </c>
      <c r="D358" s="129">
        <v>80</v>
      </c>
      <c r="E358" s="130"/>
      <c r="F358" s="132">
        <f t="shared" si="33"/>
        <v>0</v>
      </c>
      <c r="G358" s="131"/>
      <c r="H358" s="15">
        <f t="shared" si="34"/>
        <v>0</v>
      </c>
      <c r="I358" s="15">
        <f t="shared" si="35"/>
        <v>0</v>
      </c>
      <c r="J358" s="461"/>
      <c r="K358" s="461"/>
    </row>
    <row r="359" spans="1:11" ht="27" customHeight="1">
      <c r="A359" s="4">
        <v>43</v>
      </c>
      <c r="B359" s="128" t="s">
        <v>230</v>
      </c>
      <c r="C359" s="129" t="s">
        <v>120</v>
      </c>
      <c r="D359" s="129">
        <v>24</v>
      </c>
      <c r="E359" s="130"/>
      <c r="F359" s="132">
        <f t="shared" si="33"/>
        <v>0</v>
      </c>
      <c r="G359" s="131"/>
      <c r="H359" s="15">
        <f t="shared" si="34"/>
        <v>0</v>
      </c>
      <c r="I359" s="15">
        <f t="shared" si="35"/>
        <v>0</v>
      </c>
      <c r="J359" s="461"/>
      <c r="K359" s="461"/>
    </row>
    <row r="360" spans="1:11" ht="27.75" customHeight="1">
      <c r="A360" s="4">
        <v>44</v>
      </c>
      <c r="B360" s="128" t="s">
        <v>231</v>
      </c>
      <c r="C360" s="129" t="s">
        <v>120</v>
      </c>
      <c r="D360" s="129">
        <v>32</v>
      </c>
      <c r="E360" s="130"/>
      <c r="F360" s="132">
        <f t="shared" si="33"/>
        <v>0</v>
      </c>
      <c r="G360" s="131"/>
      <c r="H360" s="15">
        <f t="shared" si="34"/>
        <v>0</v>
      </c>
      <c r="I360" s="15">
        <f t="shared" si="35"/>
        <v>0</v>
      </c>
      <c r="J360" s="461"/>
      <c r="K360" s="461"/>
    </row>
    <row r="361" spans="1:11" ht="27.75" customHeight="1">
      <c r="A361" s="4">
        <v>45</v>
      </c>
      <c r="B361" s="169" t="s">
        <v>232</v>
      </c>
      <c r="C361" s="129" t="s">
        <v>120</v>
      </c>
      <c r="D361" s="129">
        <v>30</v>
      </c>
      <c r="E361" s="130"/>
      <c r="F361" s="132">
        <f t="shared" si="33"/>
        <v>0</v>
      </c>
      <c r="G361" s="131"/>
      <c r="H361" s="15">
        <f t="shared" si="34"/>
        <v>0</v>
      </c>
      <c r="I361" s="15">
        <f t="shared" si="35"/>
        <v>0</v>
      </c>
      <c r="J361" s="461"/>
      <c r="K361" s="461"/>
    </row>
    <row r="362" spans="1:11" ht="31.5" customHeight="1">
      <c r="A362" s="4">
        <v>46</v>
      </c>
      <c r="B362" s="170" t="s">
        <v>233</v>
      </c>
      <c r="C362" s="129" t="s">
        <v>120</v>
      </c>
      <c r="D362" s="129">
        <v>20</v>
      </c>
      <c r="E362" s="130"/>
      <c r="F362" s="132">
        <f t="shared" si="33"/>
        <v>0</v>
      </c>
      <c r="G362" s="131"/>
      <c r="H362" s="15">
        <f t="shared" si="34"/>
        <v>0</v>
      </c>
      <c r="I362" s="15">
        <f t="shared" si="35"/>
        <v>0</v>
      </c>
      <c r="J362" s="461"/>
      <c r="K362" s="461"/>
    </row>
    <row r="363" spans="1:11" ht="31.5" customHeight="1">
      <c r="A363" s="4">
        <v>47</v>
      </c>
      <c r="B363" s="170" t="s">
        <v>234</v>
      </c>
      <c r="C363" s="129" t="s">
        <v>120</v>
      </c>
      <c r="D363" s="129">
        <v>200</v>
      </c>
      <c r="E363" s="130"/>
      <c r="F363" s="132">
        <f t="shared" si="33"/>
        <v>0</v>
      </c>
      <c r="G363" s="131"/>
      <c r="H363" s="15">
        <f t="shared" si="34"/>
        <v>0</v>
      </c>
      <c r="I363" s="15">
        <f t="shared" si="35"/>
        <v>0</v>
      </c>
      <c r="J363" s="461"/>
      <c r="K363" s="461"/>
    </row>
    <row r="364" spans="1:11" ht="18" customHeight="1">
      <c r="A364" s="4">
        <v>48</v>
      </c>
      <c r="B364" s="170" t="s">
        <v>235</v>
      </c>
      <c r="C364" s="129" t="s">
        <v>120</v>
      </c>
      <c r="D364" s="129">
        <v>26</v>
      </c>
      <c r="E364" s="130"/>
      <c r="F364" s="132">
        <f t="shared" si="33"/>
        <v>0</v>
      </c>
      <c r="G364" s="131"/>
      <c r="H364" s="15">
        <f t="shared" si="34"/>
        <v>0</v>
      </c>
      <c r="I364" s="15">
        <f t="shared" si="35"/>
        <v>0</v>
      </c>
      <c r="J364" s="461"/>
      <c r="K364" s="461"/>
    </row>
    <row r="365" spans="1:11" ht="19.5" customHeight="1">
      <c r="A365" s="4">
        <v>49</v>
      </c>
      <c r="B365" s="128" t="s">
        <v>236</v>
      </c>
      <c r="C365" s="129" t="s">
        <v>120</v>
      </c>
      <c r="D365" s="129">
        <v>40</v>
      </c>
      <c r="E365" s="130"/>
      <c r="F365" s="132">
        <f t="shared" si="33"/>
        <v>0</v>
      </c>
      <c r="G365" s="131"/>
      <c r="H365" s="15">
        <f t="shared" si="34"/>
        <v>0</v>
      </c>
      <c r="I365" s="15">
        <f t="shared" si="35"/>
        <v>0</v>
      </c>
      <c r="J365" s="461"/>
      <c r="K365" s="461"/>
    </row>
    <row r="366" spans="1:11" ht="30.75" customHeight="1">
      <c r="A366" s="4">
        <v>50</v>
      </c>
      <c r="B366" s="128" t="s">
        <v>237</v>
      </c>
      <c r="C366" s="129" t="s">
        <v>120</v>
      </c>
      <c r="D366" s="129">
        <v>20</v>
      </c>
      <c r="E366" s="130"/>
      <c r="F366" s="132">
        <f t="shared" si="33"/>
        <v>0</v>
      </c>
      <c r="G366" s="131"/>
      <c r="H366" s="15">
        <f t="shared" si="34"/>
        <v>0</v>
      </c>
      <c r="I366" s="15">
        <f t="shared" si="35"/>
        <v>0</v>
      </c>
      <c r="J366" s="461"/>
      <c r="K366" s="461"/>
    </row>
    <row r="367" spans="1:11" ht="18" customHeight="1">
      <c r="A367" s="4">
        <v>51</v>
      </c>
      <c r="B367" s="128" t="s">
        <v>238</v>
      </c>
      <c r="C367" s="129" t="s">
        <v>120</v>
      </c>
      <c r="D367" s="129">
        <v>10</v>
      </c>
      <c r="E367" s="130"/>
      <c r="F367" s="132">
        <f t="shared" si="33"/>
        <v>0</v>
      </c>
      <c r="G367" s="131"/>
      <c r="H367" s="15">
        <f t="shared" si="34"/>
        <v>0</v>
      </c>
      <c r="I367" s="15">
        <f t="shared" si="35"/>
        <v>0</v>
      </c>
      <c r="J367" s="461"/>
      <c r="K367" s="461"/>
    </row>
    <row r="368" spans="1:11" ht="16.5" customHeight="1">
      <c r="A368" s="4">
        <v>52</v>
      </c>
      <c r="B368" s="128" t="s">
        <v>239</v>
      </c>
      <c r="C368" s="129" t="s">
        <v>120</v>
      </c>
      <c r="D368" s="129">
        <v>324</v>
      </c>
      <c r="E368" s="130"/>
      <c r="F368" s="132">
        <f t="shared" si="33"/>
        <v>0</v>
      </c>
      <c r="G368" s="131"/>
      <c r="H368" s="15">
        <f t="shared" si="34"/>
        <v>0</v>
      </c>
      <c r="I368" s="15">
        <f t="shared" si="35"/>
        <v>0</v>
      </c>
      <c r="J368" s="461"/>
      <c r="K368" s="461"/>
    </row>
    <row r="369" spans="1:11" ht="22.5" customHeight="1">
      <c r="A369" s="4">
        <v>53</v>
      </c>
      <c r="B369" s="22" t="s">
        <v>240</v>
      </c>
      <c r="C369" s="70" t="s">
        <v>74</v>
      </c>
      <c r="D369" s="70">
        <v>300</v>
      </c>
      <c r="E369" s="71"/>
      <c r="F369" s="151">
        <f t="shared" si="33"/>
        <v>0</v>
      </c>
      <c r="G369" s="25"/>
      <c r="H369" s="15">
        <f t="shared" si="34"/>
        <v>0</v>
      </c>
      <c r="I369" s="15">
        <f t="shared" si="35"/>
        <v>0</v>
      </c>
      <c r="J369" s="461"/>
      <c r="K369" s="461"/>
    </row>
    <row r="370" spans="1:11" ht="21" customHeight="1">
      <c r="A370" s="4">
        <v>54</v>
      </c>
      <c r="B370" s="171" t="s">
        <v>241</v>
      </c>
      <c r="C370" s="50" t="s">
        <v>12</v>
      </c>
      <c r="D370" s="50">
        <v>20</v>
      </c>
      <c r="E370" s="172"/>
      <c r="F370" s="173">
        <f>D370*E370</f>
        <v>0</v>
      </c>
      <c r="G370" s="52"/>
      <c r="H370" s="15">
        <f t="shared" si="34"/>
        <v>0</v>
      </c>
      <c r="I370" s="15">
        <f t="shared" si="35"/>
        <v>0</v>
      </c>
      <c r="J370" s="461"/>
      <c r="K370" s="461"/>
    </row>
    <row r="371" spans="1:11">
      <c r="A371" s="4">
        <v>55</v>
      </c>
      <c r="B371" s="174" t="s">
        <v>242</v>
      </c>
      <c r="C371" s="50" t="s">
        <v>12</v>
      </c>
      <c r="D371" s="50">
        <v>40</v>
      </c>
      <c r="E371" s="172"/>
      <c r="F371" s="173">
        <f t="shared" ref="F371:F373" si="36">D371*E371</f>
        <v>0</v>
      </c>
      <c r="G371" s="52"/>
      <c r="H371" s="15">
        <f t="shared" si="34"/>
        <v>0</v>
      </c>
      <c r="I371" s="15">
        <f t="shared" si="35"/>
        <v>0</v>
      </c>
      <c r="J371" s="461"/>
      <c r="K371" s="461"/>
    </row>
    <row r="372" spans="1:11">
      <c r="A372" s="68">
        <v>56</v>
      </c>
      <c r="B372" s="22" t="s">
        <v>243</v>
      </c>
      <c r="C372" s="70" t="s">
        <v>74</v>
      </c>
      <c r="D372" s="70">
        <v>20</v>
      </c>
      <c r="E372" s="71"/>
      <c r="F372" s="26">
        <f t="shared" si="36"/>
        <v>0</v>
      </c>
      <c r="G372" s="25"/>
      <c r="H372" s="15">
        <f t="shared" si="34"/>
        <v>0</v>
      </c>
      <c r="I372" s="15">
        <f t="shared" si="35"/>
        <v>0</v>
      </c>
      <c r="J372" s="461"/>
      <c r="K372" s="461"/>
    </row>
    <row r="373" spans="1:11">
      <c r="A373" s="68">
        <v>57</v>
      </c>
      <c r="B373" s="22" t="s">
        <v>244</v>
      </c>
      <c r="C373" s="70" t="s">
        <v>74</v>
      </c>
      <c r="D373" s="70">
        <v>20</v>
      </c>
      <c r="E373" s="71"/>
      <c r="F373" s="26">
        <f t="shared" si="36"/>
        <v>0</v>
      </c>
      <c r="G373" s="25"/>
      <c r="H373" s="15">
        <f t="shared" si="34"/>
        <v>0</v>
      </c>
      <c r="I373" s="15">
        <f t="shared" si="35"/>
        <v>0</v>
      </c>
      <c r="J373" s="461"/>
      <c r="K373" s="461"/>
    </row>
    <row r="374" spans="1:11">
      <c r="A374" s="175"/>
      <c r="B374" s="176" t="s">
        <v>25</v>
      </c>
      <c r="C374" s="177"/>
      <c r="D374" s="177"/>
      <c r="E374" s="177"/>
      <c r="F374" s="178">
        <f>SUM(F317:F373)</f>
        <v>0</v>
      </c>
      <c r="G374" s="179"/>
      <c r="H374" s="180"/>
      <c r="I374" s="178">
        <f>SUM(I317:I373)</f>
        <v>0</v>
      </c>
    </row>
    <row r="375" spans="1:11">
      <c r="A375" s="181"/>
      <c r="B375" s="182"/>
      <c r="C375" s="183"/>
      <c r="D375" s="183"/>
      <c r="E375" s="183"/>
      <c r="F375" s="184"/>
      <c r="G375" s="185"/>
      <c r="H375" s="185"/>
      <c r="I375" s="180"/>
    </row>
    <row r="376" spans="1:11">
      <c r="A376" s="186" t="s">
        <v>245</v>
      </c>
      <c r="B376" s="186"/>
      <c r="C376" s="186"/>
      <c r="D376" s="186"/>
      <c r="E376" s="186"/>
      <c r="F376" s="186"/>
      <c r="G376" s="186"/>
      <c r="H376" s="186"/>
      <c r="I376" s="186"/>
    </row>
    <row r="377" spans="1:11">
      <c r="A377" s="187" t="s">
        <v>1358</v>
      </c>
      <c r="B377" s="187"/>
    </row>
    <row r="380" spans="1:11" ht="19.5" customHeight="1">
      <c r="A380" s="34"/>
      <c r="B380" s="452" t="s">
        <v>1276</v>
      </c>
      <c r="C380" s="37"/>
      <c r="D380" s="37"/>
      <c r="E380" s="37"/>
      <c r="F380" s="37"/>
      <c r="G380" s="37"/>
      <c r="H380" s="37"/>
      <c r="I380" s="37"/>
    </row>
    <row r="381" spans="1:11" ht="51" customHeight="1">
      <c r="A381" s="4" t="s">
        <v>1</v>
      </c>
      <c r="B381" s="5" t="s">
        <v>2</v>
      </c>
      <c r="C381" s="6" t="s">
        <v>3</v>
      </c>
      <c r="D381" s="6" t="s">
        <v>4</v>
      </c>
      <c r="E381" s="7" t="s">
        <v>5</v>
      </c>
      <c r="F381" s="6" t="s">
        <v>6</v>
      </c>
      <c r="G381" s="7" t="s">
        <v>7</v>
      </c>
      <c r="H381" s="6" t="s">
        <v>8</v>
      </c>
      <c r="I381" s="6" t="s">
        <v>9</v>
      </c>
      <c r="J381" s="419" t="s">
        <v>1307</v>
      </c>
      <c r="K381" s="419" t="s">
        <v>1308</v>
      </c>
    </row>
    <row r="382" spans="1:11" ht="28.5" customHeight="1">
      <c r="A382" s="4">
        <v>1</v>
      </c>
      <c r="B382" s="21" t="s">
        <v>246</v>
      </c>
      <c r="C382" s="13" t="s">
        <v>74</v>
      </c>
      <c r="D382" s="13">
        <v>4</v>
      </c>
      <c r="E382" s="14"/>
      <c r="F382" s="15">
        <f>D382*E382</f>
        <v>0</v>
      </c>
      <c r="G382" s="18"/>
      <c r="H382" s="15">
        <f>E382*G382+E382</f>
        <v>0</v>
      </c>
      <c r="I382" s="26">
        <f>F382*G382+F382</f>
        <v>0</v>
      </c>
      <c r="J382" s="461"/>
      <c r="K382" s="461"/>
    </row>
    <row r="383" spans="1:11" ht="37.5" customHeight="1">
      <c r="A383" s="4">
        <v>2</v>
      </c>
      <c r="B383" s="21" t="s">
        <v>247</v>
      </c>
      <c r="C383" s="13" t="s">
        <v>74</v>
      </c>
      <c r="D383" s="13">
        <v>560</v>
      </c>
      <c r="E383" s="71"/>
      <c r="F383" s="15">
        <f t="shared" ref="F383:F446" si="37">D383*E383</f>
        <v>0</v>
      </c>
      <c r="G383" s="18"/>
      <c r="H383" s="15">
        <f t="shared" ref="H383:H446" si="38">E383*G383+E383</f>
        <v>0</v>
      </c>
      <c r="I383" s="26">
        <f t="shared" ref="I383:I446" si="39">F383*G383+F383</f>
        <v>0</v>
      </c>
      <c r="J383" s="461"/>
      <c r="K383" s="461"/>
    </row>
    <row r="384" spans="1:11" ht="30" customHeight="1">
      <c r="A384" s="4">
        <v>3</v>
      </c>
      <c r="B384" s="21" t="s">
        <v>248</v>
      </c>
      <c r="C384" s="12" t="s">
        <v>12</v>
      </c>
      <c r="D384" s="12">
        <v>400</v>
      </c>
      <c r="E384" s="71"/>
      <c r="F384" s="15">
        <f t="shared" si="37"/>
        <v>0</v>
      </c>
      <c r="G384" s="18"/>
      <c r="H384" s="15">
        <f t="shared" si="38"/>
        <v>0</v>
      </c>
      <c r="I384" s="26">
        <f t="shared" si="39"/>
        <v>0</v>
      </c>
      <c r="J384" s="461"/>
      <c r="K384" s="461"/>
    </row>
    <row r="385" spans="1:11" ht="25.5" customHeight="1">
      <c r="A385" s="4">
        <v>4</v>
      </c>
      <c r="B385" s="21" t="s">
        <v>249</v>
      </c>
      <c r="C385" s="12" t="s">
        <v>12</v>
      </c>
      <c r="D385" s="12">
        <v>400</v>
      </c>
      <c r="E385" s="71"/>
      <c r="F385" s="15">
        <f t="shared" si="37"/>
        <v>0</v>
      </c>
      <c r="G385" s="18"/>
      <c r="H385" s="15">
        <f t="shared" si="38"/>
        <v>0</v>
      </c>
      <c r="I385" s="26">
        <f t="shared" si="39"/>
        <v>0</v>
      </c>
      <c r="J385" s="461"/>
      <c r="K385" s="461"/>
    </row>
    <row r="386" spans="1:11" ht="39" customHeight="1">
      <c r="A386" s="4">
        <v>5</v>
      </c>
      <c r="B386" s="21" t="s">
        <v>250</v>
      </c>
      <c r="C386" s="12" t="s">
        <v>12</v>
      </c>
      <c r="D386" s="12">
        <v>200</v>
      </c>
      <c r="E386" s="71"/>
      <c r="F386" s="15">
        <f t="shared" si="37"/>
        <v>0</v>
      </c>
      <c r="G386" s="18"/>
      <c r="H386" s="15">
        <f t="shared" si="38"/>
        <v>0</v>
      </c>
      <c r="I386" s="26">
        <f t="shared" si="39"/>
        <v>0</v>
      </c>
      <c r="J386" s="461"/>
      <c r="K386" s="461"/>
    </row>
    <row r="387" spans="1:11" ht="41.25" customHeight="1">
      <c r="A387" s="4">
        <v>6</v>
      </c>
      <c r="B387" s="21" t="s">
        <v>251</v>
      </c>
      <c r="C387" s="12" t="s">
        <v>12</v>
      </c>
      <c r="D387" s="12">
        <v>150</v>
      </c>
      <c r="E387" s="71"/>
      <c r="F387" s="15">
        <f t="shared" si="37"/>
        <v>0</v>
      </c>
      <c r="G387" s="18"/>
      <c r="H387" s="15">
        <f t="shared" si="38"/>
        <v>0</v>
      </c>
      <c r="I387" s="26">
        <f t="shared" si="39"/>
        <v>0</v>
      </c>
      <c r="J387" s="461"/>
      <c r="K387" s="461"/>
    </row>
    <row r="388" spans="1:11" ht="18" customHeight="1">
      <c r="A388" s="4">
        <v>7</v>
      </c>
      <c r="B388" s="21" t="s">
        <v>252</v>
      </c>
      <c r="C388" s="12" t="s">
        <v>12</v>
      </c>
      <c r="D388" s="12">
        <v>10</v>
      </c>
      <c r="E388" s="71"/>
      <c r="F388" s="15">
        <f t="shared" si="37"/>
        <v>0</v>
      </c>
      <c r="G388" s="18"/>
      <c r="H388" s="15">
        <f t="shared" si="38"/>
        <v>0</v>
      </c>
      <c r="I388" s="26">
        <f t="shared" si="39"/>
        <v>0</v>
      </c>
      <c r="J388" s="461"/>
      <c r="K388" s="461"/>
    </row>
    <row r="389" spans="1:11" ht="20.25" customHeight="1">
      <c r="A389" s="4">
        <v>8</v>
      </c>
      <c r="B389" s="21" t="s">
        <v>253</v>
      </c>
      <c r="C389" s="12" t="s">
        <v>12</v>
      </c>
      <c r="D389" s="12">
        <v>5</v>
      </c>
      <c r="E389" s="71"/>
      <c r="F389" s="15">
        <f t="shared" si="37"/>
        <v>0</v>
      </c>
      <c r="G389" s="18"/>
      <c r="H389" s="15">
        <f t="shared" si="38"/>
        <v>0</v>
      </c>
      <c r="I389" s="26">
        <f t="shared" si="39"/>
        <v>0</v>
      </c>
      <c r="J389" s="461"/>
      <c r="K389" s="461"/>
    </row>
    <row r="390" spans="1:11" ht="20.25" customHeight="1">
      <c r="A390" s="4">
        <v>9</v>
      </c>
      <c r="B390" s="21" t="s">
        <v>254</v>
      </c>
      <c r="C390" s="12" t="s">
        <v>12</v>
      </c>
      <c r="D390" s="12">
        <v>10</v>
      </c>
      <c r="E390" s="71"/>
      <c r="F390" s="15">
        <f t="shared" si="37"/>
        <v>0</v>
      </c>
      <c r="G390" s="18"/>
      <c r="H390" s="15">
        <f t="shared" si="38"/>
        <v>0</v>
      </c>
      <c r="I390" s="26">
        <f t="shared" si="39"/>
        <v>0</v>
      </c>
      <c r="J390" s="461"/>
      <c r="K390" s="461"/>
    </row>
    <row r="391" spans="1:11" ht="19.5" customHeight="1">
      <c r="A391" s="4">
        <v>10</v>
      </c>
      <c r="B391" s="21" t="s">
        <v>255</v>
      </c>
      <c r="C391" s="12" t="s">
        <v>12</v>
      </c>
      <c r="D391" s="12">
        <v>15</v>
      </c>
      <c r="E391" s="71"/>
      <c r="F391" s="15">
        <f t="shared" si="37"/>
        <v>0</v>
      </c>
      <c r="G391" s="18"/>
      <c r="H391" s="15">
        <f t="shared" si="38"/>
        <v>0</v>
      </c>
      <c r="I391" s="26">
        <f t="shared" si="39"/>
        <v>0</v>
      </c>
      <c r="J391" s="461"/>
      <c r="K391" s="461"/>
    </row>
    <row r="392" spans="1:11" ht="18" customHeight="1">
      <c r="A392" s="4">
        <v>11</v>
      </c>
      <c r="B392" s="21" t="s">
        <v>256</v>
      </c>
      <c r="C392" s="12" t="s">
        <v>12</v>
      </c>
      <c r="D392" s="12">
        <v>15</v>
      </c>
      <c r="E392" s="71"/>
      <c r="F392" s="15">
        <f t="shared" si="37"/>
        <v>0</v>
      </c>
      <c r="G392" s="18"/>
      <c r="H392" s="15">
        <f t="shared" si="38"/>
        <v>0</v>
      </c>
      <c r="I392" s="26">
        <f t="shared" si="39"/>
        <v>0</v>
      </c>
      <c r="J392" s="461"/>
      <c r="K392" s="461"/>
    </row>
    <row r="393" spans="1:11" ht="18" customHeight="1">
      <c r="A393" s="4">
        <v>12</v>
      </c>
      <c r="B393" s="21" t="s">
        <v>257</v>
      </c>
      <c r="C393" s="12" t="s">
        <v>12</v>
      </c>
      <c r="D393" s="13">
        <v>800</v>
      </c>
      <c r="E393" s="71"/>
      <c r="F393" s="15">
        <f t="shared" si="37"/>
        <v>0</v>
      </c>
      <c r="G393" s="16"/>
      <c r="H393" s="15">
        <f t="shared" si="38"/>
        <v>0</v>
      </c>
      <c r="I393" s="26">
        <f t="shared" si="39"/>
        <v>0</v>
      </c>
      <c r="J393" s="461"/>
      <c r="K393" s="461"/>
    </row>
    <row r="394" spans="1:11" ht="21.75" customHeight="1">
      <c r="A394" s="4">
        <v>13</v>
      </c>
      <c r="B394" s="21" t="s">
        <v>258</v>
      </c>
      <c r="C394" s="12" t="s">
        <v>12</v>
      </c>
      <c r="D394" s="13">
        <v>800</v>
      </c>
      <c r="E394" s="71"/>
      <c r="F394" s="15">
        <f t="shared" si="37"/>
        <v>0</v>
      </c>
      <c r="G394" s="16"/>
      <c r="H394" s="15">
        <f t="shared" si="38"/>
        <v>0</v>
      </c>
      <c r="I394" s="26">
        <f t="shared" si="39"/>
        <v>0</v>
      </c>
      <c r="J394" s="461"/>
      <c r="K394" s="461"/>
    </row>
    <row r="395" spans="1:11" ht="21" customHeight="1">
      <c r="A395" s="4">
        <v>14</v>
      </c>
      <c r="B395" s="21" t="s">
        <v>259</v>
      </c>
      <c r="C395" s="12" t="s">
        <v>12</v>
      </c>
      <c r="D395" s="13">
        <v>350</v>
      </c>
      <c r="E395" s="71"/>
      <c r="F395" s="15">
        <f t="shared" si="37"/>
        <v>0</v>
      </c>
      <c r="G395" s="16"/>
      <c r="H395" s="15">
        <f t="shared" si="38"/>
        <v>0</v>
      </c>
      <c r="I395" s="26">
        <f t="shared" si="39"/>
        <v>0</v>
      </c>
      <c r="J395" s="461"/>
      <c r="K395" s="461"/>
    </row>
    <row r="396" spans="1:11" ht="18.75" customHeight="1">
      <c r="A396" s="4">
        <v>15</v>
      </c>
      <c r="B396" s="21" t="s">
        <v>260</v>
      </c>
      <c r="C396" s="12" t="s">
        <v>12</v>
      </c>
      <c r="D396" s="13">
        <v>500</v>
      </c>
      <c r="E396" s="71"/>
      <c r="F396" s="15">
        <f t="shared" si="37"/>
        <v>0</v>
      </c>
      <c r="G396" s="16"/>
      <c r="H396" s="15">
        <f t="shared" si="38"/>
        <v>0</v>
      </c>
      <c r="I396" s="26">
        <f t="shared" si="39"/>
        <v>0</v>
      </c>
      <c r="J396" s="461"/>
      <c r="K396" s="461"/>
    </row>
    <row r="397" spans="1:11" ht="19.5" customHeight="1">
      <c r="A397" s="4">
        <v>16</v>
      </c>
      <c r="B397" s="22" t="s">
        <v>261</v>
      </c>
      <c r="C397" s="23" t="s">
        <v>12</v>
      </c>
      <c r="D397" s="23">
        <v>800</v>
      </c>
      <c r="E397" s="71"/>
      <c r="F397" s="15">
        <f t="shared" si="37"/>
        <v>0</v>
      </c>
      <c r="G397" s="25"/>
      <c r="H397" s="15">
        <f t="shared" si="38"/>
        <v>0</v>
      </c>
      <c r="I397" s="26">
        <f t="shared" si="39"/>
        <v>0</v>
      </c>
      <c r="J397" s="461"/>
      <c r="K397" s="461"/>
    </row>
    <row r="398" spans="1:11" ht="19.5" customHeight="1">
      <c r="A398" s="4">
        <v>17</v>
      </c>
      <c r="B398" s="22" t="s">
        <v>262</v>
      </c>
      <c r="C398" s="23" t="s">
        <v>12</v>
      </c>
      <c r="D398" s="23">
        <v>30</v>
      </c>
      <c r="E398" s="71"/>
      <c r="F398" s="15">
        <f t="shared" si="37"/>
        <v>0</v>
      </c>
      <c r="G398" s="25"/>
      <c r="H398" s="15">
        <f t="shared" si="38"/>
        <v>0</v>
      </c>
      <c r="I398" s="26">
        <f t="shared" si="39"/>
        <v>0</v>
      </c>
      <c r="J398" s="461"/>
      <c r="K398" s="461"/>
    </row>
    <row r="399" spans="1:11" ht="18.75" customHeight="1">
      <c r="A399" s="4">
        <v>18</v>
      </c>
      <c r="B399" s="22" t="s">
        <v>263</v>
      </c>
      <c r="C399" s="23" t="s">
        <v>12</v>
      </c>
      <c r="D399" s="23">
        <v>20</v>
      </c>
      <c r="E399" s="71"/>
      <c r="F399" s="15">
        <f t="shared" si="37"/>
        <v>0</v>
      </c>
      <c r="G399" s="25"/>
      <c r="H399" s="15">
        <f t="shared" si="38"/>
        <v>0</v>
      </c>
      <c r="I399" s="26">
        <f t="shared" si="39"/>
        <v>0</v>
      </c>
      <c r="J399" s="461"/>
      <c r="K399" s="461"/>
    </row>
    <row r="400" spans="1:11" ht="21" customHeight="1">
      <c r="A400" s="4">
        <v>19</v>
      </c>
      <c r="B400" s="22" t="s">
        <v>264</v>
      </c>
      <c r="C400" s="23" t="s">
        <v>12</v>
      </c>
      <c r="D400" s="23">
        <v>130</v>
      </c>
      <c r="E400" s="71"/>
      <c r="F400" s="15">
        <f t="shared" si="37"/>
        <v>0</v>
      </c>
      <c r="G400" s="25"/>
      <c r="H400" s="15">
        <f t="shared" si="38"/>
        <v>0</v>
      </c>
      <c r="I400" s="26">
        <f t="shared" si="39"/>
        <v>0</v>
      </c>
      <c r="J400" s="461"/>
      <c r="K400" s="461"/>
    </row>
    <row r="401" spans="1:11">
      <c r="A401" s="4">
        <v>20</v>
      </c>
      <c r="B401" s="22" t="s">
        <v>265</v>
      </c>
      <c r="C401" s="23" t="s">
        <v>12</v>
      </c>
      <c r="D401" s="23">
        <v>10</v>
      </c>
      <c r="E401" s="71"/>
      <c r="F401" s="15">
        <f t="shared" si="37"/>
        <v>0</v>
      </c>
      <c r="G401" s="25"/>
      <c r="H401" s="15">
        <f t="shared" si="38"/>
        <v>0</v>
      </c>
      <c r="I401" s="26">
        <f t="shared" si="39"/>
        <v>0</v>
      </c>
      <c r="J401" s="461"/>
      <c r="K401" s="461"/>
    </row>
    <row r="402" spans="1:11">
      <c r="A402" s="4">
        <v>21</v>
      </c>
      <c r="B402" s="188" t="s">
        <v>266</v>
      </c>
      <c r="C402" s="23" t="s">
        <v>12</v>
      </c>
      <c r="D402" s="23">
        <v>10</v>
      </c>
      <c r="E402" s="71"/>
      <c r="F402" s="15">
        <f t="shared" si="37"/>
        <v>0</v>
      </c>
      <c r="G402" s="25"/>
      <c r="H402" s="15">
        <f t="shared" si="38"/>
        <v>0</v>
      </c>
      <c r="I402" s="26">
        <f t="shared" si="39"/>
        <v>0</v>
      </c>
      <c r="J402" s="461"/>
      <c r="K402" s="461"/>
    </row>
    <row r="403" spans="1:11">
      <c r="A403" s="4">
        <v>22</v>
      </c>
      <c r="B403" s="22" t="s">
        <v>267</v>
      </c>
      <c r="C403" s="23" t="s">
        <v>12</v>
      </c>
      <c r="D403" s="23">
        <v>150</v>
      </c>
      <c r="E403" s="71"/>
      <c r="F403" s="15">
        <f t="shared" si="37"/>
        <v>0</v>
      </c>
      <c r="G403" s="25"/>
      <c r="H403" s="15">
        <f t="shared" si="38"/>
        <v>0</v>
      </c>
      <c r="I403" s="26">
        <f t="shared" si="39"/>
        <v>0</v>
      </c>
      <c r="J403" s="461"/>
      <c r="K403" s="461"/>
    </row>
    <row r="404" spans="1:11">
      <c r="A404" s="4">
        <v>23</v>
      </c>
      <c r="B404" s="22" t="s">
        <v>268</v>
      </c>
      <c r="C404" s="23" t="s">
        <v>12</v>
      </c>
      <c r="D404" s="23">
        <v>8</v>
      </c>
      <c r="E404" s="71"/>
      <c r="F404" s="15">
        <f t="shared" si="37"/>
        <v>0</v>
      </c>
      <c r="G404" s="25"/>
      <c r="H404" s="15">
        <f t="shared" si="38"/>
        <v>0</v>
      </c>
      <c r="I404" s="26">
        <f t="shared" si="39"/>
        <v>0</v>
      </c>
      <c r="J404" s="461"/>
      <c r="K404" s="461"/>
    </row>
    <row r="405" spans="1:11">
      <c r="A405" s="4">
        <v>24</v>
      </c>
      <c r="B405" s="22" t="s">
        <v>269</v>
      </c>
      <c r="C405" s="23" t="s">
        <v>12</v>
      </c>
      <c r="D405" s="23">
        <v>170</v>
      </c>
      <c r="E405" s="71"/>
      <c r="F405" s="15">
        <f t="shared" si="37"/>
        <v>0</v>
      </c>
      <c r="G405" s="25"/>
      <c r="H405" s="15">
        <f t="shared" si="38"/>
        <v>0</v>
      </c>
      <c r="I405" s="26">
        <f t="shared" si="39"/>
        <v>0</v>
      </c>
      <c r="J405" s="461"/>
      <c r="K405" s="461"/>
    </row>
    <row r="406" spans="1:11">
      <c r="A406" s="4">
        <v>25</v>
      </c>
      <c r="B406" s="22" t="s">
        <v>270</v>
      </c>
      <c r="C406" s="23" t="s">
        <v>12</v>
      </c>
      <c r="D406" s="23">
        <v>80</v>
      </c>
      <c r="E406" s="71"/>
      <c r="F406" s="15">
        <f t="shared" si="37"/>
        <v>0</v>
      </c>
      <c r="G406" s="25"/>
      <c r="H406" s="15">
        <f t="shared" si="38"/>
        <v>0</v>
      </c>
      <c r="I406" s="26">
        <f t="shared" si="39"/>
        <v>0</v>
      </c>
      <c r="J406" s="461"/>
      <c r="K406" s="461"/>
    </row>
    <row r="407" spans="1:11" ht="15.75" customHeight="1">
      <c r="A407" s="4">
        <v>26</v>
      </c>
      <c r="B407" s="22" t="s">
        <v>271</v>
      </c>
      <c r="C407" s="23" t="s">
        <v>12</v>
      </c>
      <c r="D407" s="23">
        <v>80</v>
      </c>
      <c r="E407" s="71"/>
      <c r="F407" s="15">
        <f t="shared" si="37"/>
        <v>0</v>
      </c>
      <c r="G407" s="25"/>
      <c r="H407" s="15">
        <f t="shared" si="38"/>
        <v>0</v>
      </c>
      <c r="I407" s="26">
        <f t="shared" si="39"/>
        <v>0</v>
      </c>
      <c r="J407" s="461"/>
      <c r="K407" s="461"/>
    </row>
    <row r="408" spans="1:11" ht="18.75" customHeight="1">
      <c r="A408" s="4">
        <v>27</v>
      </c>
      <c r="B408" s="189" t="s">
        <v>272</v>
      </c>
      <c r="C408" s="23" t="s">
        <v>12</v>
      </c>
      <c r="D408" s="23">
        <v>2</v>
      </c>
      <c r="E408" s="71"/>
      <c r="F408" s="15">
        <f t="shared" si="37"/>
        <v>0</v>
      </c>
      <c r="G408" s="25"/>
      <c r="H408" s="15">
        <f t="shared" si="38"/>
        <v>0</v>
      </c>
      <c r="I408" s="26">
        <f t="shared" si="39"/>
        <v>0</v>
      </c>
      <c r="J408" s="461"/>
      <c r="K408" s="461"/>
    </row>
    <row r="409" spans="1:11" ht="17.25" customHeight="1">
      <c r="A409" s="4">
        <v>28</v>
      </c>
      <c r="B409" s="22" t="s">
        <v>273</v>
      </c>
      <c r="C409" s="23" t="s">
        <v>12</v>
      </c>
      <c r="D409" s="23">
        <v>20</v>
      </c>
      <c r="E409" s="71"/>
      <c r="F409" s="15">
        <f t="shared" si="37"/>
        <v>0</v>
      </c>
      <c r="G409" s="25"/>
      <c r="H409" s="15">
        <f t="shared" si="38"/>
        <v>0</v>
      </c>
      <c r="I409" s="26">
        <f t="shared" si="39"/>
        <v>0</v>
      </c>
      <c r="J409" s="461"/>
      <c r="K409" s="461"/>
    </row>
    <row r="410" spans="1:11" ht="21" customHeight="1">
      <c r="A410" s="4">
        <v>29</v>
      </c>
      <c r="B410" s="22" t="s">
        <v>274</v>
      </c>
      <c r="C410" s="23" t="s">
        <v>12</v>
      </c>
      <c r="D410" s="23">
        <v>50</v>
      </c>
      <c r="E410" s="71"/>
      <c r="F410" s="15">
        <f t="shared" si="37"/>
        <v>0</v>
      </c>
      <c r="G410" s="25"/>
      <c r="H410" s="15">
        <f t="shared" si="38"/>
        <v>0</v>
      </c>
      <c r="I410" s="26">
        <f t="shared" si="39"/>
        <v>0</v>
      </c>
      <c r="J410" s="461"/>
      <c r="K410" s="461"/>
    </row>
    <row r="411" spans="1:11">
      <c r="A411" s="4">
        <v>30</v>
      </c>
      <c r="B411" s="22" t="s">
        <v>275</v>
      </c>
      <c r="C411" s="23" t="s">
        <v>12</v>
      </c>
      <c r="D411" s="23">
        <v>20</v>
      </c>
      <c r="E411" s="71"/>
      <c r="F411" s="15">
        <f t="shared" si="37"/>
        <v>0</v>
      </c>
      <c r="G411" s="25"/>
      <c r="H411" s="15">
        <f t="shared" si="38"/>
        <v>0</v>
      </c>
      <c r="I411" s="26">
        <f t="shared" si="39"/>
        <v>0</v>
      </c>
      <c r="J411" s="461"/>
      <c r="K411" s="461"/>
    </row>
    <row r="412" spans="1:11">
      <c r="A412" s="4">
        <v>31</v>
      </c>
      <c r="B412" s="22" t="s">
        <v>276</v>
      </c>
      <c r="C412" s="23" t="s">
        <v>12</v>
      </c>
      <c r="D412" s="23">
        <v>6</v>
      </c>
      <c r="E412" s="71"/>
      <c r="F412" s="15">
        <f t="shared" si="37"/>
        <v>0</v>
      </c>
      <c r="G412" s="25"/>
      <c r="H412" s="15">
        <f t="shared" si="38"/>
        <v>0</v>
      </c>
      <c r="I412" s="26">
        <f t="shared" si="39"/>
        <v>0</v>
      </c>
      <c r="J412" s="461"/>
      <c r="K412" s="461"/>
    </row>
    <row r="413" spans="1:11" ht="18" customHeight="1">
      <c r="A413" s="4">
        <v>32</v>
      </c>
      <c r="B413" s="22" t="s">
        <v>277</v>
      </c>
      <c r="C413" s="23" t="s">
        <v>12</v>
      </c>
      <c r="D413" s="23">
        <v>160</v>
      </c>
      <c r="E413" s="71"/>
      <c r="F413" s="15">
        <f t="shared" si="37"/>
        <v>0</v>
      </c>
      <c r="G413" s="25"/>
      <c r="H413" s="15">
        <f t="shared" si="38"/>
        <v>0</v>
      </c>
      <c r="I413" s="26">
        <f t="shared" si="39"/>
        <v>0</v>
      </c>
      <c r="J413" s="461"/>
      <c r="K413" s="461"/>
    </row>
    <row r="414" spans="1:11" ht="17.25" customHeight="1">
      <c r="A414" s="4">
        <v>33</v>
      </c>
      <c r="B414" s="22" t="s">
        <v>278</v>
      </c>
      <c r="C414" s="23" t="s">
        <v>12</v>
      </c>
      <c r="D414" s="23">
        <v>350</v>
      </c>
      <c r="E414" s="71"/>
      <c r="F414" s="15">
        <f t="shared" si="37"/>
        <v>0</v>
      </c>
      <c r="G414" s="25"/>
      <c r="H414" s="15">
        <f t="shared" si="38"/>
        <v>0</v>
      </c>
      <c r="I414" s="26">
        <f t="shared" si="39"/>
        <v>0</v>
      </c>
      <c r="J414" s="461"/>
      <c r="K414" s="461"/>
    </row>
    <row r="415" spans="1:11" ht="19.5" customHeight="1">
      <c r="A415" s="4">
        <v>34</v>
      </c>
      <c r="B415" s="22" t="s">
        <v>279</v>
      </c>
      <c r="C415" s="70" t="s">
        <v>74</v>
      </c>
      <c r="D415" s="70">
        <v>30</v>
      </c>
      <c r="E415" s="71"/>
      <c r="F415" s="15">
        <f t="shared" si="37"/>
        <v>0</v>
      </c>
      <c r="G415" s="25"/>
      <c r="H415" s="15">
        <f t="shared" si="38"/>
        <v>0</v>
      </c>
      <c r="I415" s="26">
        <f t="shared" si="39"/>
        <v>0</v>
      </c>
      <c r="J415" s="461"/>
      <c r="K415" s="461"/>
    </row>
    <row r="416" spans="1:11">
      <c r="A416" s="4">
        <v>35</v>
      </c>
      <c r="B416" s="22" t="s">
        <v>280</v>
      </c>
      <c r="C416" s="70" t="s">
        <v>74</v>
      </c>
      <c r="D416" s="70">
        <v>400</v>
      </c>
      <c r="E416" s="71"/>
      <c r="F416" s="15">
        <f t="shared" si="37"/>
        <v>0</v>
      </c>
      <c r="G416" s="25"/>
      <c r="H416" s="15">
        <f t="shared" si="38"/>
        <v>0</v>
      </c>
      <c r="I416" s="26">
        <f t="shared" si="39"/>
        <v>0</v>
      </c>
      <c r="J416" s="461"/>
      <c r="K416" s="461"/>
    </row>
    <row r="417" spans="1:11" ht="18.75" customHeight="1">
      <c r="A417" s="4">
        <v>36</v>
      </c>
      <c r="B417" s="22" t="s">
        <v>281</v>
      </c>
      <c r="C417" s="70" t="s">
        <v>74</v>
      </c>
      <c r="D417" s="70">
        <v>900</v>
      </c>
      <c r="E417" s="71"/>
      <c r="F417" s="15">
        <f t="shared" si="37"/>
        <v>0</v>
      </c>
      <c r="G417" s="25"/>
      <c r="H417" s="15">
        <f t="shared" si="38"/>
        <v>0</v>
      </c>
      <c r="I417" s="26">
        <f t="shared" si="39"/>
        <v>0</v>
      </c>
      <c r="J417" s="461"/>
      <c r="K417" s="461"/>
    </row>
    <row r="418" spans="1:11">
      <c r="A418" s="4">
        <v>37</v>
      </c>
      <c r="B418" s="22" t="s">
        <v>282</v>
      </c>
      <c r="C418" s="70" t="s">
        <v>12</v>
      </c>
      <c r="D418" s="70">
        <v>180</v>
      </c>
      <c r="E418" s="71"/>
      <c r="F418" s="15">
        <f t="shared" si="37"/>
        <v>0</v>
      </c>
      <c r="G418" s="25"/>
      <c r="H418" s="15">
        <f t="shared" si="38"/>
        <v>0</v>
      </c>
      <c r="I418" s="26">
        <f t="shared" si="39"/>
        <v>0</v>
      </c>
      <c r="J418" s="461"/>
      <c r="K418" s="461"/>
    </row>
    <row r="419" spans="1:11">
      <c r="A419" s="4">
        <v>38</v>
      </c>
      <c r="B419" s="22" t="s">
        <v>283</v>
      </c>
      <c r="C419" s="70" t="s">
        <v>12</v>
      </c>
      <c r="D419" s="70">
        <v>150</v>
      </c>
      <c r="E419" s="71"/>
      <c r="F419" s="15">
        <f t="shared" si="37"/>
        <v>0</v>
      </c>
      <c r="G419" s="25"/>
      <c r="H419" s="15">
        <f t="shared" si="38"/>
        <v>0</v>
      </c>
      <c r="I419" s="26">
        <f t="shared" si="39"/>
        <v>0</v>
      </c>
      <c r="J419" s="461"/>
      <c r="K419" s="461"/>
    </row>
    <row r="420" spans="1:11">
      <c r="A420" s="4">
        <v>39</v>
      </c>
      <c r="B420" s="22" t="s">
        <v>284</v>
      </c>
      <c r="C420" s="70" t="s">
        <v>12</v>
      </c>
      <c r="D420" s="70">
        <v>120</v>
      </c>
      <c r="E420" s="71"/>
      <c r="F420" s="15">
        <f t="shared" si="37"/>
        <v>0</v>
      </c>
      <c r="G420" s="25"/>
      <c r="H420" s="15">
        <f t="shared" si="38"/>
        <v>0</v>
      </c>
      <c r="I420" s="26">
        <f t="shared" si="39"/>
        <v>0</v>
      </c>
      <c r="J420" s="461"/>
      <c r="K420" s="461"/>
    </row>
    <row r="421" spans="1:11">
      <c r="A421" s="4">
        <v>40</v>
      </c>
      <c r="B421" s="22" t="s">
        <v>285</v>
      </c>
      <c r="C421" s="70" t="s">
        <v>12</v>
      </c>
      <c r="D421" s="70">
        <v>20</v>
      </c>
      <c r="E421" s="71"/>
      <c r="F421" s="15">
        <f t="shared" si="37"/>
        <v>0</v>
      </c>
      <c r="G421" s="25"/>
      <c r="H421" s="15">
        <f t="shared" si="38"/>
        <v>0</v>
      </c>
      <c r="I421" s="26">
        <f t="shared" si="39"/>
        <v>0</v>
      </c>
      <c r="J421" s="461"/>
      <c r="K421" s="461"/>
    </row>
    <row r="422" spans="1:11">
      <c r="A422" s="4">
        <v>41</v>
      </c>
      <c r="B422" s="22" t="s">
        <v>286</v>
      </c>
      <c r="C422" s="70" t="s">
        <v>12</v>
      </c>
      <c r="D422" s="70">
        <v>150</v>
      </c>
      <c r="E422" s="71"/>
      <c r="F422" s="15">
        <f t="shared" si="37"/>
        <v>0</v>
      </c>
      <c r="G422" s="25"/>
      <c r="H422" s="15">
        <f t="shared" si="38"/>
        <v>0</v>
      </c>
      <c r="I422" s="26">
        <f t="shared" si="39"/>
        <v>0</v>
      </c>
      <c r="J422" s="461"/>
      <c r="K422" s="461"/>
    </row>
    <row r="423" spans="1:11">
      <c r="A423" s="4">
        <v>42</v>
      </c>
      <c r="B423" s="22" t="s">
        <v>287</v>
      </c>
      <c r="C423" s="70" t="s">
        <v>12</v>
      </c>
      <c r="D423" s="70">
        <v>40</v>
      </c>
      <c r="E423" s="71"/>
      <c r="F423" s="15">
        <f t="shared" si="37"/>
        <v>0</v>
      </c>
      <c r="G423" s="25"/>
      <c r="H423" s="15">
        <f t="shared" si="38"/>
        <v>0</v>
      </c>
      <c r="I423" s="26">
        <f t="shared" si="39"/>
        <v>0</v>
      </c>
      <c r="J423" s="461"/>
      <c r="K423" s="461"/>
    </row>
    <row r="424" spans="1:11">
      <c r="A424" s="4">
        <v>43</v>
      </c>
      <c r="B424" s="22" t="s">
        <v>288</v>
      </c>
      <c r="C424" s="70" t="s">
        <v>12</v>
      </c>
      <c r="D424" s="70">
        <v>20</v>
      </c>
      <c r="E424" s="71"/>
      <c r="F424" s="15">
        <f t="shared" si="37"/>
        <v>0</v>
      </c>
      <c r="G424" s="25"/>
      <c r="H424" s="15">
        <f t="shared" si="38"/>
        <v>0</v>
      </c>
      <c r="I424" s="26">
        <f t="shared" si="39"/>
        <v>0</v>
      </c>
      <c r="J424" s="461"/>
      <c r="K424" s="461"/>
    </row>
    <row r="425" spans="1:11" ht="15.75" customHeight="1">
      <c r="A425" s="4">
        <v>44</v>
      </c>
      <c r="B425" s="22" t="s">
        <v>289</v>
      </c>
      <c r="C425" s="70" t="s">
        <v>12</v>
      </c>
      <c r="D425" s="70">
        <v>20</v>
      </c>
      <c r="E425" s="71"/>
      <c r="F425" s="15">
        <f t="shared" si="37"/>
        <v>0</v>
      </c>
      <c r="G425" s="25"/>
      <c r="H425" s="15">
        <f t="shared" si="38"/>
        <v>0</v>
      </c>
      <c r="I425" s="26">
        <f t="shared" si="39"/>
        <v>0</v>
      </c>
      <c r="J425" s="461"/>
      <c r="K425" s="461"/>
    </row>
    <row r="426" spans="1:11" ht="20.25" customHeight="1">
      <c r="A426" s="4">
        <v>45</v>
      </c>
      <c r="B426" s="22" t="s">
        <v>290</v>
      </c>
      <c r="C426" s="70" t="s">
        <v>12</v>
      </c>
      <c r="D426" s="70">
        <v>2</v>
      </c>
      <c r="E426" s="71"/>
      <c r="F426" s="15">
        <f t="shared" si="37"/>
        <v>0</v>
      </c>
      <c r="G426" s="25"/>
      <c r="H426" s="15">
        <f t="shared" si="38"/>
        <v>0</v>
      </c>
      <c r="I426" s="26">
        <f t="shared" si="39"/>
        <v>0</v>
      </c>
      <c r="J426" s="461"/>
      <c r="K426" s="461"/>
    </row>
    <row r="427" spans="1:11" ht="29.25" customHeight="1">
      <c r="A427" s="4">
        <v>46</v>
      </c>
      <c r="B427" s="22" t="s">
        <v>291</v>
      </c>
      <c r="C427" s="70" t="s">
        <v>12</v>
      </c>
      <c r="D427" s="70">
        <v>20</v>
      </c>
      <c r="E427" s="71"/>
      <c r="F427" s="15">
        <f t="shared" si="37"/>
        <v>0</v>
      </c>
      <c r="G427" s="25"/>
      <c r="H427" s="15">
        <f t="shared" si="38"/>
        <v>0</v>
      </c>
      <c r="I427" s="26">
        <f t="shared" si="39"/>
        <v>0</v>
      </c>
      <c r="J427" s="461"/>
      <c r="K427" s="461"/>
    </row>
    <row r="428" spans="1:11" ht="40.5" customHeight="1">
      <c r="A428" s="4">
        <v>47</v>
      </c>
      <c r="B428" s="190" t="s">
        <v>292</v>
      </c>
      <c r="C428" s="70" t="s">
        <v>74</v>
      </c>
      <c r="D428" s="70">
        <v>9000</v>
      </c>
      <c r="E428" s="71"/>
      <c r="F428" s="15">
        <f t="shared" si="37"/>
        <v>0</v>
      </c>
      <c r="G428" s="25"/>
      <c r="H428" s="15">
        <f t="shared" si="38"/>
        <v>0</v>
      </c>
      <c r="I428" s="26">
        <f t="shared" si="39"/>
        <v>0</v>
      </c>
      <c r="J428" s="461"/>
      <c r="K428" s="461"/>
    </row>
    <row r="429" spans="1:11" ht="51.75" customHeight="1">
      <c r="A429" s="4">
        <v>48</v>
      </c>
      <c r="B429" s="190" t="s">
        <v>293</v>
      </c>
      <c r="C429" s="70" t="s">
        <v>74</v>
      </c>
      <c r="D429" s="70">
        <v>4000</v>
      </c>
      <c r="E429" s="71"/>
      <c r="F429" s="15">
        <f t="shared" si="37"/>
        <v>0</v>
      </c>
      <c r="G429" s="25"/>
      <c r="H429" s="15">
        <f t="shared" si="38"/>
        <v>0</v>
      </c>
      <c r="I429" s="26">
        <f t="shared" si="39"/>
        <v>0</v>
      </c>
      <c r="J429" s="461"/>
      <c r="K429" s="461"/>
    </row>
    <row r="430" spans="1:11" ht="30.75" customHeight="1">
      <c r="A430" s="4">
        <v>49</v>
      </c>
      <c r="B430" s="190" t="s">
        <v>294</v>
      </c>
      <c r="C430" s="70" t="s">
        <v>74</v>
      </c>
      <c r="D430" s="70">
        <v>200</v>
      </c>
      <c r="E430" s="71"/>
      <c r="F430" s="15">
        <f t="shared" si="37"/>
        <v>0</v>
      </c>
      <c r="G430" s="25"/>
      <c r="H430" s="15">
        <f t="shared" si="38"/>
        <v>0</v>
      </c>
      <c r="I430" s="26">
        <f t="shared" si="39"/>
        <v>0</v>
      </c>
      <c r="J430" s="461"/>
      <c r="K430" s="461"/>
    </row>
    <row r="431" spans="1:11" ht="27.75" customHeight="1">
      <c r="A431" s="4">
        <v>50</v>
      </c>
      <c r="B431" s="190" t="s">
        <v>295</v>
      </c>
      <c r="C431" s="70" t="s">
        <v>74</v>
      </c>
      <c r="D431" s="70">
        <v>45000</v>
      </c>
      <c r="E431" s="71"/>
      <c r="F431" s="15">
        <f t="shared" si="37"/>
        <v>0</v>
      </c>
      <c r="G431" s="25"/>
      <c r="H431" s="15">
        <f t="shared" si="38"/>
        <v>0</v>
      </c>
      <c r="I431" s="26">
        <f t="shared" si="39"/>
        <v>0</v>
      </c>
      <c r="J431" s="461"/>
      <c r="K431" s="461"/>
    </row>
    <row r="432" spans="1:11">
      <c r="A432" s="4">
        <v>51</v>
      </c>
      <c r="B432" s="162" t="s">
        <v>296</v>
      </c>
      <c r="C432" s="163" t="s">
        <v>74</v>
      </c>
      <c r="D432" s="163">
        <v>2000</v>
      </c>
      <c r="E432" s="191"/>
      <c r="F432" s="15">
        <f t="shared" si="37"/>
        <v>0</v>
      </c>
      <c r="G432" s="192"/>
      <c r="H432" s="191">
        <f t="shared" si="38"/>
        <v>0</v>
      </c>
      <c r="I432" s="26">
        <f t="shared" si="39"/>
        <v>0</v>
      </c>
      <c r="J432" s="461"/>
      <c r="K432" s="461"/>
    </row>
    <row r="433" spans="1:11" ht="19.5" customHeight="1">
      <c r="A433" s="4">
        <v>52</v>
      </c>
      <c r="B433" s="22" t="s">
        <v>297</v>
      </c>
      <c r="C433" s="70" t="s">
        <v>12</v>
      </c>
      <c r="D433" s="70">
        <v>4</v>
      </c>
      <c r="E433" s="71"/>
      <c r="F433" s="15">
        <f t="shared" si="37"/>
        <v>0</v>
      </c>
      <c r="G433" s="25"/>
      <c r="H433" s="15">
        <f t="shared" si="38"/>
        <v>0</v>
      </c>
      <c r="I433" s="26">
        <f t="shared" si="39"/>
        <v>0</v>
      </c>
      <c r="J433" s="461"/>
      <c r="K433" s="461"/>
    </row>
    <row r="434" spans="1:11" ht="20.25" customHeight="1">
      <c r="A434" s="4">
        <v>53</v>
      </c>
      <c r="B434" s="22" t="s">
        <v>298</v>
      </c>
      <c r="C434" s="70" t="s">
        <v>12</v>
      </c>
      <c r="D434" s="70">
        <v>350</v>
      </c>
      <c r="E434" s="71"/>
      <c r="F434" s="15">
        <f t="shared" si="37"/>
        <v>0</v>
      </c>
      <c r="G434" s="25"/>
      <c r="H434" s="15">
        <f t="shared" si="38"/>
        <v>0</v>
      </c>
      <c r="I434" s="26">
        <f t="shared" si="39"/>
        <v>0</v>
      </c>
      <c r="J434" s="461"/>
      <c r="K434" s="461"/>
    </row>
    <row r="435" spans="1:11">
      <c r="A435" s="4">
        <v>54</v>
      </c>
      <c r="B435" s="22" t="s">
        <v>299</v>
      </c>
      <c r="C435" s="70" t="s">
        <v>12</v>
      </c>
      <c r="D435" s="70">
        <v>10</v>
      </c>
      <c r="E435" s="71"/>
      <c r="F435" s="15">
        <f t="shared" si="37"/>
        <v>0</v>
      </c>
      <c r="G435" s="25"/>
      <c r="H435" s="15">
        <f t="shared" si="38"/>
        <v>0</v>
      </c>
      <c r="I435" s="26">
        <f t="shared" si="39"/>
        <v>0</v>
      </c>
      <c r="J435" s="461"/>
      <c r="K435" s="461"/>
    </row>
    <row r="436" spans="1:11">
      <c r="A436" s="4">
        <v>55</v>
      </c>
      <c r="B436" s="22" t="s">
        <v>300</v>
      </c>
      <c r="C436" s="70" t="s">
        <v>12</v>
      </c>
      <c r="D436" s="70">
        <v>300</v>
      </c>
      <c r="E436" s="71"/>
      <c r="F436" s="15">
        <f t="shared" si="37"/>
        <v>0</v>
      </c>
      <c r="G436" s="25"/>
      <c r="H436" s="15">
        <f t="shared" si="38"/>
        <v>0</v>
      </c>
      <c r="I436" s="26">
        <f t="shared" si="39"/>
        <v>0</v>
      </c>
      <c r="J436" s="461"/>
      <c r="K436" s="461"/>
    </row>
    <row r="437" spans="1:11">
      <c r="A437" s="4">
        <v>56</v>
      </c>
      <c r="B437" s="22" t="s">
        <v>301</v>
      </c>
      <c r="C437" s="70" t="s">
        <v>12</v>
      </c>
      <c r="D437" s="70">
        <v>400</v>
      </c>
      <c r="E437" s="71"/>
      <c r="F437" s="15">
        <f t="shared" si="37"/>
        <v>0</v>
      </c>
      <c r="G437" s="25"/>
      <c r="H437" s="15">
        <f t="shared" si="38"/>
        <v>0</v>
      </c>
      <c r="I437" s="26">
        <f t="shared" si="39"/>
        <v>0</v>
      </c>
      <c r="J437" s="461"/>
      <c r="K437" s="461"/>
    </row>
    <row r="438" spans="1:11">
      <c r="A438" s="4">
        <v>57</v>
      </c>
      <c r="B438" s="22" t="s">
        <v>302</v>
      </c>
      <c r="C438" s="70" t="s">
        <v>12</v>
      </c>
      <c r="D438" s="70">
        <v>350</v>
      </c>
      <c r="E438" s="71"/>
      <c r="F438" s="15">
        <f t="shared" si="37"/>
        <v>0</v>
      </c>
      <c r="G438" s="25"/>
      <c r="H438" s="15">
        <f t="shared" si="38"/>
        <v>0</v>
      </c>
      <c r="I438" s="26">
        <f t="shared" si="39"/>
        <v>0</v>
      </c>
      <c r="J438" s="461"/>
      <c r="K438" s="461"/>
    </row>
    <row r="439" spans="1:11" ht="19.5" customHeight="1">
      <c r="A439" s="4">
        <v>58</v>
      </c>
      <c r="B439" s="22" t="s">
        <v>303</v>
      </c>
      <c r="C439" s="70" t="s">
        <v>12</v>
      </c>
      <c r="D439" s="70">
        <v>20</v>
      </c>
      <c r="E439" s="71"/>
      <c r="F439" s="15">
        <f t="shared" si="37"/>
        <v>0</v>
      </c>
      <c r="G439" s="25"/>
      <c r="H439" s="15">
        <f t="shared" si="38"/>
        <v>0</v>
      </c>
      <c r="I439" s="26">
        <f t="shared" si="39"/>
        <v>0</v>
      </c>
      <c r="J439" s="461"/>
      <c r="K439" s="461"/>
    </row>
    <row r="440" spans="1:11" ht="15.75" customHeight="1">
      <c r="A440" s="4">
        <v>59</v>
      </c>
      <c r="B440" s="22" t="s">
        <v>304</v>
      </c>
      <c r="C440" s="70" t="s">
        <v>12</v>
      </c>
      <c r="D440" s="70">
        <v>25</v>
      </c>
      <c r="E440" s="71"/>
      <c r="F440" s="15">
        <f t="shared" si="37"/>
        <v>0</v>
      </c>
      <c r="G440" s="25"/>
      <c r="H440" s="15">
        <f t="shared" si="38"/>
        <v>0</v>
      </c>
      <c r="I440" s="26">
        <f t="shared" si="39"/>
        <v>0</v>
      </c>
      <c r="J440" s="461"/>
      <c r="K440" s="461"/>
    </row>
    <row r="441" spans="1:11" ht="21.75" customHeight="1">
      <c r="A441" s="4">
        <v>60</v>
      </c>
      <c r="B441" s="22" t="s">
        <v>305</v>
      </c>
      <c r="C441" s="70" t="s">
        <v>12</v>
      </c>
      <c r="D441" s="70">
        <v>80</v>
      </c>
      <c r="E441" s="71"/>
      <c r="F441" s="15">
        <f t="shared" si="37"/>
        <v>0</v>
      </c>
      <c r="G441" s="25"/>
      <c r="H441" s="15">
        <f t="shared" si="38"/>
        <v>0</v>
      </c>
      <c r="I441" s="26">
        <f t="shared" si="39"/>
        <v>0</v>
      </c>
      <c r="J441" s="461"/>
      <c r="K441" s="461"/>
    </row>
    <row r="442" spans="1:11" ht="20.25" customHeight="1">
      <c r="A442" s="4">
        <v>61</v>
      </c>
      <c r="B442" s="22" t="s">
        <v>306</v>
      </c>
      <c r="C442" s="70" t="s">
        <v>12</v>
      </c>
      <c r="D442" s="70">
        <v>25</v>
      </c>
      <c r="E442" s="71"/>
      <c r="F442" s="15">
        <f t="shared" si="37"/>
        <v>0</v>
      </c>
      <c r="G442" s="25"/>
      <c r="H442" s="15">
        <f t="shared" si="38"/>
        <v>0</v>
      </c>
      <c r="I442" s="26">
        <f t="shared" si="39"/>
        <v>0</v>
      </c>
      <c r="J442" s="461"/>
      <c r="K442" s="461"/>
    </row>
    <row r="443" spans="1:11" ht="18.75" customHeight="1">
      <c r="A443" s="4">
        <v>62</v>
      </c>
      <c r="B443" s="22" t="s">
        <v>307</v>
      </c>
      <c r="C443" s="193" t="s">
        <v>12</v>
      </c>
      <c r="D443" s="70">
        <v>35</v>
      </c>
      <c r="E443" s="71"/>
      <c r="F443" s="15">
        <f t="shared" si="37"/>
        <v>0</v>
      </c>
      <c r="G443" s="25"/>
      <c r="H443" s="15">
        <f t="shared" si="38"/>
        <v>0</v>
      </c>
      <c r="I443" s="26">
        <f t="shared" si="39"/>
        <v>0</v>
      </c>
      <c r="J443" s="461"/>
      <c r="K443" s="461"/>
    </row>
    <row r="444" spans="1:11">
      <c r="A444" s="4">
        <v>63</v>
      </c>
      <c r="B444" s="22" t="s">
        <v>214</v>
      </c>
      <c r="C444" s="70" t="s">
        <v>12</v>
      </c>
      <c r="D444" s="70">
        <v>300</v>
      </c>
      <c r="E444" s="71"/>
      <c r="F444" s="15">
        <f t="shared" si="37"/>
        <v>0</v>
      </c>
      <c r="G444" s="25"/>
      <c r="H444" s="15">
        <f t="shared" si="38"/>
        <v>0</v>
      </c>
      <c r="I444" s="26">
        <f t="shared" si="39"/>
        <v>0</v>
      </c>
      <c r="J444" s="461"/>
      <c r="K444" s="461"/>
    </row>
    <row r="445" spans="1:11">
      <c r="A445" s="4">
        <v>64</v>
      </c>
      <c r="B445" s="22" t="s">
        <v>308</v>
      </c>
      <c r="C445" s="70" t="s">
        <v>12</v>
      </c>
      <c r="D445" s="70">
        <v>20</v>
      </c>
      <c r="E445" s="71"/>
      <c r="F445" s="15">
        <f t="shared" si="37"/>
        <v>0</v>
      </c>
      <c r="G445" s="25"/>
      <c r="H445" s="15">
        <f t="shared" si="38"/>
        <v>0</v>
      </c>
      <c r="I445" s="26">
        <f t="shared" si="39"/>
        <v>0</v>
      </c>
      <c r="J445" s="461"/>
      <c r="K445" s="461"/>
    </row>
    <row r="446" spans="1:11">
      <c r="A446" s="4">
        <v>65</v>
      </c>
      <c r="B446" s="22" t="s">
        <v>309</v>
      </c>
      <c r="C446" s="70" t="s">
        <v>12</v>
      </c>
      <c r="D446" s="70">
        <v>60</v>
      </c>
      <c r="E446" s="71"/>
      <c r="F446" s="15">
        <f t="shared" si="37"/>
        <v>0</v>
      </c>
      <c r="G446" s="25"/>
      <c r="H446" s="15">
        <f t="shared" si="38"/>
        <v>0</v>
      </c>
      <c r="I446" s="26">
        <f t="shared" si="39"/>
        <v>0</v>
      </c>
      <c r="J446" s="461"/>
      <c r="K446" s="461"/>
    </row>
    <row r="447" spans="1:11">
      <c r="A447" s="4">
        <v>66</v>
      </c>
      <c r="B447" s="22" t="s">
        <v>310</v>
      </c>
      <c r="C447" s="70" t="s">
        <v>12</v>
      </c>
      <c r="D447" s="70">
        <v>40</v>
      </c>
      <c r="E447" s="71"/>
      <c r="F447" s="15">
        <f t="shared" ref="F447:F510" si="40">D447*E447</f>
        <v>0</v>
      </c>
      <c r="G447" s="25"/>
      <c r="H447" s="15">
        <f t="shared" ref="H447:H510" si="41">E447*G447+E447</f>
        <v>0</v>
      </c>
      <c r="I447" s="26">
        <f t="shared" ref="I447:I510" si="42">F447*G447+F447</f>
        <v>0</v>
      </c>
      <c r="J447" s="461"/>
      <c r="K447" s="461"/>
    </row>
    <row r="448" spans="1:11">
      <c r="A448" s="4">
        <v>67</v>
      </c>
      <c r="B448" s="22" t="s">
        <v>311</v>
      </c>
      <c r="C448" s="70" t="s">
        <v>12</v>
      </c>
      <c r="D448" s="70">
        <v>100</v>
      </c>
      <c r="E448" s="71"/>
      <c r="F448" s="15">
        <f t="shared" si="40"/>
        <v>0</v>
      </c>
      <c r="G448" s="25"/>
      <c r="H448" s="15">
        <f t="shared" si="41"/>
        <v>0</v>
      </c>
      <c r="I448" s="26">
        <f t="shared" si="42"/>
        <v>0</v>
      </c>
      <c r="J448" s="461"/>
      <c r="K448" s="461"/>
    </row>
    <row r="449" spans="1:11" ht="20.25" customHeight="1">
      <c r="A449" s="4">
        <v>68</v>
      </c>
      <c r="B449" s="22" t="s">
        <v>312</v>
      </c>
      <c r="C449" s="70" t="s">
        <v>74</v>
      </c>
      <c r="D449" s="70">
        <v>300</v>
      </c>
      <c r="E449" s="71"/>
      <c r="F449" s="15">
        <f t="shared" si="40"/>
        <v>0</v>
      </c>
      <c r="G449" s="25"/>
      <c r="H449" s="15">
        <f t="shared" si="41"/>
        <v>0</v>
      </c>
      <c r="I449" s="26">
        <f t="shared" si="42"/>
        <v>0</v>
      </c>
      <c r="J449" s="461"/>
      <c r="K449" s="461"/>
    </row>
    <row r="450" spans="1:11" ht="18.75" customHeight="1">
      <c r="A450" s="4">
        <v>69</v>
      </c>
      <c r="B450" s="22" t="s">
        <v>313</v>
      </c>
      <c r="C450" s="70" t="s">
        <v>12</v>
      </c>
      <c r="D450" s="70">
        <v>10</v>
      </c>
      <c r="E450" s="71"/>
      <c r="F450" s="15">
        <f t="shared" si="40"/>
        <v>0</v>
      </c>
      <c r="G450" s="25"/>
      <c r="H450" s="15">
        <f t="shared" si="41"/>
        <v>0</v>
      </c>
      <c r="I450" s="26">
        <f t="shared" si="42"/>
        <v>0</v>
      </c>
      <c r="J450" s="461"/>
      <c r="K450" s="461"/>
    </row>
    <row r="451" spans="1:11" ht="21" customHeight="1">
      <c r="A451" s="4">
        <v>70</v>
      </c>
      <c r="B451" s="22" t="s">
        <v>314</v>
      </c>
      <c r="C451" s="70" t="s">
        <v>12</v>
      </c>
      <c r="D451" s="70">
        <v>250</v>
      </c>
      <c r="E451" s="71"/>
      <c r="F451" s="15">
        <f t="shared" si="40"/>
        <v>0</v>
      </c>
      <c r="G451" s="25"/>
      <c r="H451" s="15">
        <f t="shared" si="41"/>
        <v>0</v>
      </c>
      <c r="I451" s="26">
        <f t="shared" si="42"/>
        <v>0</v>
      </c>
      <c r="J451" s="461"/>
      <c r="K451" s="461"/>
    </row>
    <row r="452" spans="1:11" ht="18.75" customHeight="1">
      <c r="A452" s="4">
        <v>71</v>
      </c>
      <c r="B452" s="22" t="s">
        <v>315</v>
      </c>
      <c r="C452" s="70" t="s">
        <v>12</v>
      </c>
      <c r="D452" s="70">
        <v>80</v>
      </c>
      <c r="E452" s="71"/>
      <c r="F452" s="15">
        <f t="shared" si="40"/>
        <v>0</v>
      </c>
      <c r="G452" s="25"/>
      <c r="H452" s="15">
        <f t="shared" si="41"/>
        <v>0</v>
      </c>
      <c r="I452" s="26">
        <f t="shared" si="42"/>
        <v>0</v>
      </c>
      <c r="J452" s="461"/>
      <c r="K452" s="461"/>
    </row>
    <row r="453" spans="1:11" ht="25.5">
      <c r="A453" s="4">
        <v>72</v>
      </c>
      <c r="B453" s="22" t="s">
        <v>316</v>
      </c>
      <c r="C453" s="70" t="s">
        <v>12</v>
      </c>
      <c r="D453" s="70">
        <v>2000</v>
      </c>
      <c r="E453" s="71"/>
      <c r="F453" s="15">
        <f t="shared" si="40"/>
        <v>0</v>
      </c>
      <c r="G453" s="25"/>
      <c r="H453" s="15">
        <f t="shared" si="41"/>
        <v>0</v>
      </c>
      <c r="I453" s="26">
        <f t="shared" si="42"/>
        <v>0</v>
      </c>
      <c r="J453" s="461"/>
      <c r="K453" s="461"/>
    </row>
    <row r="454" spans="1:11" ht="21" customHeight="1">
      <c r="A454" s="4">
        <v>73</v>
      </c>
      <c r="B454" s="22" t="s">
        <v>317</v>
      </c>
      <c r="C454" s="70" t="s">
        <v>12</v>
      </c>
      <c r="D454" s="70">
        <v>2</v>
      </c>
      <c r="E454" s="71"/>
      <c r="F454" s="15">
        <f t="shared" si="40"/>
        <v>0</v>
      </c>
      <c r="G454" s="25"/>
      <c r="H454" s="15">
        <f t="shared" si="41"/>
        <v>0</v>
      </c>
      <c r="I454" s="26">
        <f t="shared" si="42"/>
        <v>0</v>
      </c>
      <c r="J454" s="461"/>
      <c r="K454" s="461"/>
    </row>
    <row r="455" spans="1:11" ht="21.75" customHeight="1">
      <c r="A455" s="4">
        <v>74</v>
      </c>
      <c r="B455" s="22" t="s">
        <v>318</v>
      </c>
      <c r="C455" s="70" t="s">
        <v>74</v>
      </c>
      <c r="D455" s="70">
        <v>5000</v>
      </c>
      <c r="E455" s="71"/>
      <c r="F455" s="15">
        <f t="shared" si="40"/>
        <v>0</v>
      </c>
      <c r="G455" s="25"/>
      <c r="H455" s="15">
        <f t="shared" si="41"/>
        <v>0</v>
      </c>
      <c r="I455" s="26">
        <f t="shared" si="42"/>
        <v>0</v>
      </c>
      <c r="J455" s="461"/>
      <c r="K455" s="461"/>
    </row>
    <row r="456" spans="1:11" ht="21" customHeight="1">
      <c r="A456" s="4">
        <v>75</v>
      </c>
      <c r="B456" s="22" t="s">
        <v>319</v>
      </c>
      <c r="C456" s="70" t="s">
        <v>12</v>
      </c>
      <c r="D456" s="70">
        <v>550</v>
      </c>
      <c r="E456" s="71"/>
      <c r="F456" s="15">
        <f t="shared" si="40"/>
        <v>0</v>
      </c>
      <c r="G456" s="25"/>
      <c r="H456" s="15">
        <f t="shared" si="41"/>
        <v>0</v>
      </c>
      <c r="I456" s="26">
        <f t="shared" si="42"/>
        <v>0</v>
      </c>
      <c r="J456" s="461"/>
      <c r="K456" s="461"/>
    </row>
    <row r="457" spans="1:11" ht="28.5" customHeight="1">
      <c r="A457" s="4">
        <v>76</v>
      </c>
      <c r="B457" s="22" t="s">
        <v>320</v>
      </c>
      <c r="C457" s="70" t="s">
        <v>12</v>
      </c>
      <c r="D457" s="70">
        <v>30</v>
      </c>
      <c r="E457" s="71"/>
      <c r="F457" s="15">
        <f t="shared" si="40"/>
        <v>0</v>
      </c>
      <c r="G457" s="25"/>
      <c r="H457" s="15">
        <f t="shared" si="41"/>
        <v>0</v>
      </c>
      <c r="I457" s="26">
        <f t="shared" si="42"/>
        <v>0</v>
      </c>
      <c r="J457" s="461"/>
      <c r="K457" s="461"/>
    </row>
    <row r="458" spans="1:11" ht="38.25">
      <c r="A458" s="4">
        <v>77</v>
      </c>
      <c r="B458" s="22" t="s">
        <v>321</v>
      </c>
      <c r="C458" s="70" t="s">
        <v>12</v>
      </c>
      <c r="D458" s="70">
        <v>20</v>
      </c>
      <c r="E458" s="151"/>
      <c r="F458" s="15">
        <f t="shared" si="40"/>
        <v>0</v>
      </c>
      <c r="G458" s="25"/>
      <c r="H458" s="15">
        <f t="shared" si="41"/>
        <v>0</v>
      </c>
      <c r="I458" s="26">
        <f t="shared" si="42"/>
        <v>0</v>
      </c>
      <c r="J458" s="461"/>
      <c r="K458" s="461"/>
    </row>
    <row r="459" spans="1:11" ht="19.5" customHeight="1">
      <c r="A459" s="4">
        <v>78</v>
      </c>
      <c r="B459" s="22" t="s">
        <v>216</v>
      </c>
      <c r="C459" s="70" t="s">
        <v>12</v>
      </c>
      <c r="D459" s="70">
        <v>120</v>
      </c>
      <c r="E459" s="151"/>
      <c r="F459" s="15">
        <f t="shared" si="40"/>
        <v>0</v>
      </c>
      <c r="G459" s="25"/>
      <c r="H459" s="15">
        <f t="shared" si="41"/>
        <v>0</v>
      </c>
      <c r="I459" s="26">
        <f t="shared" si="42"/>
        <v>0</v>
      </c>
      <c r="J459" s="461"/>
      <c r="K459" s="461"/>
    </row>
    <row r="460" spans="1:11" ht="45" customHeight="1">
      <c r="A460" s="4">
        <v>79</v>
      </c>
      <c r="B460" s="22" t="s">
        <v>322</v>
      </c>
      <c r="C460" s="70" t="s">
        <v>12</v>
      </c>
      <c r="D460" s="70">
        <v>700</v>
      </c>
      <c r="E460" s="151"/>
      <c r="F460" s="15">
        <f t="shared" si="40"/>
        <v>0</v>
      </c>
      <c r="G460" s="25"/>
      <c r="H460" s="15">
        <f t="shared" si="41"/>
        <v>0</v>
      </c>
      <c r="I460" s="26">
        <f t="shared" si="42"/>
        <v>0</v>
      </c>
      <c r="J460" s="461"/>
      <c r="K460" s="461"/>
    </row>
    <row r="461" spans="1:11" ht="28.5" customHeight="1">
      <c r="A461" s="4">
        <v>80</v>
      </c>
      <c r="B461" s="22" t="s">
        <v>323</v>
      </c>
      <c r="C461" s="70" t="s">
        <v>12</v>
      </c>
      <c r="D461" s="70">
        <v>580</v>
      </c>
      <c r="E461" s="71"/>
      <c r="F461" s="15">
        <f t="shared" si="40"/>
        <v>0</v>
      </c>
      <c r="G461" s="25"/>
      <c r="H461" s="15">
        <f t="shared" si="41"/>
        <v>0</v>
      </c>
      <c r="I461" s="26">
        <f t="shared" si="42"/>
        <v>0</v>
      </c>
      <c r="J461" s="461"/>
      <c r="K461" s="461"/>
    </row>
    <row r="462" spans="1:11" ht="20.25" customHeight="1">
      <c r="A462" s="4">
        <v>81</v>
      </c>
      <c r="B462" s="22" t="s">
        <v>324</v>
      </c>
      <c r="C462" s="70" t="s">
        <v>12</v>
      </c>
      <c r="D462" s="70">
        <v>2</v>
      </c>
      <c r="E462" s="71"/>
      <c r="F462" s="15">
        <f t="shared" si="40"/>
        <v>0</v>
      </c>
      <c r="G462" s="25"/>
      <c r="H462" s="15">
        <f t="shared" si="41"/>
        <v>0</v>
      </c>
      <c r="I462" s="26">
        <f t="shared" si="42"/>
        <v>0</v>
      </c>
      <c r="J462" s="461"/>
      <c r="K462" s="461"/>
    </row>
    <row r="463" spans="1:11">
      <c r="A463" s="4">
        <v>82</v>
      </c>
      <c r="B463" s="22" t="s">
        <v>325</v>
      </c>
      <c r="C463" s="70" t="s">
        <v>12</v>
      </c>
      <c r="D463" s="70">
        <v>200</v>
      </c>
      <c r="E463" s="71"/>
      <c r="F463" s="15">
        <f t="shared" si="40"/>
        <v>0</v>
      </c>
      <c r="G463" s="25"/>
      <c r="H463" s="15">
        <f t="shared" si="41"/>
        <v>0</v>
      </c>
      <c r="I463" s="26">
        <f t="shared" si="42"/>
        <v>0</v>
      </c>
      <c r="J463" s="461"/>
      <c r="K463" s="461"/>
    </row>
    <row r="464" spans="1:11" ht="19.5" customHeight="1">
      <c r="A464" s="4">
        <v>83</v>
      </c>
      <c r="B464" s="22" t="s">
        <v>326</v>
      </c>
      <c r="C464" s="70" t="s">
        <v>12</v>
      </c>
      <c r="D464" s="70">
        <v>80</v>
      </c>
      <c r="E464" s="71"/>
      <c r="F464" s="15">
        <f t="shared" si="40"/>
        <v>0</v>
      </c>
      <c r="G464" s="25"/>
      <c r="H464" s="15">
        <f t="shared" si="41"/>
        <v>0</v>
      </c>
      <c r="I464" s="26">
        <f t="shared" si="42"/>
        <v>0</v>
      </c>
      <c r="J464" s="461"/>
      <c r="K464" s="461"/>
    </row>
    <row r="465" spans="1:11" ht="23.25" customHeight="1">
      <c r="A465" s="4">
        <v>84</v>
      </c>
      <c r="B465" s="22" t="s">
        <v>327</v>
      </c>
      <c r="C465" s="70" t="s">
        <v>12</v>
      </c>
      <c r="D465" s="70">
        <v>100</v>
      </c>
      <c r="E465" s="151"/>
      <c r="F465" s="15">
        <f t="shared" si="40"/>
        <v>0</v>
      </c>
      <c r="G465" s="25"/>
      <c r="H465" s="15">
        <f t="shared" si="41"/>
        <v>0</v>
      </c>
      <c r="I465" s="26">
        <f t="shared" si="42"/>
        <v>0</v>
      </c>
      <c r="J465" s="461"/>
      <c r="K465" s="461"/>
    </row>
    <row r="466" spans="1:11" ht="21" customHeight="1">
      <c r="A466" s="4">
        <v>85</v>
      </c>
      <c r="B466" s="22" t="s">
        <v>328</v>
      </c>
      <c r="C466" s="70" t="s">
        <v>12</v>
      </c>
      <c r="D466" s="70">
        <v>80</v>
      </c>
      <c r="E466" s="71"/>
      <c r="F466" s="15">
        <f t="shared" si="40"/>
        <v>0</v>
      </c>
      <c r="G466" s="25"/>
      <c r="H466" s="15">
        <f t="shared" si="41"/>
        <v>0</v>
      </c>
      <c r="I466" s="26">
        <f t="shared" si="42"/>
        <v>0</v>
      </c>
      <c r="J466" s="461"/>
      <c r="K466" s="461"/>
    </row>
    <row r="467" spans="1:11" ht="18.75" customHeight="1">
      <c r="A467" s="4">
        <v>86</v>
      </c>
      <c r="B467" s="22" t="s">
        <v>329</v>
      </c>
      <c r="C467" s="70" t="s">
        <v>12</v>
      </c>
      <c r="D467" s="70">
        <v>80</v>
      </c>
      <c r="E467" s="71"/>
      <c r="F467" s="15">
        <f t="shared" si="40"/>
        <v>0</v>
      </c>
      <c r="G467" s="25"/>
      <c r="H467" s="15">
        <f t="shared" si="41"/>
        <v>0</v>
      </c>
      <c r="I467" s="26">
        <f t="shared" si="42"/>
        <v>0</v>
      </c>
      <c r="J467" s="461"/>
      <c r="K467" s="461"/>
    </row>
    <row r="468" spans="1:11" ht="29.25" customHeight="1">
      <c r="A468" s="4">
        <v>87</v>
      </c>
      <c r="B468" s="22" t="s">
        <v>330</v>
      </c>
      <c r="C468" s="70" t="s">
        <v>12</v>
      </c>
      <c r="D468" s="70">
        <v>120</v>
      </c>
      <c r="E468" s="71"/>
      <c r="F468" s="15">
        <f t="shared" si="40"/>
        <v>0</v>
      </c>
      <c r="G468" s="25"/>
      <c r="H468" s="15">
        <f t="shared" si="41"/>
        <v>0</v>
      </c>
      <c r="I468" s="26">
        <f t="shared" si="42"/>
        <v>0</v>
      </c>
      <c r="J468" s="461"/>
      <c r="K468" s="461"/>
    </row>
    <row r="469" spans="1:11" ht="23.25" customHeight="1">
      <c r="A469" s="4">
        <v>88</v>
      </c>
      <c r="B469" s="22" t="s">
        <v>331</v>
      </c>
      <c r="C469" s="70" t="s">
        <v>12</v>
      </c>
      <c r="D469" s="70">
        <v>80</v>
      </c>
      <c r="E469" s="71"/>
      <c r="F469" s="15">
        <f t="shared" si="40"/>
        <v>0</v>
      </c>
      <c r="G469" s="25"/>
      <c r="H469" s="15">
        <f t="shared" si="41"/>
        <v>0</v>
      </c>
      <c r="I469" s="26">
        <f t="shared" si="42"/>
        <v>0</v>
      </c>
      <c r="J469" s="461"/>
      <c r="K469" s="461"/>
    </row>
    <row r="470" spans="1:11" ht="18" customHeight="1">
      <c r="A470" s="4">
        <v>89</v>
      </c>
      <c r="B470" s="22" t="s">
        <v>332</v>
      </c>
      <c r="C470" s="70" t="s">
        <v>12</v>
      </c>
      <c r="D470" s="70">
        <v>60</v>
      </c>
      <c r="E470" s="71"/>
      <c r="F470" s="15">
        <f t="shared" si="40"/>
        <v>0</v>
      </c>
      <c r="G470" s="25"/>
      <c r="H470" s="15">
        <f t="shared" si="41"/>
        <v>0</v>
      </c>
      <c r="I470" s="26">
        <f t="shared" si="42"/>
        <v>0</v>
      </c>
      <c r="J470" s="461"/>
      <c r="K470" s="461"/>
    </row>
    <row r="471" spans="1:11" ht="27.75" customHeight="1">
      <c r="A471" s="4">
        <v>90</v>
      </c>
      <c r="B471" s="22" t="s">
        <v>333</v>
      </c>
      <c r="C471" s="70" t="s">
        <v>74</v>
      </c>
      <c r="D471" s="70">
        <v>6300</v>
      </c>
      <c r="E471" s="71"/>
      <c r="F471" s="15">
        <f t="shared" si="40"/>
        <v>0</v>
      </c>
      <c r="G471" s="25"/>
      <c r="H471" s="15">
        <f t="shared" si="41"/>
        <v>0</v>
      </c>
      <c r="I471" s="26">
        <f t="shared" si="42"/>
        <v>0</v>
      </c>
      <c r="J471" s="461"/>
      <c r="K471" s="461"/>
    </row>
    <row r="472" spans="1:11" ht="47.25" customHeight="1">
      <c r="A472" s="4">
        <v>91</v>
      </c>
      <c r="B472" s="22" t="s">
        <v>334</v>
      </c>
      <c r="C472" s="70" t="s">
        <v>12</v>
      </c>
      <c r="D472" s="70">
        <v>1500</v>
      </c>
      <c r="E472" s="71"/>
      <c r="F472" s="15">
        <f t="shared" si="40"/>
        <v>0</v>
      </c>
      <c r="G472" s="25"/>
      <c r="H472" s="15">
        <f t="shared" si="41"/>
        <v>0</v>
      </c>
      <c r="I472" s="26">
        <f t="shared" si="42"/>
        <v>0</v>
      </c>
      <c r="J472" s="461"/>
      <c r="K472" s="461"/>
    </row>
    <row r="473" spans="1:11" ht="18.75" customHeight="1">
      <c r="A473" s="4">
        <v>92</v>
      </c>
      <c r="B473" s="22" t="s">
        <v>335</v>
      </c>
      <c r="C473" s="70" t="s">
        <v>12</v>
      </c>
      <c r="D473" s="70">
        <v>200</v>
      </c>
      <c r="E473" s="71"/>
      <c r="F473" s="15">
        <f t="shared" si="40"/>
        <v>0</v>
      </c>
      <c r="G473" s="25"/>
      <c r="H473" s="15">
        <f t="shared" si="41"/>
        <v>0</v>
      </c>
      <c r="I473" s="26">
        <f t="shared" si="42"/>
        <v>0</v>
      </c>
      <c r="J473" s="461"/>
      <c r="K473" s="461"/>
    </row>
    <row r="474" spans="1:11" ht="42" customHeight="1">
      <c r="A474" s="4">
        <v>93</v>
      </c>
      <c r="B474" s="22" t="s">
        <v>336</v>
      </c>
      <c r="C474" s="70" t="s">
        <v>12</v>
      </c>
      <c r="D474" s="70">
        <v>500</v>
      </c>
      <c r="E474" s="71"/>
      <c r="F474" s="15">
        <f t="shared" si="40"/>
        <v>0</v>
      </c>
      <c r="G474" s="25"/>
      <c r="H474" s="15">
        <f t="shared" si="41"/>
        <v>0</v>
      </c>
      <c r="I474" s="26">
        <f t="shared" si="42"/>
        <v>0</v>
      </c>
      <c r="J474" s="461"/>
      <c r="K474" s="461"/>
    </row>
    <row r="475" spans="1:11" ht="23.25" customHeight="1">
      <c r="A475" s="4">
        <v>94</v>
      </c>
      <c r="B475" s="22" t="s">
        <v>337</v>
      </c>
      <c r="C475" s="70" t="s">
        <v>12</v>
      </c>
      <c r="D475" s="70">
        <v>20</v>
      </c>
      <c r="E475" s="71"/>
      <c r="F475" s="15">
        <f t="shared" si="40"/>
        <v>0</v>
      </c>
      <c r="G475" s="25"/>
      <c r="H475" s="15">
        <f t="shared" si="41"/>
        <v>0</v>
      </c>
      <c r="I475" s="26">
        <f t="shared" si="42"/>
        <v>0</v>
      </c>
      <c r="J475" s="461"/>
      <c r="K475" s="461"/>
    </row>
    <row r="476" spans="1:11" ht="18.75" customHeight="1">
      <c r="A476" s="4">
        <v>95</v>
      </c>
      <c r="B476" s="22" t="s">
        <v>338</v>
      </c>
      <c r="C476" s="70" t="s">
        <v>12</v>
      </c>
      <c r="D476" s="70">
        <v>120</v>
      </c>
      <c r="E476" s="71"/>
      <c r="F476" s="15">
        <f t="shared" si="40"/>
        <v>0</v>
      </c>
      <c r="G476" s="25"/>
      <c r="H476" s="15">
        <f t="shared" si="41"/>
        <v>0</v>
      </c>
      <c r="I476" s="26">
        <f t="shared" si="42"/>
        <v>0</v>
      </c>
      <c r="J476" s="461"/>
      <c r="K476" s="461"/>
    </row>
    <row r="477" spans="1:11">
      <c r="A477" s="4">
        <v>96</v>
      </c>
      <c r="B477" s="22" t="s">
        <v>339</v>
      </c>
      <c r="C477" s="70" t="s">
        <v>12</v>
      </c>
      <c r="D477" s="70">
        <v>1500</v>
      </c>
      <c r="E477" s="71"/>
      <c r="F477" s="15">
        <f t="shared" si="40"/>
        <v>0</v>
      </c>
      <c r="G477" s="25"/>
      <c r="H477" s="15">
        <f t="shared" si="41"/>
        <v>0</v>
      </c>
      <c r="I477" s="26">
        <f t="shared" si="42"/>
        <v>0</v>
      </c>
      <c r="J477" s="461"/>
      <c r="K477" s="461"/>
    </row>
    <row r="478" spans="1:11" ht="54.75" customHeight="1">
      <c r="A478" s="4">
        <v>97</v>
      </c>
      <c r="B478" s="190" t="s">
        <v>340</v>
      </c>
      <c r="C478" s="70" t="s">
        <v>12</v>
      </c>
      <c r="D478" s="70">
        <v>1000</v>
      </c>
      <c r="E478" s="71"/>
      <c r="F478" s="15">
        <f t="shared" si="40"/>
        <v>0</v>
      </c>
      <c r="G478" s="25"/>
      <c r="H478" s="15">
        <f t="shared" si="41"/>
        <v>0</v>
      </c>
      <c r="I478" s="26">
        <f t="shared" si="42"/>
        <v>0</v>
      </c>
      <c r="J478" s="461"/>
      <c r="K478" s="461"/>
    </row>
    <row r="479" spans="1:11" ht="61.5" customHeight="1">
      <c r="A479" s="4">
        <v>98</v>
      </c>
      <c r="B479" s="194" t="s">
        <v>341</v>
      </c>
      <c r="C479" s="70" t="s">
        <v>12</v>
      </c>
      <c r="D479" s="70">
        <v>2000</v>
      </c>
      <c r="E479" s="71"/>
      <c r="F479" s="15">
        <f t="shared" si="40"/>
        <v>0</v>
      </c>
      <c r="G479" s="25"/>
      <c r="H479" s="15">
        <f t="shared" si="41"/>
        <v>0</v>
      </c>
      <c r="I479" s="26">
        <f t="shared" si="42"/>
        <v>0</v>
      </c>
      <c r="J479" s="461"/>
      <c r="K479" s="461"/>
    </row>
    <row r="480" spans="1:11" ht="18.75" customHeight="1">
      <c r="A480" s="4">
        <v>99</v>
      </c>
      <c r="B480" s="22" t="s">
        <v>342</v>
      </c>
      <c r="C480" s="70" t="s">
        <v>12</v>
      </c>
      <c r="D480" s="70">
        <v>2</v>
      </c>
      <c r="E480" s="71"/>
      <c r="F480" s="15">
        <f t="shared" si="40"/>
        <v>0</v>
      </c>
      <c r="G480" s="25"/>
      <c r="H480" s="15">
        <f t="shared" si="41"/>
        <v>0</v>
      </c>
      <c r="I480" s="26">
        <f t="shared" si="42"/>
        <v>0</v>
      </c>
      <c r="J480" s="461"/>
      <c r="K480" s="461"/>
    </row>
    <row r="481" spans="1:11" ht="19.5" customHeight="1">
      <c r="A481" s="4">
        <v>100</v>
      </c>
      <c r="B481" s="22" t="s">
        <v>343</v>
      </c>
      <c r="C481" s="70" t="s">
        <v>12</v>
      </c>
      <c r="D481" s="70">
        <v>30</v>
      </c>
      <c r="E481" s="71"/>
      <c r="F481" s="15">
        <f t="shared" si="40"/>
        <v>0</v>
      </c>
      <c r="G481" s="25"/>
      <c r="H481" s="15">
        <f t="shared" si="41"/>
        <v>0</v>
      </c>
      <c r="I481" s="26">
        <f t="shared" si="42"/>
        <v>0</v>
      </c>
      <c r="J481" s="461"/>
      <c r="K481" s="461"/>
    </row>
    <row r="482" spans="1:11" ht="17.25" customHeight="1">
      <c r="A482" s="4">
        <v>101</v>
      </c>
      <c r="B482" s="22" t="s">
        <v>344</v>
      </c>
      <c r="C482" s="70" t="s">
        <v>12</v>
      </c>
      <c r="D482" s="70">
        <v>50</v>
      </c>
      <c r="E482" s="71"/>
      <c r="F482" s="15">
        <f t="shared" si="40"/>
        <v>0</v>
      </c>
      <c r="G482" s="25"/>
      <c r="H482" s="15">
        <f t="shared" si="41"/>
        <v>0</v>
      </c>
      <c r="I482" s="26">
        <f t="shared" si="42"/>
        <v>0</v>
      </c>
      <c r="J482" s="461"/>
      <c r="K482" s="461"/>
    </row>
    <row r="483" spans="1:11" ht="18" customHeight="1">
      <c r="A483" s="4">
        <v>102</v>
      </c>
      <c r="B483" s="22" t="s">
        <v>345</v>
      </c>
      <c r="C483" s="70" t="s">
        <v>12</v>
      </c>
      <c r="D483" s="70">
        <v>50</v>
      </c>
      <c r="E483" s="71"/>
      <c r="F483" s="15">
        <f t="shared" si="40"/>
        <v>0</v>
      </c>
      <c r="G483" s="25"/>
      <c r="H483" s="15">
        <f t="shared" si="41"/>
        <v>0</v>
      </c>
      <c r="I483" s="26">
        <f t="shared" si="42"/>
        <v>0</v>
      </c>
      <c r="J483" s="461"/>
      <c r="K483" s="461"/>
    </row>
    <row r="484" spans="1:11" ht="16.5" customHeight="1">
      <c r="A484" s="4">
        <v>103</v>
      </c>
      <c r="B484" s="22" t="s">
        <v>346</v>
      </c>
      <c r="C484" s="70" t="s">
        <v>12</v>
      </c>
      <c r="D484" s="70">
        <v>50</v>
      </c>
      <c r="E484" s="71"/>
      <c r="F484" s="15">
        <f t="shared" si="40"/>
        <v>0</v>
      </c>
      <c r="G484" s="25"/>
      <c r="H484" s="15">
        <f t="shared" si="41"/>
        <v>0</v>
      </c>
      <c r="I484" s="26">
        <f t="shared" si="42"/>
        <v>0</v>
      </c>
      <c r="J484" s="461"/>
      <c r="K484" s="461"/>
    </row>
    <row r="485" spans="1:11" ht="19.5" customHeight="1">
      <c r="A485" s="4">
        <v>104</v>
      </c>
      <c r="B485" s="22" t="s">
        <v>347</v>
      </c>
      <c r="C485" s="70" t="s">
        <v>12</v>
      </c>
      <c r="D485" s="70">
        <v>60</v>
      </c>
      <c r="E485" s="71"/>
      <c r="F485" s="15">
        <f t="shared" si="40"/>
        <v>0</v>
      </c>
      <c r="G485" s="25"/>
      <c r="H485" s="15">
        <f t="shared" si="41"/>
        <v>0</v>
      </c>
      <c r="I485" s="26">
        <f t="shared" si="42"/>
        <v>0</v>
      </c>
      <c r="J485" s="461"/>
      <c r="K485" s="461"/>
    </row>
    <row r="486" spans="1:11" ht="21.75" customHeight="1">
      <c r="A486" s="4">
        <v>105</v>
      </c>
      <c r="B486" s="22" t="s">
        <v>348</v>
      </c>
      <c r="C486" s="70" t="s">
        <v>12</v>
      </c>
      <c r="D486" s="70">
        <v>40</v>
      </c>
      <c r="E486" s="71"/>
      <c r="F486" s="15">
        <f t="shared" si="40"/>
        <v>0</v>
      </c>
      <c r="G486" s="25"/>
      <c r="H486" s="15">
        <f t="shared" si="41"/>
        <v>0</v>
      </c>
      <c r="I486" s="26">
        <f t="shared" si="42"/>
        <v>0</v>
      </c>
      <c r="J486" s="461"/>
      <c r="K486" s="461"/>
    </row>
    <row r="487" spans="1:11">
      <c r="A487" s="4">
        <v>106</v>
      </c>
      <c r="B487" s="22" t="s">
        <v>349</v>
      </c>
      <c r="C487" s="70" t="s">
        <v>12</v>
      </c>
      <c r="D487" s="70">
        <v>2</v>
      </c>
      <c r="E487" s="71"/>
      <c r="F487" s="15">
        <f t="shared" si="40"/>
        <v>0</v>
      </c>
      <c r="G487" s="25"/>
      <c r="H487" s="15">
        <f t="shared" si="41"/>
        <v>0</v>
      </c>
      <c r="I487" s="26">
        <f t="shared" si="42"/>
        <v>0</v>
      </c>
      <c r="J487" s="461"/>
      <c r="K487" s="461"/>
    </row>
    <row r="488" spans="1:11" ht="30.75" customHeight="1">
      <c r="A488" s="4">
        <v>107</v>
      </c>
      <c r="B488" s="22" t="s">
        <v>350</v>
      </c>
      <c r="C488" s="70" t="s">
        <v>12</v>
      </c>
      <c r="D488" s="70">
        <v>250</v>
      </c>
      <c r="E488" s="71"/>
      <c r="F488" s="15">
        <f t="shared" si="40"/>
        <v>0</v>
      </c>
      <c r="G488" s="25"/>
      <c r="H488" s="15">
        <f t="shared" si="41"/>
        <v>0</v>
      </c>
      <c r="I488" s="26">
        <f t="shared" si="42"/>
        <v>0</v>
      </c>
      <c r="J488" s="461"/>
      <c r="K488" s="461"/>
    </row>
    <row r="489" spans="1:11" ht="25.5">
      <c r="A489" s="4">
        <v>108</v>
      </c>
      <c r="B489" s="22" t="s">
        <v>351</v>
      </c>
      <c r="C489" s="70" t="s">
        <v>12</v>
      </c>
      <c r="D489" s="70">
        <v>10</v>
      </c>
      <c r="E489" s="71"/>
      <c r="F489" s="15">
        <f t="shared" si="40"/>
        <v>0</v>
      </c>
      <c r="G489" s="25"/>
      <c r="H489" s="15">
        <f t="shared" si="41"/>
        <v>0</v>
      </c>
      <c r="I489" s="26">
        <f t="shared" si="42"/>
        <v>0</v>
      </c>
      <c r="J489" s="461"/>
      <c r="K489" s="461"/>
    </row>
    <row r="490" spans="1:11" ht="20.25" customHeight="1">
      <c r="A490" s="4">
        <v>109</v>
      </c>
      <c r="B490" s="195" t="s">
        <v>352</v>
      </c>
      <c r="C490" s="196" t="s">
        <v>12</v>
      </c>
      <c r="D490" s="70">
        <v>4</v>
      </c>
      <c r="E490" s="197"/>
      <c r="F490" s="15">
        <f t="shared" si="40"/>
        <v>0</v>
      </c>
      <c r="G490" s="198"/>
      <c r="H490" s="15">
        <f t="shared" si="41"/>
        <v>0</v>
      </c>
      <c r="I490" s="26">
        <f t="shared" si="42"/>
        <v>0</v>
      </c>
      <c r="J490" s="461"/>
      <c r="K490" s="461"/>
    </row>
    <row r="491" spans="1:11" ht="28.5" customHeight="1">
      <c r="A491" s="4">
        <v>110</v>
      </c>
      <c r="B491" s="22" t="s">
        <v>353</v>
      </c>
      <c r="C491" s="70" t="s">
        <v>12</v>
      </c>
      <c r="D491" s="70">
        <v>50</v>
      </c>
      <c r="E491" s="71"/>
      <c r="F491" s="15">
        <f t="shared" si="40"/>
        <v>0</v>
      </c>
      <c r="G491" s="25"/>
      <c r="H491" s="15">
        <f t="shared" si="41"/>
        <v>0</v>
      </c>
      <c r="I491" s="26">
        <f t="shared" si="42"/>
        <v>0</v>
      </c>
      <c r="J491" s="461"/>
      <c r="K491" s="461"/>
    </row>
    <row r="492" spans="1:11" ht="19.5" customHeight="1">
      <c r="A492" s="4">
        <v>111</v>
      </c>
      <c r="B492" s="22" t="s">
        <v>354</v>
      </c>
      <c r="C492" s="70" t="s">
        <v>12</v>
      </c>
      <c r="D492" s="70">
        <v>10</v>
      </c>
      <c r="E492" s="103"/>
      <c r="F492" s="15">
        <f t="shared" si="40"/>
        <v>0</v>
      </c>
      <c r="G492" s="25"/>
      <c r="H492" s="15">
        <f t="shared" si="41"/>
        <v>0</v>
      </c>
      <c r="I492" s="26">
        <f t="shared" si="42"/>
        <v>0</v>
      </c>
      <c r="J492" s="461"/>
      <c r="K492" s="461"/>
    </row>
    <row r="493" spans="1:11" ht="20.25" customHeight="1">
      <c r="A493" s="4">
        <v>112</v>
      </c>
      <c r="B493" s="22" t="s">
        <v>355</v>
      </c>
      <c r="C493" s="70" t="s">
        <v>12</v>
      </c>
      <c r="D493" s="70">
        <v>550</v>
      </c>
      <c r="E493" s="103"/>
      <c r="F493" s="15">
        <f t="shared" si="40"/>
        <v>0</v>
      </c>
      <c r="G493" s="25"/>
      <c r="H493" s="15">
        <f t="shared" si="41"/>
        <v>0</v>
      </c>
      <c r="I493" s="26">
        <f t="shared" si="42"/>
        <v>0</v>
      </c>
      <c r="J493" s="461"/>
      <c r="K493" s="461"/>
    </row>
    <row r="494" spans="1:11" ht="18.75" customHeight="1">
      <c r="A494" s="4">
        <v>113</v>
      </c>
      <c r="B494" s="22" t="s">
        <v>356</v>
      </c>
      <c r="C494" s="70" t="s">
        <v>12</v>
      </c>
      <c r="D494" s="70">
        <v>2</v>
      </c>
      <c r="E494" s="103"/>
      <c r="F494" s="15">
        <f t="shared" si="40"/>
        <v>0</v>
      </c>
      <c r="G494" s="25"/>
      <c r="H494" s="15">
        <f t="shared" si="41"/>
        <v>0</v>
      </c>
      <c r="I494" s="26">
        <f t="shared" si="42"/>
        <v>0</v>
      </c>
      <c r="J494" s="461"/>
      <c r="K494" s="461"/>
    </row>
    <row r="495" spans="1:11" ht="24.75" customHeight="1">
      <c r="A495" s="4">
        <v>114</v>
      </c>
      <c r="B495" s="22" t="s">
        <v>357</v>
      </c>
      <c r="C495" s="70" t="s">
        <v>12</v>
      </c>
      <c r="D495" s="70">
        <v>40</v>
      </c>
      <c r="E495" s="103"/>
      <c r="F495" s="15">
        <f t="shared" si="40"/>
        <v>0</v>
      </c>
      <c r="G495" s="25"/>
      <c r="H495" s="15">
        <f t="shared" si="41"/>
        <v>0</v>
      </c>
      <c r="I495" s="26">
        <f t="shared" si="42"/>
        <v>0</v>
      </c>
      <c r="J495" s="461"/>
      <c r="K495" s="461"/>
    </row>
    <row r="496" spans="1:11" ht="31.5" customHeight="1">
      <c r="A496" s="4">
        <v>115</v>
      </c>
      <c r="B496" s="22" t="s">
        <v>358</v>
      </c>
      <c r="C496" s="70" t="s">
        <v>12</v>
      </c>
      <c r="D496" s="70">
        <v>850</v>
      </c>
      <c r="E496" s="103"/>
      <c r="F496" s="15">
        <f t="shared" si="40"/>
        <v>0</v>
      </c>
      <c r="G496" s="25"/>
      <c r="H496" s="15">
        <f t="shared" si="41"/>
        <v>0</v>
      </c>
      <c r="I496" s="26">
        <f t="shared" si="42"/>
        <v>0</v>
      </c>
      <c r="J496" s="461"/>
      <c r="K496" s="461"/>
    </row>
    <row r="497" spans="1:11" ht="30" customHeight="1">
      <c r="A497" s="4">
        <v>116</v>
      </c>
      <c r="B497" s="22" t="s">
        <v>359</v>
      </c>
      <c r="C497" s="70" t="s">
        <v>12</v>
      </c>
      <c r="D497" s="70">
        <v>80</v>
      </c>
      <c r="E497" s="103"/>
      <c r="F497" s="15">
        <f t="shared" si="40"/>
        <v>0</v>
      </c>
      <c r="G497" s="25"/>
      <c r="H497" s="15">
        <f t="shared" si="41"/>
        <v>0</v>
      </c>
      <c r="I497" s="26">
        <f t="shared" si="42"/>
        <v>0</v>
      </c>
      <c r="J497" s="461"/>
      <c r="K497" s="461"/>
    </row>
    <row r="498" spans="1:11" ht="29.25" customHeight="1">
      <c r="A498" s="4">
        <v>117</v>
      </c>
      <c r="B498" s="22" t="s">
        <v>360</v>
      </c>
      <c r="C498" s="70" t="s">
        <v>12</v>
      </c>
      <c r="D498" s="70">
        <v>2</v>
      </c>
      <c r="E498" s="103"/>
      <c r="F498" s="15">
        <f t="shared" si="40"/>
        <v>0</v>
      </c>
      <c r="G498" s="25"/>
      <c r="H498" s="15">
        <f t="shared" si="41"/>
        <v>0</v>
      </c>
      <c r="I498" s="26">
        <f t="shared" si="42"/>
        <v>0</v>
      </c>
      <c r="J498" s="461"/>
      <c r="K498" s="461"/>
    </row>
    <row r="499" spans="1:11" ht="30" customHeight="1">
      <c r="A499" s="4">
        <v>118</v>
      </c>
      <c r="B499" s="22" t="s">
        <v>361</v>
      </c>
      <c r="C499" s="70" t="s">
        <v>12</v>
      </c>
      <c r="D499" s="70">
        <v>380</v>
      </c>
      <c r="E499" s="103"/>
      <c r="F499" s="15">
        <f t="shared" si="40"/>
        <v>0</v>
      </c>
      <c r="G499" s="25"/>
      <c r="H499" s="15">
        <f t="shared" si="41"/>
        <v>0</v>
      </c>
      <c r="I499" s="26">
        <f t="shared" si="42"/>
        <v>0</v>
      </c>
      <c r="J499" s="461"/>
      <c r="K499" s="461"/>
    </row>
    <row r="500" spans="1:11" ht="36.75" customHeight="1">
      <c r="A500" s="4">
        <v>119</v>
      </c>
      <c r="B500" s="22" t="s">
        <v>362</v>
      </c>
      <c r="C500" s="70" t="s">
        <v>12</v>
      </c>
      <c r="D500" s="70">
        <v>500</v>
      </c>
      <c r="E500" s="103"/>
      <c r="F500" s="15">
        <f t="shared" si="40"/>
        <v>0</v>
      </c>
      <c r="G500" s="25"/>
      <c r="H500" s="15">
        <f t="shared" si="41"/>
        <v>0</v>
      </c>
      <c r="I500" s="26">
        <f t="shared" si="42"/>
        <v>0</v>
      </c>
      <c r="J500" s="461"/>
      <c r="K500" s="461"/>
    </row>
    <row r="501" spans="1:11" ht="32.25" customHeight="1">
      <c r="A501" s="4">
        <v>120</v>
      </c>
      <c r="B501" s="22" t="s">
        <v>363</v>
      </c>
      <c r="C501" s="70" t="s">
        <v>12</v>
      </c>
      <c r="D501" s="70">
        <v>600</v>
      </c>
      <c r="E501" s="103"/>
      <c r="F501" s="15">
        <f t="shared" si="40"/>
        <v>0</v>
      </c>
      <c r="G501" s="25"/>
      <c r="H501" s="15">
        <f t="shared" si="41"/>
        <v>0</v>
      </c>
      <c r="I501" s="26">
        <f t="shared" si="42"/>
        <v>0</v>
      </c>
      <c r="J501" s="461"/>
      <c r="K501" s="461"/>
    </row>
    <row r="502" spans="1:11" ht="34.5" customHeight="1">
      <c r="A502" s="4">
        <v>121</v>
      </c>
      <c r="B502" s="22" t="s">
        <v>364</v>
      </c>
      <c r="C502" s="70" t="s">
        <v>12</v>
      </c>
      <c r="D502" s="70">
        <v>70</v>
      </c>
      <c r="E502" s="103"/>
      <c r="F502" s="15">
        <f t="shared" si="40"/>
        <v>0</v>
      </c>
      <c r="G502" s="25"/>
      <c r="H502" s="15">
        <f t="shared" si="41"/>
        <v>0</v>
      </c>
      <c r="I502" s="26">
        <f t="shared" si="42"/>
        <v>0</v>
      </c>
      <c r="J502" s="461"/>
      <c r="K502" s="461"/>
    </row>
    <row r="503" spans="1:11" ht="27.75" customHeight="1">
      <c r="A503" s="4">
        <v>122</v>
      </c>
      <c r="B503" s="22" t="s">
        <v>365</v>
      </c>
      <c r="C503" s="70" t="s">
        <v>12</v>
      </c>
      <c r="D503" s="70">
        <v>500</v>
      </c>
      <c r="E503" s="103"/>
      <c r="F503" s="15">
        <f t="shared" si="40"/>
        <v>0</v>
      </c>
      <c r="G503" s="25"/>
      <c r="H503" s="15">
        <f t="shared" si="41"/>
        <v>0</v>
      </c>
      <c r="I503" s="26">
        <f t="shared" si="42"/>
        <v>0</v>
      </c>
      <c r="J503" s="461"/>
      <c r="K503" s="461"/>
    </row>
    <row r="504" spans="1:11" ht="18.75" customHeight="1">
      <c r="A504" s="4">
        <v>123</v>
      </c>
      <c r="B504" s="22" t="s">
        <v>366</v>
      </c>
      <c r="C504" s="70" t="s">
        <v>12</v>
      </c>
      <c r="D504" s="70">
        <v>80</v>
      </c>
      <c r="E504" s="103"/>
      <c r="F504" s="15">
        <f t="shared" si="40"/>
        <v>0</v>
      </c>
      <c r="G504" s="25"/>
      <c r="H504" s="15">
        <f t="shared" si="41"/>
        <v>0</v>
      </c>
      <c r="I504" s="26">
        <f t="shared" si="42"/>
        <v>0</v>
      </c>
      <c r="J504" s="461"/>
      <c r="K504" s="461"/>
    </row>
    <row r="505" spans="1:11" ht="21.75" customHeight="1">
      <c r="A505" s="4">
        <v>124</v>
      </c>
      <c r="B505" s="22" t="s">
        <v>367</v>
      </c>
      <c r="C505" s="70" t="s">
        <v>12</v>
      </c>
      <c r="D505" s="70">
        <v>80</v>
      </c>
      <c r="E505" s="103"/>
      <c r="F505" s="15">
        <f t="shared" si="40"/>
        <v>0</v>
      </c>
      <c r="G505" s="25"/>
      <c r="H505" s="15">
        <f t="shared" si="41"/>
        <v>0</v>
      </c>
      <c r="I505" s="26">
        <f t="shared" si="42"/>
        <v>0</v>
      </c>
      <c r="J505" s="461"/>
      <c r="K505" s="461"/>
    </row>
    <row r="506" spans="1:11" ht="30" customHeight="1">
      <c r="A506" s="4">
        <v>125</v>
      </c>
      <c r="B506" s="22" t="s">
        <v>368</v>
      </c>
      <c r="C506" s="70" t="s">
        <v>12</v>
      </c>
      <c r="D506" s="70">
        <v>500</v>
      </c>
      <c r="E506" s="103"/>
      <c r="F506" s="15">
        <f t="shared" si="40"/>
        <v>0</v>
      </c>
      <c r="G506" s="25"/>
      <c r="H506" s="15">
        <f t="shared" si="41"/>
        <v>0</v>
      </c>
      <c r="I506" s="26">
        <f t="shared" si="42"/>
        <v>0</v>
      </c>
      <c r="J506" s="461"/>
      <c r="K506" s="461"/>
    </row>
    <row r="507" spans="1:11" ht="30.75" customHeight="1">
      <c r="A507" s="4">
        <v>126</v>
      </c>
      <c r="B507" s="22" t="s">
        <v>369</v>
      </c>
      <c r="C507" s="70" t="s">
        <v>12</v>
      </c>
      <c r="D507" s="70">
        <v>80</v>
      </c>
      <c r="E507" s="103"/>
      <c r="F507" s="15">
        <f t="shared" si="40"/>
        <v>0</v>
      </c>
      <c r="G507" s="25"/>
      <c r="H507" s="15">
        <f t="shared" si="41"/>
        <v>0</v>
      </c>
      <c r="I507" s="26">
        <f t="shared" si="42"/>
        <v>0</v>
      </c>
      <c r="J507" s="461"/>
      <c r="K507" s="461"/>
    </row>
    <row r="508" spans="1:11" ht="30" customHeight="1">
      <c r="A508" s="4">
        <v>127</v>
      </c>
      <c r="B508" s="22" t="s">
        <v>370</v>
      </c>
      <c r="C508" s="70" t="s">
        <v>12</v>
      </c>
      <c r="D508" s="70">
        <v>10</v>
      </c>
      <c r="E508" s="103"/>
      <c r="F508" s="15">
        <f t="shared" si="40"/>
        <v>0</v>
      </c>
      <c r="G508" s="25"/>
      <c r="H508" s="15">
        <f t="shared" si="41"/>
        <v>0</v>
      </c>
      <c r="I508" s="26">
        <f t="shared" si="42"/>
        <v>0</v>
      </c>
      <c r="J508" s="461"/>
      <c r="K508" s="461"/>
    </row>
    <row r="509" spans="1:11" ht="20.25" customHeight="1">
      <c r="A509" s="4">
        <v>128</v>
      </c>
      <c r="B509" s="22" t="s">
        <v>371</v>
      </c>
      <c r="C509" s="70" t="s">
        <v>12</v>
      </c>
      <c r="D509" s="70">
        <v>200</v>
      </c>
      <c r="E509" s="103"/>
      <c r="F509" s="15">
        <f t="shared" si="40"/>
        <v>0</v>
      </c>
      <c r="G509" s="25"/>
      <c r="H509" s="15">
        <f t="shared" si="41"/>
        <v>0</v>
      </c>
      <c r="I509" s="26">
        <f t="shared" si="42"/>
        <v>0</v>
      </c>
      <c r="J509" s="461"/>
      <c r="K509" s="461"/>
    </row>
    <row r="510" spans="1:11" ht="30" customHeight="1">
      <c r="A510" s="4">
        <v>129</v>
      </c>
      <c r="B510" s="22" t="s">
        <v>372</v>
      </c>
      <c r="C510" s="70" t="s">
        <v>12</v>
      </c>
      <c r="D510" s="70">
        <v>400</v>
      </c>
      <c r="E510" s="103"/>
      <c r="F510" s="15">
        <f t="shared" si="40"/>
        <v>0</v>
      </c>
      <c r="G510" s="25"/>
      <c r="H510" s="15">
        <f t="shared" si="41"/>
        <v>0</v>
      </c>
      <c r="I510" s="26">
        <f t="shared" si="42"/>
        <v>0</v>
      </c>
      <c r="J510" s="461"/>
      <c r="K510" s="461"/>
    </row>
    <row r="511" spans="1:11" ht="30" customHeight="1">
      <c r="A511" s="4">
        <v>130</v>
      </c>
      <c r="B511" s="22" t="s">
        <v>373</v>
      </c>
      <c r="C511" s="70" t="s">
        <v>12</v>
      </c>
      <c r="D511" s="70">
        <v>10</v>
      </c>
      <c r="E511" s="103"/>
      <c r="F511" s="15">
        <f t="shared" ref="F511:F553" si="43">D511*E511</f>
        <v>0</v>
      </c>
      <c r="G511" s="25"/>
      <c r="H511" s="15">
        <f t="shared" ref="H511:H553" si="44">E511*G511+E511</f>
        <v>0</v>
      </c>
      <c r="I511" s="26">
        <f t="shared" ref="I511:I553" si="45">F511*G511+F511</f>
        <v>0</v>
      </c>
      <c r="J511" s="461"/>
      <c r="K511" s="461"/>
    </row>
    <row r="512" spans="1:11" ht="30" customHeight="1">
      <c r="A512" s="4">
        <v>131</v>
      </c>
      <c r="B512" s="22" t="s">
        <v>374</v>
      </c>
      <c r="C512" s="70" t="s">
        <v>12</v>
      </c>
      <c r="D512" s="70">
        <v>150</v>
      </c>
      <c r="E512" s="103"/>
      <c r="F512" s="15">
        <f t="shared" si="43"/>
        <v>0</v>
      </c>
      <c r="G512" s="25"/>
      <c r="H512" s="15">
        <f t="shared" si="44"/>
        <v>0</v>
      </c>
      <c r="I512" s="26">
        <f t="shared" si="45"/>
        <v>0</v>
      </c>
      <c r="J512" s="461"/>
      <c r="K512" s="461"/>
    </row>
    <row r="513" spans="1:11">
      <c r="A513" s="4">
        <v>132</v>
      </c>
      <c r="B513" s="22" t="s">
        <v>375</v>
      </c>
      <c r="C513" s="70" t="s">
        <v>12</v>
      </c>
      <c r="D513" s="70">
        <v>200</v>
      </c>
      <c r="E513" s="103"/>
      <c r="F513" s="15">
        <f t="shared" si="43"/>
        <v>0</v>
      </c>
      <c r="G513" s="25"/>
      <c r="H513" s="15">
        <f t="shared" si="44"/>
        <v>0</v>
      </c>
      <c r="I513" s="26">
        <f t="shared" si="45"/>
        <v>0</v>
      </c>
      <c r="J513" s="461"/>
      <c r="K513" s="461"/>
    </row>
    <row r="514" spans="1:11" ht="30.75" customHeight="1">
      <c r="A514" s="4">
        <v>133</v>
      </c>
      <c r="B514" s="22" t="s">
        <v>376</v>
      </c>
      <c r="C514" s="70" t="s">
        <v>12</v>
      </c>
      <c r="D514" s="70">
        <v>350</v>
      </c>
      <c r="E514" s="103"/>
      <c r="F514" s="15">
        <f t="shared" si="43"/>
        <v>0</v>
      </c>
      <c r="G514" s="25"/>
      <c r="H514" s="15">
        <f t="shared" si="44"/>
        <v>0</v>
      </c>
      <c r="I514" s="26">
        <f t="shared" si="45"/>
        <v>0</v>
      </c>
      <c r="J514" s="461"/>
      <c r="K514" s="461"/>
    </row>
    <row r="515" spans="1:11" ht="48.75" customHeight="1">
      <c r="A515" s="4">
        <v>134</v>
      </c>
      <c r="B515" s="22" t="s">
        <v>377</v>
      </c>
      <c r="C515" s="70" t="s">
        <v>12</v>
      </c>
      <c r="D515" s="70">
        <v>500</v>
      </c>
      <c r="E515" s="103"/>
      <c r="F515" s="15">
        <f t="shared" si="43"/>
        <v>0</v>
      </c>
      <c r="G515" s="25"/>
      <c r="H515" s="15">
        <f t="shared" si="44"/>
        <v>0</v>
      </c>
      <c r="I515" s="26">
        <f t="shared" si="45"/>
        <v>0</v>
      </c>
      <c r="J515" s="461"/>
      <c r="K515" s="461"/>
    </row>
    <row r="516" spans="1:11" ht="32.25" customHeight="1">
      <c r="A516" s="4">
        <v>135</v>
      </c>
      <c r="B516" s="22" t="s">
        <v>378</v>
      </c>
      <c r="C516" s="70" t="s">
        <v>12</v>
      </c>
      <c r="D516" s="70">
        <v>2</v>
      </c>
      <c r="E516" s="103"/>
      <c r="F516" s="15">
        <f t="shared" si="43"/>
        <v>0</v>
      </c>
      <c r="G516" s="25"/>
      <c r="H516" s="15">
        <f t="shared" si="44"/>
        <v>0</v>
      </c>
      <c r="I516" s="26">
        <f t="shared" si="45"/>
        <v>0</v>
      </c>
      <c r="J516" s="461"/>
      <c r="K516" s="461"/>
    </row>
    <row r="517" spans="1:11" ht="69.75" customHeight="1">
      <c r="A517" s="4">
        <v>136</v>
      </c>
      <c r="B517" s="22" t="s">
        <v>379</v>
      </c>
      <c r="C517" s="70" t="s">
        <v>12</v>
      </c>
      <c r="D517" s="70">
        <v>2</v>
      </c>
      <c r="E517" s="103"/>
      <c r="F517" s="15">
        <f t="shared" si="43"/>
        <v>0</v>
      </c>
      <c r="G517" s="25"/>
      <c r="H517" s="15">
        <f t="shared" si="44"/>
        <v>0</v>
      </c>
      <c r="I517" s="26">
        <f t="shared" si="45"/>
        <v>0</v>
      </c>
      <c r="J517" s="461"/>
      <c r="K517" s="461"/>
    </row>
    <row r="518" spans="1:11" ht="63.75">
      <c r="A518" s="4">
        <v>137</v>
      </c>
      <c r="B518" s="22" t="s">
        <v>380</v>
      </c>
      <c r="C518" s="70" t="s">
        <v>12</v>
      </c>
      <c r="D518" s="70">
        <v>500</v>
      </c>
      <c r="E518" s="103"/>
      <c r="F518" s="15">
        <f t="shared" si="43"/>
        <v>0</v>
      </c>
      <c r="G518" s="25"/>
      <c r="H518" s="15">
        <f t="shared" si="44"/>
        <v>0</v>
      </c>
      <c r="I518" s="26">
        <f t="shared" si="45"/>
        <v>0</v>
      </c>
      <c r="J518" s="461"/>
      <c r="K518" s="461"/>
    </row>
    <row r="519" spans="1:11" ht="63.75">
      <c r="A519" s="4">
        <v>138</v>
      </c>
      <c r="B519" s="22" t="s">
        <v>381</v>
      </c>
      <c r="C519" s="70" t="s">
        <v>12</v>
      </c>
      <c r="D519" s="70">
        <v>650</v>
      </c>
      <c r="E519" s="103"/>
      <c r="F519" s="15">
        <f t="shared" si="43"/>
        <v>0</v>
      </c>
      <c r="G519" s="25"/>
      <c r="H519" s="15">
        <f t="shared" si="44"/>
        <v>0</v>
      </c>
      <c r="I519" s="26">
        <f t="shared" si="45"/>
        <v>0</v>
      </c>
      <c r="J519" s="461"/>
      <c r="K519" s="461"/>
    </row>
    <row r="520" spans="1:11" ht="24" customHeight="1">
      <c r="A520" s="4">
        <v>139</v>
      </c>
      <c r="B520" s="22" t="s">
        <v>382</v>
      </c>
      <c r="C520" s="70" t="s">
        <v>12</v>
      </c>
      <c r="D520" s="70">
        <v>150</v>
      </c>
      <c r="E520" s="103"/>
      <c r="F520" s="15">
        <f t="shared" si="43"/>
        <v>0</v>
      </c>
      <c r="G520" s="25"/>
      <c r="H520" s="15">
        <f t="shared" si="44"/>
        <v>0</v>
      </c>
      <c r="I520" s="26">
        <f t="shared" si="45"/>
        <v>0</v>
      </c>
      <c r="J520" s="461"/>
      <c r="K520" s="461"/>
    </row>
    <row r="521" spans="1:11" ht="30" customHeight="1">
      <c r="A521" s="4">
        <v>140</v>
      </c>
      <c r="B521" s="22" t="s">
        <v>383</v>
      </c>
      <c r="C521" s="70" t="s">
        <v>12</v>
      </c>
      <c r="D521" s="70">
        <v>10</v>
      </c>
      <c r="E521" s="103"/>
      <c r="F521" s="15">
        <f t="shared" si="43"/>
        <v>0</v>
      </c>
      <c r="G521" s="25"/>
      <c r="H521" s="15">
        <f t="shared" si="44"/>
        <v>0</v>
      </c>
      <c r="I521" s="26">
        <f t="shared" si="45"/>
        <v>0</v>
      </c>
      <c r="J521" s="461"/>
      <c r="K521" s="461"/>
    </row>
    <row r="522" spans="1:11" ht="22.5" customHeight="1">
      <c r="A522" s="4">
        <v>141</v>
      </c>
      <c r="B522" s="22" t="s">
        <v>384</v>
      </c>
      <c r="C522" s="70" t="s">
        <v>12</v>
      </c>
      <c r="D522" s="70">
        <v>10</v>
      </c>
      <c r="E522" s="103"/>
      <c r="F522" s="15">
        <f t="shared" si="43"/>
        <v>0</v>
      </c>
      <c r="G522" s="25"/>
      <c r="H522" s="15">
        <f t="shared" si="44"/>
        <v>0</v>
      </c>
      <c r="I522" s="26">
        <f t="shared" si="45"/>
        <v>0</v>
      </c>
      <c r="J522" s="461"/>
      <c r="K522" s="461"/>
    </row>
    <row r="523" spans="1:11" ht="30" customHeight="1">
      <c r="A523" s="4">
        <v>142</v>
      </c>
      <c r="B523" s="22" t="s">
        <v>385</v>
      </c>
      <c r="C523" s="70" t="s">
        <v>12</v>
      </c>
      <c r="D523" s="70">
        <v>80</v>
      </c>
      <c r="E523" s="103"/>
      <c r="F523" s="15">
        <f t="shared" si="43"/>
        <v>0</v>
      </c>
      <c r="G523" s="25"/>
      <c r="H523" s="15">
        <f t="shared" si="44"/>
        <v>0</v>
      </c>
      <c r="I523" s="26">
        <f t="shared" si="45"/>
        <v>0</v>
      </c>
      <c r="J523" s="461"/>
      <c r="K523" s="461"/>
    </row>
    <row r="524" spans="1:11" ht="26.25" customHeight="1">
      <c r="A524" s="4">
        <v>143</v>
      </c>
      <c r="B524" s="22" t="s">
        <v>386</v>
      </c>
      <c r="C524" s="70" t="s">
        <v>12</v>
      </c>
      <c r="D524" s="70">
        <v>150</v>
      </c>
      <c r="E524" s="103"/>
      <c r="F524" s="15">
        <f t="shared" si="43"/>
        <v>0</v>
      </c>
      <c r="G524" s="25"/>
      <c r="H524" s="15">
        <f t="shared" si="44"/>
        <v>0</v>
      </c>
      <c r="I524" s="26">
        <f t="shared" si="45"/>
        <v>0</v>
      </c>
      <c r="J524" s="461"/>
      <c r="K524" s="461"/>
    </row>
    <row r="525" spans="1:11" ht="19.5" customHeight="1">
      <c r="A525" s="4">
        <v>144</v>
      </c>
      <c r="B525" s="22" t="s">
        <v>387</v>
      </c>
      <c r="C525" s="70" t="s">
        <v>12</v>
      </c>
      <c r="D525" s="70">
        <v>200</v>
      </c>
      <c r="E525" s="103"/>
      <c r="F525" s="15">
        <f t="shared" si="43"/>
        <v>0</v>
      </c>
      <c r="G525" s="25"/>
      <c r="H525" s="15">
        <f t="shared" si="44"/>
        <v>0</v>
      </c>
      <c r="I525" s="26">
        <f t="shared" si="45"/>
        <v>0</v>
      </c>
      <c r="J525" s="461"/>
      <c r="K525" s="461"/>
    </row>
    <row r="526" spans="1:11" ht="21" customHeight="1">
      <c r="A526" s="4">
        <v>145</v>
      </c>
      <c r="B526" s="22" t="s">
        <v>388</v>
      </c>
      <c r="C526" s="70" t="s">
        <v>12</v>
      </c>
      <c r="D526" s="70">
        <v>2</v>
      </c>
      <c r="E526" s="103"/>
      <c r="F526" s="15">
        <f t="shared" si="43"/>
        <v>0</v>
      </c>
      <c r="G526" s="25"/>
      <c r="H526" s="15">
        <f t="shared" si="44"/>
        <v>0</v>
      </c>
      <c r="I526" s="26">
        <f t="shared" si="45"/>
        <v>0</v>
      </c>
      <c r="J526" s="461"/>
      <c r="K526" s="461"/>
    </row>
    <row r="527" spans="1:11">
      <c r="A527" s="4">
        <v>146</v>
      </c>
      <c r="B527" s="22" t="s">
        <v>389</v>
      </c>
      <c r="C527" s="70" t="s">
        <v>12</v>
      </c>
      <c r="D527" s="70">
        <v>40</v>
      </c>
      <c r="E527" s="103"/>
      <c r="F527" s="15">
        <f t="shared" si="43"/>
        <v>0</v>
      </c>
      <c r="G527" s="25"/>
      <c r="H527" s="15">
        <f t="shared" si="44"/>
        <v>0</v>
      </c>
      <c r="I527" s="26">
        <f t="shared" si="45"/>
        <v>0</v>
      </c>
      <c r="J527" s="461"/>
      <c r="K527" s="461"/>
    </row>
    <row r="528" spans="1:11">
      <c r="A528" s="4">
        <v>147</v>
      </c>
      <c r="B528" s="22" t="s">
        <v>390</v>
      </c>
      <c r="C528" s="70" t="s">
        <v>12</v>
      </c>
      <c r="D528" s="70">
        <v>50</v>
      </c>
      <c r="E528" s="103"/>
      <c r="F528" s="15">
        <f t="shared" si="43"/>
        <v>0</v>
      </c>
      <c r="G528" s="25"/>
      <c r="H528" s="15">
        <f t="shared" si="44"/>
        <v>0</v>
      </c>
      <c r="I528" s="26">
        <f t="shared" si="45"/>
        <v>0</v>
      </c>
      <c r="J528" s="461"/>
      <c r="K528" s="461"/>
    </row>
    <row r="529" spans="1:11">
      <c r="A529" s="4">
        <v>148</v>
      </c>
      <c r="B529" s="22" t="s">
        <v>391</v>
      </c>
      <c r="C529" s="70" t="s">
        <v>12</v>
      </c>
      <c r="D529" s="70">
        <v>50</v>
      </c>
      <c r="E529" s="103"/>
      <c r="F529" s="15">
        <f t="shared" si="43"/>
        <v>0</v>
      </c>
      <c r="G529" s="25"/>
      <c r="H529" s="15">
        <f t="shared" si="44"/>
        <v>0</v>
      </c>
      <c r="I529" s="26">
        <f t="shared" si="45"/>
        <v>0</v>
      </c>
      <c r="J529" s="461"/>
      <c r="K529" s="461"/>
    </row>
    <row r="530" spans="1:11" ht="18.75" customHeight="1">
      <c r="A530" s="4">
        <v>149</v>
      </c>
      <c r="B530" s="22" t="s">
        <v>392</v>
      </c>
      <c r="C530" s="70" t="s">
        <v>12</v>
      </c>
      <c r="D530" s="70">
        <v>10</v>
      </c>
      <c r="E530" s="103"/>
      <c r="F530" s="15">
        <f t="shared" si="43"/>
        <v>0</v>
      </c>
      <c r="G530" s="25"/>
      <c r="H530" s="15">
        <f t="shared" si="44"/>
        <v>0</v>
      </c>
      <c r="I530" s="26">
        <f t="shared" si="45"/>
        <v>0</v>
      </c>
      <c r="J530" s="461"/>
      <c r="K530" s="461"/>
    </row>
    <row r="531" spans="1:11" ht="17.25" customHeight="1">
      <c r="A531" s="4">
        <v>150</v>
      </c>
      <c r="B531" s="22" t="s">
        <v>393</v>
      </c>
      <c r="C531" s="70" t="s">
        <v>12</v>
      </c>
      <c r="D531" s="70">
        <v>200</v>
      </c>
      <c r="E531" s="103"/>
      <c r="F531" s="15">
        <f t="shared" si="43"/>
        <v>0</v>
      </c>
      <c r="G531" s="25"/>
      <c r="H531" s="15">
        <f t="shared" si="44"/>
        <v>0</v>
      </c>
      <c r="I531" s="26">
        <f t="shared" si="45"/>
        <v>0</v>
      </c>
      <c r="J531" s="461"/>
      <c r="K531" s="461"/>
    </row>
    <row r="532" spans="1:11">
      <c r="A532" s="4">
        <v>151</v>
      </c>
      <c r="B532" s="22" t="s">
        <v>394</v>
      </c>
      <c r="C532" s="70" t="s">
        <v>12</v>
      </c>
      <c r="D532" s="70">
        <v>60</v>
      </c>
      <c r="E532" s="103"/>
      <c r="F532" s="15">
        <f t="shared" si="43"/>
        <v>0</v>
      </c>
      <c r="G532" s="25"/>
      <c r="H532" s="15">
        <f t="shared" si="44"/>
        <v>0</v>
      </c>
      <c r="I532" s="26">
        <f t="shared" si="45"/>
        <v>0</v>
      </c>
      <c r="J532" s="461"/>
      <c r="K532" s="461"/>
    </row>
    <row r="533" spans="1:11">
      <c r="A533" s="4">
        <v>152</v>
      </c>
      <c r="B533" s="22" t="s">
        <v>395</v>
      </c>
      <c r="C533" s="70" t="s">
        <v>12</v>
      </c>
      <c r="D533" s="70">
        <v>220</v>
      </c>
      <c r="E533" s="103"/>
      <c r="F533" s="15">
        <f t="shared" si="43"/>
        <v>0</v>
      </c>
      <c r="G533" s="25"/>
      <c r="H533" s="15">
        <f t="shared" si="44"/>
        <v>0</v>
      </c>
      <c r="I533" s="26">
        <f t="shared" si="45"/>
        <v>0</v>
      </c>
      <c r="J533" s="461"/>
      <c r="K533" s="461"/>
    </row>
    <row r="534" spans="1:11" ht="15" customHeight="1">
      <c r="A534" s="4">
        <v>153</v>
      </c>
      <c r="B534" s="22" t="s">
        <v>396</v>
      </c>
      <c r="C534" s="70" t="s">
        <v>12</v>
      </c>
      <c r="D534" s="70">
        <v>60</v>
      </c>
      <c r="E534" s="103"/>
      <c r="F534" s="15">
        <f t="shared" si="43"/>
        <v>0</v>
      </c>
      <c r="G534" s="25"/>
      <c r="H534" s="15">
        <f t="shared" si="44"/>
        <v>0</v>
      </c>
      <c r="I534" s="26">
        <f t="shared" si="45"/>
        <v>0</v>
      </c>
      <c r="J534" s="461"/>
      <c r="K534" s="461"/>
    </row>
    <row r="535" spans="1:11" ht="18.75" customHeight="1">
      <c r="A535" s="4">
        <v>154</v>
      </c>
      <c r="B535" s="22" t="s">
        <v>397</v>
      </c>
      <c r="C535" s="23" t="s">
        <v>12</v>
      </c>
      <c r="D535" s="23">
        <v>60</v>
      </c>
      <c r="E535" s="24"/>
      <c r="F535" s="15">
        <f t="shared" si="43"/>
        <v>0</v>
      </c>
      <c r="G535" s="25"/>
      <c r="H535" s="15">
        <f t="shared" si="44"/>
        <v>0</v>
      </c>
      <c r="I535" s="26">
        <f t="shared" si="45"/>
        <v>0</v>
      </c>
      <c r="J535" s="461"/>
      <c r="K535" s="461"/>
    </row>
    <row r="536" spans="1:11">
      <c r="A536" s="4">
        <v>155</v>
      </c>
      <c r="B536" s="22" t="s">
        <v>398</v>
      </c>
      <c r="C536" s="23" t="s">
        <v>12</v>
      </c>
      <c r="D536" s="23">
        <v>80</v>
      </c>
      <c r="E536" s="24"/>
      <c r="F536" s="15">
        <f t="shared" si="43"/>
        <v>0</v>
      </c>
      <c r="G536" s="25"/>
      <c r="H536" s="15">
        <f t="shared" si="44"/>
        <v>0</v>
      </c>
      <c r="I536" s="26">
        <f t="shared" si="45"/>
        <v>0</v>
      </c>
      <c r="J536" s="461"/>
      <c r="K536" s="461"/>
    </row>
    <row r="537" spans="1:11">
      <c r="A537" s="4">
        <v>156</v>
      </c>
      <c r="B537" s="22" t="s">
        <v>399</v>
      </c>
      <c r="C537" s="23" t="s">
        <v>12</v>
      </c>
      <c r="D537" s="23">
        <v>60</v>
      </c>
      <c r="E537" s="24"/>
      <c r="F537" s="15">
        <f t="shared" si="43"/>
        <v>0</v>
      </c>
      <c r="G537" s="25"/>
      <c r="H537" s="15">
        <f t="shared" si="44"/>
        <v>0</v>
      </c>
      <c r="I537" s="26">
        <f t="shared" si="45"/>
        <v>0</v>
      </c>
      <c r="J537" s="461"/>
      <c r="K537" s="461"/>
    </row>
    <row r="538" spans="1:11">
      <c r="A538" s="4">
        <v>157</v>
      </c>
      <c r="B538" s="22" t="s">
        <v>400</v>
      </c>
      <c r="C538" s="23" t="s">
        <v>12</v>
      </c>
      <c r="D538" s="23">
        <v>2</v>
      </c>
      <c r="E538" s="24"/>
      <c r="F538" s="15">
        <f t="shared" si="43"/>
        <v>0</v>
      </c>
      <c r="G538" s="25"/>
      <c r="H538" s="15">
        <f t="shared" si="44"/>
        <v>0</v>
      </c>
      <c r="I538" s="26">
        <f t="shared" si="45"/>
        <v>0</v>
      </c>
      <c r="J538" s="461"/>
      <c r="K538" s="461"/>
    </row>
    <row r="539" spans="1:11" ht="30.75" customHeight="1">
      <c r="A539" s="4">
        <v>158</v>
      </c>
      <c r="B539" s="22" t="s">
        <v>401</v>
      </c>
      <c r="C539" s="23" t="s">
        <v>12</v>
      </c>
      <c r="D539" s="23">
        <v>30</v>
      </c>
      <c r="E539" s="24"/>
      <c r="F539" s="15">
        <f t="shared" si="43"/>
        <v>0</v>
      </c>
      <c r="G539" s="25"/>
      <c r="H539" s="15">
        <f t="shared" si="44"/>
        <v>0</v>
      </c>
      <c r="I539" s="26">
        <f t="shared" si="45"/>
        <v>0</v>
      </c>
      <c r="J539" s="461"/>
      <c r="K539" s="461"/>
    </row>
    <row r="540" spans="1:11">
      <c r="A540" s="4">
        <v>159</v>
      </c>
      <c r="B540" s="22" t="s">
        <v>402</v>
      </c>
      <c r="C540" s="23" t="s">
        <v>12</v>
      </c>
      <c r="D540" s="23">
        <v>10</v>
      </c>
      <c r="E540" s="24"/>
      <c r="F540" s="15">
        <f t="shared" si="43"/>
        <v>0</v>
      </c>
      <c r="G540" s="25"/>
      <c r="H540" s="15">
        <f t="shared" si="44"/>
        <v>0</v>
      </c>
      <c r="I540" s="26">
        <f t="shared" si="45"/>
        <v>0</v>
      </c>
      <c r="J540" s="461"/>
      <c r="K540" s="461"/>
    </row>
    <row r="541" spans="1:11" ht="22.5" customHeight="1">
      <c r="A541" s="4">
        <v>160</v>
      </c>
      <c r="B541" s="22" t="s">
        <v>403</v>
      </c>
      <c r="C541" s="23" t="s">
        <v>12</v>
      </c>
      <c r="D541" s="23">
        <v>50</v>
      </c>
      <c r="E541" s="24"/>
      <c r="F541" s="15">
        <f t="shared" si="43"/>
        <v>0</v>
      </c>
      <c r="G541" s="25"/>
      <c r="H541" s="15">
        <f t="shared" si="44"/>
        <v>0</v>
      </c>
      <c r="I541" s="26">
        <f t="shared" si="45"/>
        <v>0</v>
      </c>
      <c r="J541" s="461"/>
      <c r="K541" s="461"/>
    </row>
    <row r="542" spans="1:11" ht="27.75" customHeight="1">
      <c r="A542" s="4">
        <v>161</v>
      </c>
      <c r="B542" s="22" t="s">
        <v>404</v>
      </c>
      <c r="C542" s="23" t="s">
        <v>93</v>
      </c>
      <c r="D542" s="23">
        <v>150</v>
      </c>
      <c r="E542" s="24"/>
      <c r="F542" s="15">
        <f t="shared" si="43"/>
        <v>0</v>
      </c>
      <c r="G542" s="25"/>
      <c r="H542" s="15">
        <f t="shared" si="44"/>
        <v>0</v>
      </c>
      <c r="I542" s="26">
        <f t="shared" si="45"/>
        <v>0</v>
      </c>
      <c r="J542" s="461"/>
      <c r="K542" s="461"/>
    </row>
    <row r="543" spans="1:11" ht="20.25" customHeight="1">
      <c r="A543" s="4">
        <v>162</v>
      </c>
      <c r="B543" s="199" t="s">
        <v>405</v>
      </c>
      <c r="C543" s="23" t="s">
        <v>14</v>
      </c>
      <c r="D543" s="23">
        <v>70</v>
      </c>
      <c r="E543" s="24"/>
      <c r="F543" s="15">
        <f t="shared" si="43"/>
        <v>0</v>
      </c>
      <c r="G543" s="25"/>
      <c r="H543" s="15">
        <f t="shared" si="44"/>
        <v>0</v>
      </c>
      <c r="I543" s="26">
        <f t="shared" si="45"/>
        <v>0</v>
      </c>
      <c r="J543" s="461"/>
      <c r="K543" s="461"/>
    </row>
    <row r="544" spans="1:11" ht="19.5" customHeight="1">
      <c r="A544" s="4">
        <v>163</v>
      </c>
      <c r="B544" s="22" t="s">
        <v>406</v>
      </c>
      <c r="C544" s="70" t="s">
        <v>12</v>
      </c>
      <c r="D544" s="23">
        <v>2</v>
      </c>
      <c r="E544" s="24"/>
      <c r="F544" s="15">
        <f t="shared" si="43"/>
        <v>0</v>
      </c>
      <c r="G544" s="25"/>
      <c r="H544" s="15">
        <f t="shared" si="44"/>
        <v>0</v>
      </c>
      <c r="I544" s="26">
        <f t="shared" si="45"/>
        <v>0</v>
      </c>
      <c r="J544" s="461"/>
      <c r="K544" s="461"/>
    </row>
    <row r="545" spans="1:11" ht="19.5" customHeight="1">
      <c r="A545" s="4">
        <v>164</v>
      </c>
      <c r="B545" s="22" t="s">
        <v>407</v>
      </c>
      <c r="C545" s="23" t="s">
        <v>12</v>
      </c>
      <c r="D545" s="23">
        <v>40</v>
      </c>
      <c r="E545" s="24"/>
      <c r="F545" s="15">
        <f t="shared" si="43"/>
        <v>0</v>
      </c>
      <c r="G545" s="25"/>
      <c r="H545" s="15">
        <f t="shared" si="44"/>
        <v>0</v>
      </c>
      <c r="I545" s="26">
        <f t="shared" si="45"/>
        <v>0</v>
      </c>
      <c r="J545" s="461"/>
      <c r="K545" s="461"/>
    </row>
    <row r="546" spans="1:11" ht="18" customHeight="1">
      <c r="A546" s="4">
        <v>165</v>
      </c>
      <c r="B546" s="22" t="s">
        <v>408</v>
      </c>
      <c r="C546" s="23" t="s">
        <v>12</v>
      </c>
      <c r="D546" s="23">
        <v>60</v>
      </c>
      <c r="E546" s="24"/>
      <c r="F546" s="15">
        <f t="shared" si="43"/>
        <v>0</v>
      </c>
      <c r="G546" s="25"/>
      <c r="H546" s="15">
        <f t="shared" si="44"/>
        <v>0</v>
      </c>
      <c r="I546" s="26">
        <f t="shared" si="45"/>
        <v>0</v>
      </c>
      <c r="J546" s="461"/>
      <c r="K546" s="461"/>
    </row>
    <row r="547" spans="1:11" ht="18.75" customHeight="1">
      <c r="A547" s="4">
        <v>166</v>
      </c>
      <c r="B547" s="22" t="s">
        <v>409</v>
      </c>
      <c r="C547" s="23" t="s">
        <v>12</v>
      </c>
      <c r="D547" s="23">
        <v>20</v>
      </c>
      <c r="E547" s="24"/>
      <c r="F547" s="15">
        <f t="shared" si="43"/>
        <v>0</v>
      </c>
      <c r="G547" s="25"/>
      <c r="H547" s="15">
        <f t="shared" si="44"/>
        <v>0</v>
      </c>
      <c r="I547" s="26">
        <f t="shared" si="45"/>
        <v>0</v>
      </c>
      <c r="J547" s="461"/>
      <c r="K547" s="461"/>
    </row>
    <row r="548" spans="1:11" ht="19.5" customHeight="1">
      <c r="A548" s="4">
        <v>167</v>
      </c>
      <c r="B548" s="22" t="s">
        <v>410</v>
      </c>
      <c r="C548" s="23" t="s">
        <v>12</v>
      </c>
      <c r="D548" s="23">
        <v>10</v>
      </c>
      <c r="E548" s="24"/>
      <c r="F548" s="15">
        <f t="shared" si="43"/>
        <v>0</v>
      </c>
      <c r="G548" s="25"/>
      <c r="H548" s="15">
        <f t="shared" si="44"/>
        <v>0</v>
      </c>
      <c r="I548" s="26">
        <f t="shared" si="45"/>
        <v>0</v>
      </c>
      <c r="J548" s="461"/>
      <c r="K548" s="461"/>
    </row>
    <row r="549" spans="1:11" ht="27.75" customHeight="1">
      <c r="A549" s="4">
        <v>168</v>
      </c>
      <c r="B549" s="22" t="s">
        <v>411</v>
      </c>
      <c r="C549" s="70" t="s">
        <v>12</v>
      </c>
      <c r="D549" s="70">
        <v>2</v>
      </c>
      <c r="E549" s="73"/>
      <c r="F549" s="15">
        <f t="shared" si="43"/>
        <v>0</v>
      </c>
      <c r="G549" s="25"/>
      <c r="H549" s="15">
        <f t="shared" si="44"/>
        <v>0</v>
      </c>
      <c r="I549" s="26">
        <f t="shared" si="45"/>
        <v>0</v>
      </c>
      <c r="J549" s="461"/>
      <c r="K549" s="461"/>
    </row>
    <row r="550" spans="1:11" ht="27.75" customHeight="1">
      <c r="A550" s="4">
        <v>169</v>
      </c>
      <c r="B550" s="22" t="s">
        <v>412</v>
      </c>
      <c r="C550" s="70" t="s">
        <v>12</v>
      </c>
      <c r="D550" s="70">
        <v>2</v>
      </c>
      <c r="E550" s="73"/>
      <c r="F550" s="15">
        <f t="shared" si="43"/>
        <v>0</v>
      </c>
      <c r="G550" s="25"/>
      <c r="H550" s="15">
        <f t="shared" si="44"/>
        <v>0</v>
      </c>
      <c r="I550" s="26">
        <f t="shared" si="45"/>
        <v>0</v>
      </c>
      <c r="J550" s="461"/>
      <c r="K550" s="461"/>
    </row>
    <row r="551" spans="1:11">
      <c r="A551" s="4">
        <v>170</v>
      </c>
      <c r="B551" s="22" t="s">
        <v>413</v>
      </c>
      <c r="C551" s="70" t="s">
        <v>12</v>
      </c>
      <c r="D551" s="70">
        <v>2</v>
      </c>
      <c r="E551" s="73"/>
      <c r="F551" s="15">
        <f t="shared" si="43"/>
        <v>0</v>
      </c>
      <c r="G551" s="25"/>
      <c r="H551" s="15">
        <f t="shared" si="44"/>
        <v>0</v>
      </c>
      <c r="I551" s="26">
        <f t="shared" si="45"/>
        <v>0</v>
      </c>
      <c r="J551" s="461"/>
      <c r="K551" s="461"/>
    </row>
    <row r="552" spans="1:11" ht="25.5">
      <c r="A552" s="4">
        <v>171</v>
      </c>
      <c r="B552" s="22" t="s">
        <v>414</v>
      </c>
      <c r="C552" s="70" t="s">
        <v>74</v>
      </c>
      <c r="D552" s="70">
        <v>1500</v>
      </c>
      <c r="E552" s="200"/>
      <c r="F552" s="15">
        <f t="shared" si="43"/>
        <v>0</v>
      </c>
      <c r="G552" s="25"/>
      <c r="H552" s="15">
        <f t="shared" si="44"/>
        <v>0</v>
      </c>
      <c r="I552" s="26">
        <f t="shared" si="45"/>
        <v>0</v>
      </c>
      <c r="J552" s="461"/>
      <c r="K552" s="461"/>
    </row>
    <row r="553" spans="1:11" ht="25.5">
      <c r="A553" s="4">
        <v>172</v>
      </c>
      <c r="B553" s="22" t="s">
        <v>415</v>
      </c>
      <c r="C553" s="70" t="s">
        <v>74</v>
      </c>
      <c r="D553" s="70">
        <v>600</v>
      </c>
      <c r="E553" s="200"/>
      <c r="F553" s="15">
        <f t="shared" si="43"/>
        <v>0</v>
      </c>
      <c r="G553" s="25"/>
      <c r="H553" s="15">
        <f t="shared" si="44"/>
        <v>0</v>
      </c>
      <c r="I553" s="26">
        <f t="shared" si="45"/>
        <v>0</v>
      </c>
      <c r="J553" s="461"/>
      <c r="K553" s="461"/>
    </row>
    <row r="554" spans="1:11">
      <c r="A554" s="201"/>
      <c r="B554" s="80" t="s">
        <v>25</v>
      </c>
      <c r="C554" s="23"/>
      <c r="D554" s="202"/>
      <c r="E554" s="71"/>
      <c r="F554" s="32">
        <f>SUM(F382:F553)</f>
        <v>0</v>
      </c>
      <c r="G554" s="203"/>
      <c r="H554" s="68"/>
      <c r="I554" s="32">
        <f>SUM(I382:I553)</f>
        <v>0</v>
      </c>
    </row>
    <row r="555" spans="1:11">
      <c r="A555" s="1"/>
      <c r="B555" s="1"/>
      <c r="C555" s="1"/>
      <c r="D555" s="1"/>
      <c r="E555" s="1"/>
      <c r="F555" s="1"/>
      <c r="G555" s="1"/>
      <c r="H555" s="1"/>
      <c r="I555" s="1"/>
    </row>
    <row r="556" spans="1:11">
      <c r="A556" s="1"/>
      <c r="B556" s="204" t="s">
        <v>416</v>
      </c>
      <c r="C556" s="1"/>
      <c r="D556" s="1"/>
      <c r="E556" s="1"/>
      <c r="F556" s="1"/>
      <c r="G556" s="1"/>
      <c r="H556" s="1"/>
      <c r="I556" s="1"/>
    </row>
    <row r="557" spans="1:11" ht="25.5">
      <c r="A557" s="1"/>
      <c r="B557" s="205" t="s">
        <v>417</v>
      </c>
      <c r="C557" s="1"/>
      <c r="D557" s="1"/>
      <c r="E557" s="1"/>
      <c r="F557" s="1"/>
      <c r="G557" s="1"/>
      <c r="H557" s="1"/>
      <c r="I557" s="1"/>
    </row>
    <row r="558" spans="1:11">
      <c r="A558" s="1"/>
      <c r="B558" s="206" t="s">
        <v>418</v>
      </c>
      <c r="C558" s="1"/>
      <c r="D558" s="1"/>
      <c r="E558" s="1"/>
      <c r="F558" s="1"/>
      <c r="G558" s="1"/>
      <c r="H558" s="1"/>
      <c r="I558" s="1"/>
    </row>
    <row r="559" spans="1:11">
      <c r="A559" s="1"/>
      <c r="B559" s="206" t="s">
        <v>419</v>
      </c>
      <c r="C559" s="1"/>
      <c r="D559" s="1"/>
      <c r="E559" s="1"/>
      <c r="F559" s="1"/>
      <c r="G559" s="1"/>
      <c r="H559" s="1"/>
      <c r="I559" s="1"/>
    </row>
    <row r="560" spans="1:11" ht="25.5">
      <c r="A560" s="1"/>
      <c r="B560" s="206" t="s">
        <v>420</v>
      </c>
      <c r="C560" s="1"/>
      <c r="D560" s="1"/>
      <c r="E560" s="1"/>
      <c r="F560" s="1"/>
      <c r="G560" s="1"/>
      <c r="H560" s="1"/>
      <c r="I560" s="1"/>
    </row>
    <row r="561" spans="1:9">
      <c r="A561" s="1"/>
      <c r="B561" s="206" t="s">
        <v>421</v>
      </c>
      <c r="C561" s="1"/>
      <c r="D561" s="1"/>
      <c r="E561" s="1"/>
      <c r="F561" s="1"/>
      <c r="G561" s="1"/>
      <c r="H561" s="1"/>
      <c r="I561" s="1"/>
    </row>
    <row r="562" spans="1:9">
      <c r="A562" s="1"/>
      <c r="B562" s="206" t="s">
        <v>422</v>
      </c>
      <c r="C562" s="1"/>
      <c r="D562" s="1"/>
      <c r="E562" s="1"/>
      <c r="F562" s="1"/>
      <c r="G562" s="1"/>
      <c r="H562" s="1"/>
      <c r="I562" s="1"/>
    </row>
    <row r="563" spans="1:9">
      <c r="A563" s="1"/>
      <c r="B563" s="206" t="s">
        <v>423</v>
      </c>
      <c r="C563" s="1"/>
      <c r="D563" s="1"/>
      <c r="E563" s="1"/>
      <c r="F563" s="1"/>
      <c r="G563" s="1"/>
      <c r="H563" s="1"/>
      <c r="I563" s="1"/>
    </row>
    <row r="564" spans="1:9">
      <c r="A564" s="1"/>
      <c r="B564" s="206" t="s">
        <v>424</v>
      </c>
      <c r="C564" s="1"/>
      <c r="D564" s="1"/>
      <c r="E564" s="1"/>
      <c r="F564" s="1"/>
      <c r="G564" s="1"/>
      <c r="H564" s="1"/>
      <c r="I564" s="1"/>
    </row>
    <row r="565" spans="1:9">
      <c r="A565" s="1"/>
      <c r="B565" s="206" t="s">
        <v>425</v>
      </c>
      <c r="C565" s="1"/>
      <c r="D565" s="1"/>
      <c r="E565" s="1"/>
      <c r="F565" s="1"/>
      <c r="G565" s="1"/>
      <c r="H565" s="1"/>
      <c r="I565" s="1"/>
    </row>
    <row r="566" spans="1:9">
      <c r="A566" s="1"/>
      <c r="B566" s="206" t="s">
        <v>426</v>
      </c>
      <c r="C566" s="1"/>
      <c r="D566" s="1"/>
      <c r="E566" s="1"/>
      <c r="F566" s="1"/>
      <c r="G566" s="1"/>
      <c r="H566" s="1"/>
      <c r="I566" s="1"/>
    </row>
    <row r="567" spans="1:9">
      <c r="A567" s="1"/>
      <c r="B567" s="206" t="s">
        <v>427</v>
      </c>
      <c r="C567" s="1"/>
      <c r="D567" s="1"/>
      <c r="E567" s="1"/>
      <c r="F567" s="1"/>
      <c r="G567" s="1"/>
      <c r="H567" s="1"/>
      <c r="I567" s="1"/>
    </row>
    <row r="568" spans="1:9">
      <c r="A568" s="1"/>
      <c r="B568" s="206" t="s">
        <v>428</v>
      </c>
      <c r="C568" s="1"/>
      <c r="D568" s="1"/>
      <c r="E568" s="1"/>
      <c r="F568" s="1"/>
      <c r="G568" s="1"/>
      <c r="H568" s="1"/>
      <c r="I568" s="1"/>
    </row>
    <row r="569" spans="1:9" ht="25.5">
      <c r="A569" s="59"/>
      <c r="B569" s="206" t="s">
        <v>429</v>
      </c>
      <c r="C569" s="1"/>
      <c r="D569" s="1"/>
      <c r="E569" s="1"/>
      <c r="F569" s="1"/>
      <c r="G569" s="36"/>
      <c r="H569" s="36"/>
      <c r="I569" s="61"/>
    </row>
    <row r="570" spans="1:9">
      <c r="A570" s="34"/>
      <c r="B570" s="207"/>
      <c r="C570" s="1"/>
      <c r="D570" s="1"/>
      <c r="E570" s="1"/>
      <c r="F570" s="1"/>
      <c r="G570" s="36"/>
      <c r="H570" s="36"/>
      <c r="I570" s="84"/>
    </row>
    <row r="571" spans="1:9">
      <c r="A571" s="1"/>
      <c r="B571" s="1"/>
      <c r="C571" s="1"/>
      <c r="D571" s="1"/>
      <c r="E571" s="1"/>
      <c r="F571" s="1"/>
      <c r="G571" s="1"/>
      <c r="H571" s="1"/>
      <c r="I571" s="1"/>
    </row>
    <row r="576" spans="1:9">
      <c r="A576" s="59"/>
      <c r="B576" s="452" t="s">
        <v>1277</v>
      </c>
      <c r="C576" s="36"/>
      <c r="D576" s="36"/>
      <c r="E576" s="36"/>
      <c r="F576" s="36"/>
      <c r="G576" s="37"/>
      <c r="H576" s="37"/>
      <c r="I576" s="37"/>
    </row>
    <row r="577" spans="1:11">
      <c r="A577" s="59"/>
      <c r="B577" s="38"/>
      <c r="C577" s="37"/>
      <c r="D577" s="37"/>
      <c r="E577" s="37"/>
      <c r="F577" s="37"/>
      <c r="G577" s="37"/>
      <c r="H577" s="37"/>
      <c r="I577" s="37"/>
    </row>
    <row r="578" spans="1:11" ht="38.25">
      <c r="A578" s="4" t="s">
        <v>1</v>
      </c>
      <c r="B578" s="5" t="s">
        <v>2</v>
      </c>
      <c r="C578" s="6" t="s">
        <v>3</v>
      </c>
      <c r="D578" s="6" t="s">
        <v>4</v>
      </c>
      <c r="E578" s="7" t="s">
        <v>5</v>
      </c>
      <c r="F578" s="6" t="s">
        <v>6</v>
      </c>
      <c r="G578" s="7" t="s">
        <v>7</v>
      </c>
      <c r="H578" s="6" t="s">
        <v>8</v>
      </c>
      <c r="I578" s="6" t="s">
        <v>9</v>
      </c>
      <c r="J578" s="419" t="s">
        <v>1307</v>
      </c>
      <c r="K578" s="419" t="s">
        <v>1308</v>
      </c>
    </row>
    <row r="579" spans="1:11" ht="25.5">
      <c r="A579" s="4">
        <v>1</v>
      </c>
      <c r="B579" s="21" t="s">
        <v>430</v>
      </c>
      <c r="C579" s="12" t="s">
        <v>12</v>
      </c>
      <c r="D579" s="12">
        <v>40</v>
      </c>
      <c r="E579" s="14"/>
      <c r="F579" s="15">
        <f>D579*E579</f>
        <v>0</v>
      </c>
      <c r="G579" s="18"/>
      <c r="H579" s="15">
        <f>E579+E579*G579</f>
        <v>0</v>
      </c>
      <c r="I579" s="15">
        <f>F579*G579+F579</f>
        <v>0</v>
      </c>
      <c r="J579" s="461"/>
      <c r="K579" s="461"/>
    </row>
    <row r="580" spans="1:11">
      <c r="A580" s="88"/>
      <c r="B580" s="28" t="s">
        <v>25</v>
      </c>
      <c r="C580" s="89"/>
      <c r="D580" s="89"/>
      <c r="E580" s="89"/>
      <c r="F580" s="32">
        <f>SUM(F579)</f>
        <v>0</v>
      </c>
      <c r="G580" s="90"/>
      <c r="H580" s="90"/>
      <c r="I580" s="32">
        <f>SUM(I579)</f>
        <v>0</v>
      </c>
    </row>
    <row r="581" spans="1:11">
      <c r="A581" s="1"/>
      <c r="B581" s="1"/>
      <c r="C581" s="1"/>
      <c r="D581" s="1"/>
      <c r="E581" s="1"/>
      <c r="F581" s="1"/>
      <c r="G581" s="1"/>
      <c r="H581" s="1"/>
      <c r="I581" s="1"/>
    </row>
    <row r="582" spans="1:11">
      <c r="A582" s="1"/>
      <c r="B582" s="1"/>
      <c r="C582" s="1"/>
      <c r="D582" s="1"/>
      <c r="E582" s="1"/>
      <c r="F582" s="1"/>
      <c r="G582" s="1"/>
      <c r="H582" s="1"/>
      <c r="I582" s="1"/>
    </row>
    <row r="588" spans="1:11">
      <c r="B588" s="452" t="s">
        <v>1278</v>
      </c>
    </row>
    <row r="590" spans="1:11" ht="38.25">
      <c r="A590" s="144" t="s">
        <v>1</v>
      </c>
      <c r="B590" s="41" t="s">
        <v>2</v>
      </c>
      <c r="C590" s="42" t="s">
        <v>3</v>
      </c>
      <c r="D590" s="42" t="s">
        <v>4</v>
      </c>
      <c r="E590" s="43" t="s">
        <v>5</v>
      </c>
      <c r="F590" s="42" t="s">
        <v>6</v>
      </c>
      <c r="G590" s="43" t="s">
        <v>7</v>
      </c>
      <c r="H590" s="42" t="s">
        <v>8</v>
      </c>
      <c r="I590" s="42" t="s">
        <v>9</v>
      </c>
      <c r="J590" s="419" t="s">
        <v>1307</v>
      </c>
      <c r="K590" s="419" t="s">
        <v>1308</v>
      </c>
    </row>
    <row r="591" spans="1:11">
      <c r="A591" s="40" t="s">
        <v>10</v>
      </c>
      <c r="B591" s="44" t="s">
        <v>431</v>
      </c>
      <c r="C591" s="45" t="s">
        <v>12</v>
      </c>
      <c r="D591" s="45">
        <v>100</v>
      </c>
      <c r="E591" s="145"/>
      <c r="F591" s="47">
        <f>D591*E591</f>
        <v>0</v>
      </c>
      <c r="G591" s="48"/>
      <c r="H591" s="47">
        <f>E591+E591*G591</f>
        <v>0</v>
      </c>
      <c r="I591" s="47">
        <f>F591*G591+F591</f>
        <v>0</v>
      </c>
      <c r="J591" s="461"/>
      <c r="K591" s="461"/>
    </row>
    <row r="592" spans="1:11">
      <c r="A592" s="40"/>
      <c r="B592" s="54" t="s">
        <v>25</v>
      </c>
      <c r="C592" s="146"/>
      <c r="D592" s="146"/>
      <c r="E592" s="146"/>
      <c r="F592" s="58">
        <f>SUM(F591)</f>
        <v>0</v>
      </c>
      <c r="G592" s="57"/>
      <c r="H592" s="57"/>
      <c r="I592" s="58">
        <f>SUM(I591)</f>
        <v>0</v>
      </c>
    </row>
    <row r="593" spans="1:11">
      <c r="A593" s="148"/>
      <c r="B593" s="149"/>
      <c r="C593" s="149"/>
      <c r="D593" s="149"/>
      <c r="E593" s="149"/>
      <c r="F593" s="149"/>
      <c r="G593" s="149"/>
      <c r="H593" s="149"/>
      <c r="I593" s="149"/>
    </row>
    <row r="600" spans="1:11">
      <c r="B600" s="452" t="s">
        <v>1279</v>
      </c>
    </row>
    <row r="601" spans="1:11" ht="31.5" customHeight="1"/>
    <row r="602" spans="1:11" ht="51" customHeight="1">
      <c r="A602" s="208" t="s">
        <v>1</v>
      </c>
      <c r="B602" s="209" t="s">
        <v>2</v>
      </c>
      <c r="C602" s="210" t="s">
        <v>3</v>
      </c>
      <c r="D602" s="210" t="s">
        <v>4</v>
      </c>
      <c r="E602" s="211" t="s">
        <v>5</v>
      </c>
      <c r="F602" s="210" t="s">
        <v>6</v>
      </c>
      <c r="G602" s="211" t="s">
        <v>7</v>
      </c>
      <c r="H602" s="210" t="s">
        <v>8</v>
      </c>
      <c r="I602" s="210" t="s">
        <v>9</v>
      </c>
      <c r="J602" s="419" t="s">
        <v>1307</v>
      </c>
      <c r="K602" s="419" t="s">
        <v>1308</v>
      </c>
    </row>
    <row r="603" spans="1:11" ht="24.75" customHeight="1">
      <c r="A603" s="212">
        <v>1</v>
      </c>
      <c r="B603" s="162" t="s">
        <v>432</v>
      </c>
      <c r="C603" s="163" t="s">
        <v>12</v>
      </c>
      <c r="D603" s="163">
        <v>200</v>
      </c>
      <c r="E603" s="213"/>
      <c r="F603" s="213">
        <f>D603*E603</f>
        <v>0</v>
      </c>
      <c r="G603" s="192"/>
      <c r="H603" s="213">
        <f>E603*G603+E603</f>
        <v>0</v>
      </c>
      <c r="I603" s="213">
        <f>F603*G603+F603</f>
        <v>0</v>
      </c>
      <c r="J603" s="461"/>
      <c r="K603" s="461"/>
    </row>
    <row r="604" spans="1:11" ht="30" customHeight="1">
      <c r="A604" s="212">
        <v>2</v>
      </c>
      <c r="B604" s="162" t="s">
        <v>433</v>
      </c>
      <c r="C604" s="163" t="s">
        <v>12</v>
      </c>
      <c r="D604" s="163">
        <v>60</v>
      </c>
      <c r="E604" s="213"/>
      <c r="F604" s="213">
        <f t="shared" ref="F604:F667" si="46">D604*E604</f>
        <v>0</v>
      </c>
      <c r="G604" s="192"/>
      <c r="H604" s="213">
        <f t="shared" ref="H604:H667" si="47">E604*G604+E604</f>
        <v>0</v>
      </c>
      <c r="I604" s="213">
        <f t="shared" ref="I604:I667" si="48">F604*G604+F604</f>
        <v>0</v>
      </c>
      <c r="J604" s="461"/>
      <c r="K604" s="461"/>
    </row>
    <row r="605" spans="1:11" ht="38.25">
      <c r="A605" s="212">
        <v>3</v>
      </c>
      <c r="B605" s="162" t="s">
        <v>434</v>
      </c>
      <c r="C605" s="163" t="s">
        <v>74</v>
      </c>
      <c r="D605" s="163">
        <v>162</v>
      </c>
      <c r="E605" s="213"/>
      <c r="F605" s="213">
        <f t="shared" si="46"/>
        <v>0</v>
      </c>
      <c r="G605" s="192"/>
      <c r="H605" s="213">
        <f t="shared" si="47"/>
        <v>0</v>
      </c>
      <c r="I605" s="213">
        <f t="shared" si="48"/>
        <v>0</v>
      </c>
      <c r="J605" s="461"/>
      <c r="K605" s="461"/>
    </row>
    <row r="606" spans="1:11" ht="38.25">
      <c r="A606" s="212">
        <v>4</v>
      </c>
      <c r="B606" s="162" t="s">
        <v>435</v>
      </c>
      <c r="C606" s="163" t="s">
        <v>74</v>
      </c>
      <c r="D606" s="163">
        <v>150</v>
      </c>
      <c r="E606" s="213"/>
      <c r="F606" s="213">
        <f t="shared" si="46"/>
        <v>0</v>
      </c>
      <c r="G606" s="192"/>
      <c r="H606" s="213">
        <f t="shared" si="47"/>
        <v>0</v>
      </c>
      <c r="I606" s="213">
        <f t="shared" si="48"/>
        <v>0</v>
      </c>
      <c r="J606" s="461"/>
      <c r="K606" s="461"/>
    </row>
    <row r="607" spans="1:11" ht="25.5">
      <c r="A607" s="212">
        <v>5</v>
      </c>
      <c r="B607" s="162" t="s">
        <v>436</v>
      </c>
      <c r="C607" s="163" t="s">
        <v>74</v>
      </c>
      <c r="D607" s="163">
        <v>240</v>
      </c>
      <c r="E607" s="213"/>
      <c r="F607" s="213">
        <f t="shared" si="46"/>
        <v>0</v>
      </c>
      <c r="G607" s="192"/>
      <c r="H607" s="213">
        <f t="shared" si="47"/>
        <v>0</v>
      </c>
      <c r="I607" s="213">
        <f t="shared" si="48"/>
        <v>0</v>
      </c>
      <c r="J607" s="461"/>
      <c r="K607" s="461"/>
    </row>
    <row r="608" spans="1:11" ht="18" customHeight="1">
      <c r="A608" s="212">
        <v>6</v>
      </c>
      <c r="B608" s="162" t="s">
        <v>437</v>
      </c>
      <c r="C608" s="163" t="s">
        <v>74</v>
      </c>
      <c r="D608" s="163">
        <v>4000</v>
      </c>
      <c r="E608" s="213"/>
      <c r="F608" s="213">
        <f t="shared" si="46"/>
        <v>0</v>
      </c>
      <c r="G608" s="192"/>
      <c r="H608" s="213">
        <f t="shared" si="47"/>
        <v>0</v>
      </c>
      <c r="I608" s="213">
        <f t="shared" si="48"/>
        <v>0</v>
      </c>
      <c r="J608" s="461"/>
      <c r="K608" s="461"/>
    </row>
    <row r="609" spans="1:11" ht="21.75" customHeight="1">
      <c r="A609" s="212">
        <v>7</v>
      </c>
      <c r="B609" s="162" t="s">
        <v>438</v>
      </c>
      <c r="C609" s="163" t="s">
        <v>74</v>
      </c>
      <c r="D609" s="163">
        <v>2800</v>
      </c>
      <c r="E609" s="213"/>
      <c r="F609" s="213">
        <f t="shared" si="46"/>
        <v>0</v>
      </c>
      <c r="G609" s="192"/>
      <c r="H609" s="213">
        <f t="shared" si="47"/>
        <v>0</v>
      </c>
      <c r="I609" s="213">
        <f t="shared" si="48"/>
        <v>0</v>
      </c>
      <c r="J609" s="461"/>
      <c r="K609" s="461"/>
    </row>
    <row r="610" spans="1:11" ht="24.75" customHeight="1">
      <c r="A610" s="212">
        <v>8</v>
      </c>
      <c r="B610" s="162" t="s">
        <v>439</v>
      </c>
      <c r="C610" s="163" t="s">
        <v>74</v>
      </c>
      <c r="D610" s="163">
        <v>2500</v>
      </c>
      <c r="E610" s="213"/>
      <c r="F610" s="213">
        <f t="shared" si="46"/>
        <v>0</v>
      </c>
      <c r="G610" s="192"/>
      <c r="H610" s="213">
        <f t="shared" si="47"/>
        <v>0</v>
      </c>
      <c r="I610" s="213">
        <f t="shared" si="48"/>
        <v>0</v>
      </c>
      <c r="J610" s="461"/>
      <c r="K610" s="461"/>
    </row>
    <row r="611" spans="1:11" ht="18" customHeight="1">
      <c r="A611" s="212">
        <v>9</v>
      </c>
      <c r="B611" s="162" t="s">
        <v>440</v>
      </c>
      <c r="C611" s="163" t="s">
        <v>74</v>
      </c>
      <c r="D611" s="163">
        <v>20</v>
      </c>
      <c r="E611" s="213"/>
      <c r="F611" s="213">
        <f t="shared" si="46"/>
        <v>0</v>
      </c>
      <c r="G611" s="192"/>
      <c r="H611" s="213">
        <f t="shared" si="47"/>
        <v>0</v>
      </c>
      <c r="I611" s="213">
        <f t="shared" si="48"/>
        <v>0</v>
      </c>
      <c r="J611" s="461"/>
      <c r="K611" s="461"/>
    </row>
    <row r="612" spans="1:11" ht="48" customHeight="1">
      <c r="A612" s="212">
        <v>10</v>
      </c>
      <c r="B612" s="157" t="s">
        <v>441</v>
      </c>
      <c r="C612" s="158" t="s">
        <v>14</v>
      </c>
      <c r="D612" s="158">
        <v>1</v>
      </c>
      <c r="E612" s="213"/>
      <c r="F612" s="213">
        <f t="shared" si="46"/>
        <v>0</v>
      </c>
      <c r="G612" s="192"/>
      <c r="H612" s="213">
        <f t="shared" si="47"/>
        <v>0</v>
      </c>
      <c r="I612" s="213">
        <f t="shared" si="48"/>
        <v>0</v>
      </c>
      <c r="J612" s="461"/>
      <c r="K612" s="461"/>
    </row>
    <row r="613" spans="1:11" ht="28.5" customHeight="1">
      <c r="A613" s="212">
        <v>11</v>
      </c>
      <c r="B613" s="157" t="s">
        <v>442</v>
      </c>
      <c r="C613" s="158" t="s">
        <v>14</v>
      </c>
      <c r="D613" s="158">
        <v>2</v>
      </c>
      <c r="E613" s="213"/>
      <c r="F613" s="213">
        <f t="shared" si="46"/>
        <v>0</v>
      </c>
      <c r="G613" s="192"/>
      <c r="H613" s="213">
        <f t="shared" si="47"/>
        <v>0</v>
      </c>
      <c r="I613" s="213">
        <f t="shared" si="48"/>
        <v>0</v>
      </c>
      <c r="J613" s="461"/>
      <c r="K613" s="461"/>
    </row>
    <row r="614" spans="1:11" ht="18.75" customHeight="1">
      <c r="A614" s="212">
        <v>12</v>
      </c>
      <c r="B614" s="162" t="s">
        <v>296</v>
      </c>
      <c r="C614" s="163" t="s">
        <v>74</v>
      </c>
      <c r="D614" s="163">
        <v>8000</v>
      </c>
      <c r="E614" s="213"/>
      <c r="F614" s="213">
        <f t="shared" si="46"/>
        <v>0</v>
      </c>
      <c r="G614" s="192"/>
      <c r="H614" s="213">
        <f t="shared" si="47"/>
        <v>0</v>
      </c>
      <c r="I614" s="213">
        <f t="shared" si="48"/>
        <v>0</v>
      </c>
      <c r="J614" s="461"/>
      <c r="K614" s="461"/>
    </row>
    <row r="615" spans="1:11" ht="18" customHeight="1">
      <c r="A615" s="212">
        <v>13</v>
      </c>
      <c r="B615" s="162" t="s">
        <v>443</v>
      </c>
      <c r="C615" s="163" t="s">
        <v>12</v>
      </c>
      <c r="D615" s="163">
        <v>400</v>
      </c>
      <c r="E615" s="213"/>
      <c r="F615" s="213">
        <f t="shared" si="46"/>
        <v>0</v>
      </c>
      <c r="G615" s="192"/>
      <c r="H615" s="213">
        <f t="shared" si="47"/>
        <v>0</v>
      </c>
      <c r="I615" s="213">
        <f t="shared" si="48"/>
        <v>0</v>
      </c>
      <c r="J615" s="461"/>
      <c r="K615" s="461"/>
    </row>
    <row r="616" spans="1:11" ht="19.5" customHeight="1">
      <c r="A616" s="212">
        <v>14</v>
      </c>
      <c r="B616" s="162" t="s">
        <v>444</v>
      </c>
      <c r="C616" s="163" t="s">
        <v>12</v>
      </c>
      <c r="D616" s="163">
        <v>600</v>
      </c>
      <c r="E616" s="213"/>
      <c r="F616" s="213">
        <f t="shared" si="46"/>
        <v>0</v>
      </c>
      <c r="G616" s="192"/>
      <c r="H616" s="213">
        <f t="shared" si="47"/>
        <v>0</v>
      </c>
      <c r="I616" s="213">
        <f t="shared" si="48"/>
        <v>0</v>
      </c>
      <c r="J616" s="461"/>
      <c r="K616" s="461"/>
    </row>
    <row r="617" spans="1:11" ht="24" customHeight="1">
      <c r="A617" s="212">
        <v>15</v>
      </c>
      <c r="B617" s="162" t="s">
        <v>445</v>
      </c>
      <c r="C617" s="163" t="s">
        <v>74</v>
      </c>
      <c r="D617" s="163">
        <v>200</v>
      </c>
      <c r="E617" s="213"/>
      <c r="F617" s="213">
        <f t="shared" si="46"/>
        <v>0</v>
      </c>
      <c r="G617" s="192"/>
      <c r="H617" s="213">
        <f t="shared" si="47"/>
        <v>0</v>
      </c>
      <c r="I617" s="213">
        <f t="shared" si="48"/>
        <v>0</v>
      </c>
      <c r="J617" s="461"/>
      <c r="K617" s="461"/>
    </row>
    <row r="618" spans="1:11" ht="27" customHeight="1">
      <c r="A618" s="212">
        <v>16</v>
      </c>
      <c r="B618" s="162" t="s">
        <v>446</v>
      </c>
      <c r="C618" s="163" t="s">
        <v>74</v>
      </c>
      <c r="D618" s="163">
        <v>100</v>
      </c>
      <c r="E618" s="213"/>
      <c r="F618" s="213">
        <f t="shared" si="46"/>
        <v>0</v>
      </c>
      <c r="G618" s="192"/>
      <c r="H618" s="213">
        <f t="shared" si="47"/>
        <v>0</v>
      </c>
      <c r="I618" s="213">
        <f t="shared" si="48"/>
        <v>0</v>
      </c>
      <c r="J618" s="461"/>
      <c r="K618" s="461"/>
    </row>
    <row r="619" spans="1:11" ht="34.5" customHeight="1">
      <c r="A619" s="212">
        <v>17</v>
      </c>
      <c r="B619" s="162" t="s">
        <v>447</v>
      </c>
      <c r="C619" s="163" t="s">
        <v>74</v>
      </c>
      <c r="D619" s="163">
        <v>2000</v>
      </c>
      <c r="E619" s="213"/>
      <c r="F619" s="213">
        <f t="shared" si="46"/>
        <v>0</v>
      </c>
      <c r="G619" s="192"/>
      <c r="H619" s="213">
        <f t="shared" si="47"/>
        <v>0</v>
      </c>
      <c r="I619" s="213">
        <f t="shared" si="48"/>
        <v>0</v>
      </c>
      <c r="J619" s="461"/>
      <c r="K619" s="461"/>
    </row>
    <row r="620" spans="1:11" ht="41.25" customHeight="1">
      <c r="A620" s="212">
        <v>18</v>
      </c>
      <c r="B620" s="162" t="s">
        <v>448</v>
      </c>
      <c r="C620" s="163" t="s">
        <v>12</v>
      </c>
      <c r="D620" s="163">
        <v>30</v>
      </c>
      <c r="E620" s="213"/>
      <c r="F620" s="213">
        <f t="shared" si="46"/>
        <v>0</v>
      </c>
      <c r="G620" s="192"/>
      <c r="H620" s="213">
        <f t="shared" si="47"/>
        <v>0</v>
      </c>
      <c r="I620" s="213">
        <f t="shared" si="48"/>
        <v>0</v>
      </c>
      <c r="J620" s="461"/>
      <c r="K620" s="461"/>
    </row>
    <row r="621" spans="1:11" ht="52.5" customHeight="1">
      <c r="A621" s="212">
        <v>19</v>
      </c>
      <c r="B621" s="162" t="s">
        <v>449</v>
      </c>
      <c r="C621" s="163" t="s">
        <v>74</v>
      </c>
      <c r="D621" s="163">
        <v>20</v>
      </c>
      <c r="E621" s="213"/>
      <c r="F621" s="213">
        <f t="shared" si="46"/>
        <v>0</v>
      </c>
      <c r="G621" s="192"/>
      <c r="H621" s="213">
        <f t="shared" si="47"/>
        <v>0</v>
      </c>
      <c r="I621" s="213">
        <f t="shared" si="48"/>
        <v>0</v>
      </c>
      <c r="J621" s="461"/>
      <c r="K621" s="461"/>
    </row>
    <row r="622" spans="1:11" ht="57" customHeight="1">
      <c r="A622" s="212">
        <v>20</v>
      </c>
      <c r="B622" s="162" t="s">
        <v>450</v>
      </c>
      <c r="C622" s="163" t="s">
        <v>74</v>
      </c>
      <c r="D622" s="163">
        <v>20</v>
      </c>
      <c r="E622" s="213"/>
      <c r="F622" s="213">
        <f t="shared" si="46"/>
        <v>0</v>
      </c>
      <c r="G622" s="192"/>
      <c r="H622" s="213">
        <f t="shared" si="47"/>
        <v>0</v>
      </c>
      <c r="I622" s="213">
        <f t="shared" si="48"/>
        <v>0</v>
      </c>
      <c r="J622" s="461"/>
      <c r="K622" s="461"/>
    </row>
    <row r="623" spans="1:11" ht="57" customHeight="1">
      <c r="A623" s="212">
        <v>21</v>
      </c>
      <c r="B623" s="162" t="s">
        <v>451</v>
      </c>
      <c r="C623" s="163" t="s">
        <v>74</v>
      </c>
      <c r="D623" s="163">
        <v>20</v>
      </c>
      <c r="E623" s="213"/>
      <c r="F623" s="213">
        <f t="shared" si="46"/>
        <v>0</v>
      </c>
      <c r="G623" s="192"/>
      <c r="H623" s="213">
        <f t="shared" si="47"/>
        <v>0</v>
      </c>
      <c r="I623" s="213">
        <f t="shared" si="48"/>
        <v>0</v>
      </c>
      <c r="J623" s="461"/>
      <c r="K623" s="461"/>
    </row>
    <row r="624" spans="1:11" ht="54.75" customHeight="1">
      <c r="A624" s="212">
        <v>22</v>
      </c>
      <c r="B624" s="162" t="s">
        <v>452</v>
      </c>
      <c r="C624" s="163" t="s">
        <v>74</v>
      </c>
      <c r="D624" s="163">
        <v>300</v>
      </c>
      <c r="E624" s="213"/>
      <c r="F624" s="213">
        <f t="shared" si="46"/>
        <v>0</v>
      </c>
      <c r="G624" s="192"/>
      <c r="H624" s="213">
        <f t="shared" si="47"/>
        <v>0</v>
      </c>
      <c r="I624" s="213">
        <f t="shared" si="48"/>
        <v>0</v>
      </c>
      <c r="J624" s="461"/>
      <c r="K624" s="461"/>
    </row>
    <row r="625" spans="1:11" ht="40.5" customHeight="1">
      <c r="A625" s="212">
        <v>23</v>
      </c>
      <c r="B625" s="162" t="s">
        <v>453</v>
      </c>
      <c r="C625" s="163" t="s">
        <v>74</v>
      </c>
      <c r="D625" s="163">
        <v>80</v>
      </c>
      <c r="E625" s="213"/>
      <c r="F625" s="213">
        <f t="shared" si="46"/>
        <v>0</v>
      </c>
      <c r="G625" s="192"/>
      <c r="H625" s="213">
        <f t="shared" si="47"/>
        <v>0</v>
      </c>
      <c r="I625" s="213">
        <f t="shared" si="48"/>
        <v>0</v>
      </c>
      <c r="J625" s="461"/>
      <c r="K625" s="461"/>
    </row>
    <row r="626" spans="1:11" ht="38.25">
      <c r="A626" s="212">
        <v>24</v>
      </c>
      <c r="B626" s="162" t="s">
        <v>454</v>
      </c>
      <c r="C626" s="163" t="s">
        <v>74</v>
      </c>
      <c r="D626" s="163">
        <v>500</v>
      </c>
      <c r="E626" s="213"/>
      <c r="F626" s="213">
        <f t="shared" si="46"/>
        <v>0</v>
      </c>
      <c r="G626" s="192"/>
      <c r="H626" s="213">
        <f t="shared" si="47"/>
        <v>0</v>
      </c>
      <c r="I626" s="213">
        <f t="shared" si="48"/>
        <v>0</v>
      </c>
      <c r="J626" s="461"/>
      <c r="K626" s="461"/>
    </row>
    <row r="627" spans="1:11" ht="25.5">
      <c r="A627" s="212">
        <v>25</v>
      </c>
      <c r="B627" s="162" t="s">
        <v>455</v>
      </c>
      <c r="C627" s="163" t="s">
        <v>74</v>
      </c>
      <c r="D627" s="163">
        <v>20</v>
      </c>
      <c r="E627" s="213"/>
      <c r="F627" s="213">
        <f t="shared" si="46"/>
        <v>0</v>
      </c>
      <c r="G627" s="192"/>
      <c r="H627" s="213">
        <f t="shared" si="47"/>
        <v>0</v>
      </c>
      <c r="I627" s="213">
        <f t="shared" si="48"/>
        <v>0</v>
      </c>
      <c r="J627" s="461"/>
      <c r="K627" s="461"/>
    </row>
    <row r="628" spans="1:11">
      <c r="A628" s="212">
        <v>26</v>
      </c>
      <c r="B628" s="162" t="s">
        <v>456</v>
      </c>
      <c r="C628" s="163" t="s">
        <v>74</v>
      </c>
      <c r="D628" s="163">
        <v>10</v>
      </c>
      <c r="E628" s="213"/>
      <c r="F628" s="213">
        <f t="shared" si="46"/>
        <v>0</v>
      </c>
      <c r="G628" s="192"/>
      <c r="H628" s="213">
        <f t="shared" si="47"/>
        <v>0</v>
      </c>
      <c r="I628" s="213">
        <f t="shared" si="48"/>
        <v>0</v>
      </c>
      <c r="J628" s="461"/>
      <c r="K628" s="461"/>
    </row>
    <row r="629" spans="1:11">
      <c r="A629" s="212">
        <v>27</v>
      </c>
      <c r="B629" s="162" t="s">
        <v>457</v>
      </c>
      <c r="C629" s="163" t="s">
        <v>74</v>
      </c>
      <c r="D629" s="163">
        <v>10</v>
      </c>
      <c r="E629" s="213"/>
      <c r="F629" s="213">
        <f t="shared" si="46"/>
        <v>0</v>
      </c>
      <c r="G629" s="192"/>
      <c r="H629" s="213">
        <f t="shared" si="47"/>
        <v>0</v>
      </c>
      <c r="I629" s="213">
        <f t="shared" si="48"/>
        <v>0</v>
      </c>
      <c r="J629" s="461"/>
      <c r="K629" s="461"/>
    </row>
    <row r="630" spans="1:11">
      <c r="A630" s="212">
        <v>28</v>
      </c>
      <c r="B630" s="162" t="s">
        <v>458</v>
      </c>
      <c r="C630" s="163" t="s">
        <v>74</v>
      </c>
      <c r="D630" s="163">
        <v>10</v>
      </c>
      <c r="E630" s="213"/>
      <c r="F630" s="213">
        <f t="shared" si="46"/>
        <v>0</v>
      </c>
      <c r="G630" s="192"/>
      <c r="H630" s="213">
        <f t="shared" si="47"/>
        <v>0</v>
      </c>
      <c r="I630" s="213">
        <f t="shared" si="48"/>
        <v>0</v>
      </c>
      <c r="J630" s="461"/>
      <c r="K630" s="461"/>
    </row>
    <row r="631" spans="1:11">
      <c r="A631" s="212">
        <v>29</v>
      </c>
      <c r="B631" s="162" t="s">
        <v>459</v>
      </c>
      <c r="C631" s="163" t="s">
        <v>74</v>
      </c>
      <c r="D631" s="163">
        <v>10</v>
      </c>
      <c r="E631" s="213"/>
      <c r="F631" s="213">
        <f t="shared" si="46"/>
        <v>0</v>
      </c>
      <c r="G631" s="192"/>
      <c r="H631" s="213">
        <f t="shared" si="47"/>
        <v>0</v>
      </c>
      <c r="I631" s="213">
        <f t="shared" si="48"/>
        <v>0</v>
      </c>
      <c r="J631" s="461"/>
      <c r="K631" s="461"/>
    </row>
    <row r="632" spans="1:11">
      <c r="A632" s="212">
        <v>30</v>
      </c>
      <c r="B632" s="162" t="s">
        <v>460</v>
      </c>
      <c r="C632" s="163" t="s">
        <v>74</v>
      </c>
      <c r="D632" s="163">
        <v>120</v>
      </c>
      <c r="E632" s="213"/>
      <c r="F632" s="213">
        <f t="shared" si="46"/>
        <v>0</v>
      </c>
      <c r="G632" s="192"/>
      <c r="H632" s="213">
        <f t="shared" si="47"/>
        <v>0</v>
      </c>
      <c r="I632" s="213">
        <f t="shared" si="48"/>
        <v>0</v>
      </c>
      <c r="J632" s="461"/>
      <c r="K632" s="461"/>
    </row>
    <row r="633" spans="1:11">
      <c r="A633" s="212">
        <v>31</v>
      </c>
      <c r="B633" s="162" t="s">
        <v>461</v>
      </c>
      <c r="C633" s="163" t="s">
        <v>74</v>
      </c>
      <c r="D633" s="163">
        <v>40</v>
      </c>
      <c r="E633" s="213"/>
      <c r="F633" s="213">
        <f t="shared" si="46"/>
        <v>0</v>
      </c>
      <c r="G633" s="192"/>
      <c r="H633" s="213">
        <f t="shared" si="47"/>
        <v>0</v>
      </c>
      <c r="I633" s="213">
        <f t="shared" si="48"/>
        <v>0</v>
      </c>
      <c r="J633" s="461"/>
      <c r="K633" s="461"/>
    </row>
    <row r="634" spans="1:11">
      <c r="A634" s="212">
        <v>32</v>
      </c>
      <c r="B634" s="162" t="s">
        <v>462</v>
      </c>
      <c r="C634" s="163" t="s">
        <v>74</v>
      </c>
      <c r="D634" s="163">
        <v>2000</v>
      </c>
      <c r="E634" s="213"/>
      <c r="F634" s="213">
        <f t="shared" si="46"/>
        <v>0</v>
      </c>
      <c r="G634" s="192"/>
      <c r="H634" s="213">
        <f t="shared" si="47"/>
        <v>0</v>
      </c>
      <c r="I634" s="213">
        <f t="shared" si="48"/>
        <v>0</v>
      </c>
      <c r="J634" s="461"/>
      <c r="K634" s="461"/>
    </row>
    <row r="635" spans="1:11">
      <c r="A635" s="212">
        <v>33</v>
      </c>
      <c r="B635" s="162" t="s">
        <v>463</v>
      </c>
      <c r="C635" s="163" t="s">
        <v>74</v>
      </c>
      <c r="D635" s="163">
        <v>80</v>
      </c>
      <c r="E635" s="213"/>
      <c r="F635" s="213">
        <f t="shared" si="46"/>
        <v>0</v>
      </c>
      <c r="G635" s="192"/>
      <c r="H635" s="213">
        <f t="shared" si="47"/>
        <v>0</v>
      </c>
      <c r="I635" s="213">
        <f t="shared" si="48"/>
        <v>0</v>
      </c>
      <c r="J635" s="461"/>
      <c r="K635" s="461"/>
    </row>
    <row r="636" spans="1:11">
      <c r="A636" s="212">
        <v>34</v>
      </c>
      <c r="B636" s="162" t="s">
        <v>464</v>
      </c>
      <c r="C636" s="163" t="s">
        <v>74</v>
      </c>
      <c r="D636" s="163">
        <v>40</v>
      </c>
      <c r="E636" s="213"/>
      <c r="F636" s="213">
        <f t="shared" si="46"/>
        <v>0</v>
      </c>
      <c r="G636" s="192"/>
      <c r="H636" s="213">
        <f t="shared" si="47"/>
        <v>0</v>
      </c>
      <c r="I636" s="213">
        <f t="shared" si="48"/>
        <v>0</v>
      </c>
      <c r="J636" s="461"/>
      <c r="K636" s="461"/>
    </row>
    <row r="637" spans="1:11" ht="27.75" customHeight="1">
      <c r="A637" s="212">
        <v>35</v>
      </c>
      <c r="B637" s="162" t="s">
        <v>465</v>
      </c>
      <c r="C637" s="163" t="s">
        <v>74</v>
      </c>
      <c r="D637" s="163">
        <v>900</v>
      </c>
      <c r="E637" s="213"/>
      <c r="F637" s="213">
        <f t="shared" si="46"/>
        <v>0</v>
      </c>
      <c r="G637" s="192"/>
      <c r="H637" s="213">
        <f t="shared" si="47"/>
        <v>0</v>
      </c>
      <c r="I637" s="213">
        <f t="shared" si="48"/>
        <v>0</v>
      </c>
      <c r="J637" s="461"/>
      <c r="K637" s="461"/>
    </row>
    <row r="638" spans="1:11" ht="41.25" customHeight="1">
      <c r="A638" s="212">
        <v>36</v>
      </c>
      <c r="B638" s="162" t="s">
        <v>466</v>
      </c>
      <c r="C638" s="163" t="s">
        <v>74</v>
      </c>
      <c r="D638" s="163">
        <v>2800</v>
      </c>
      <c r="E638" s="213"/>
      <c r="F638" s="213">
        <f t="shared" si="46"/>
        <v>0</v>
      </c>
      <c r="G638" s="192"/>
      <c r="H638" s="213">
        <f t="shared" si="47"/>
        <v>0</v>
      </c>
      <c r="I638" s="213">
        <f t="shared" si="48"/>
        <v>0</v>
      </c>
      <c r="J638" s="461"/>
      <c r="K638" s="461"/>
    </row>
    <row r="639" spans="1:11" ht="18" customHeight="1">
      <c r="A639" s="212">
        <v>37</v>
      </c>
      <c r="B639" s="162" t="s">
        <v>467</v>
      </c>
      <c r="C639" s="163" t="s">
        <v>74</v>
      </c>
      <c r="D639" s="163">
        <v>26000</v>
      </c>
      <c r="E639" s="213"/>
      <c r="F639" s="213">
        <f t="shared" si="46"/>
        <v>0</v>
      </c>
      <c r="G639" s="192"/>
      <c r="H639" s="213">
        <f t="shared" si="47"/>
        <v>0</v>
      </c>
      <c r="I639" s="213">
        <f t="shared" si="48"/>
        <v>0</v>
      </c>
      <c r="J639" s="461"/>
      <c r="K639" s="461"/>
    </row>
    <row r="640" spans="1:11" ht="38.25" customHeight="1">
      <c r="A640" s="212">
        <v>38</v>
      </c>
      <c r="B640" s="162" t="s">
        <v>468</v>
      </c>
      <c r="C640" s="212" t="s">
        <v>12</v>
      </c>
      <c r="D640" s="212">
        <v>100</v>
      </c>
      <c r="E640" s="213"/>
      <c r="F640" s="213">
        <f t="shared" si="46"/>
        <v>0</v>
      </c>
      <c r="G640" s="192"/>
      <c r="H640" s="213">
        <f t="shared" si="47"/>
        <v>0</v>
      </c>
      <c r="I640" s="213">
        <f t="shared" si="48"/>
        <v>0</v>
      </c>
      <c r="J640" s="461"/>
      <c r="K640" s="461"/>
    </row>
    <row r="641" spans="1:11" ht="42" customHeight="1">
      <c r="A641" s="212">
        <v>39</v>
      </c>
      <c r="B641" s="162" t="s">
        <v>469</v>
      </c>
      <c r="C641" s="163" t="s">
        <v>74</v>
      </c>
      <c r="D641" s="163">
        <v>20</v>
      </c>
      <c r="E641" s="213"/>
      <c r="F641" s="213">
        <f t="shared" si="46"/>
        <v>0</v>
      </c>
      <c r="G641" s="192"/>
      <c r="H641" s="213">
        <f t="shared" si="47"/>
        <v>0</v>
      </c>
      <c r="I641" s="213">
        <f t="shared" si="48"/>
        <v>0</v>
      </c>
      <c r="J641" s="461"/>
      <c r="K641" s="461"/>
    </row>
    <row r="642" spans="1:11">
      <c r="A642" s="212">
        <v>40</v>
      </c>
      <c r="B642" s="162" t="s">
        <v>470</v>
      </c>
      <c r="C642" s="163" t="s">
        <v>74</v>
      </c>
      <c r="D642" s="163">
        <v>100</v>
      </c>
      <c r="E642" s="213"/>
      <c r="F642" s="213">
        <f t="shared" si="46"/>
        <v>0</v>
      </c>
      <c r="G642" s="192"/>
      <c r="H642" s="213">
        <f t="shared" si="47"/>
        <v>0</v>
      </c>
      <c r="I642" s="213">
        <f t="shared" si="48"/>
        <v>0</v>
      </c>
      <c r="J642" s="461"/>
      <c r="K642" s="461"/>
    </row>
    <row r="643" spans="1:11" ht="17.25" customHeight="1">
      <c r="A643" s="212">
        <v>41</v>
      </c>
      <c r="B643" s="162" t="s">
        <v>471</v>
      </c>
      <c r="C643" s="163" t="s">
        <v>120</v>
      </c>
      <c r="D643" s="163">
        <v>100</v>
      </c>
      <c r="E643" s="213"/>
      <c r="F643" s="213">
        <f t="shared" si="46"/>
        <v>0</v>
      </c>
      <c r="G643" s="192"/>
      <c r="H643" s="213">
        <f t="shared" si="47"/>
        <v>0</v>
      </c>
      <c r="I643" s="213">
        <f t="shared" si="48"/>
        <v>0</v>
      </c>
      <c r="J643" s="461"/>
      <c r="K643" s="461"/>
    </row>
    <row r="644" spans="1:11" ht="21.75" customHeight="1">
      <c r="A644" s="212">
        <v>42</v>
      </c>
      <c r="B644" s="162" t="s">
        <v>472</v>
      </c>
      <c r="C644" s="163" t="s">
        <v>120</v>
      </c>
      <c r="D644" s="163">
        <v>100</v>
      </c>
      <c r="E644" s="213"/>
      <c r="F644" s="213">
        <f t="shared" si="46"/>
        <v>0</v>
      </c>
      <c r="G644" s="192"/>
      <c r="H644" s="213">
        <f t="shared" si="47"/>
        <v>0</v>
      </c>
      <c r="I644" s="213">
        <f t="shared" si="48"/>
        <v>0</v>
      </c>
      <c r="J644" s="461"/>
      <c r="K644" s="461"/>
    </row>
    <row r="645" spans="1:11" ht="21" customHeight="1">
      <c r="A645" s="212">
        <v>43</v>
      </c>
      <c r="B645" s="162" t="s">
        <v>473</v>
      </c>
      <c r="C645" s="163" t="s">
        <v>14</v>
      </c>
      <c r="D645" s="163">
        <v>40</v>
      </c>
      <c r="E645" s="213"/>
      <c r="F645" s="213">
        <f t="shared" si="46"/>
        <v>0</v>
      </c>
      <c r="G645" s="192"/>
      <c r="H645" s="213">
        <f t="shared" si="47"/>
        <v>0</v>
      </c>
      <c r="I645" s="213">
        <f t="shared" si="48"/>
        <v>0</v>
      </c>
      <c r="J645" s="461"/>
      <c r="K645" s="461"/>
    </row>
    <row r="646" spans="1:11">
      <c r="A646" s="212">
        <v>44</v>
      </c>
      <c r="B646" s="214" t="s">
        <v>474</v>
      </c>
      <c r="C646" s="163" t="s">
        <v>120</v>
      </c>
      <c r="D646" s="212">
        <v>3000</v>
      </c>
      <c r="E646" s="213"/>
      <c r="F646" s="213">
        <f t="shared" si="46"/>
        <v>0</v>
      </c>
      <c r="G646" s="192"/>
      <c r="H646" s="213">
        <f t="shared" si="47"/>
        <v>0</v>
      </c>
      <c r="I646" s="213">
        <f t="shared" si="48"/>
        <v>0</v>
      </c>
      <c r="J646" s="461"/>
      <c r="K646" s="461"/>
    </row>
    <row r="647" spans="1:11" ht="18.75" customHeight="1">
      <c r="A647" s="212">
        <v>45</v>
      </c>
      <c r="B647" s="157" t="s">
        <v>475</v>
      </c>
      <c r="C647" s="158" t="s">
        <v>476</v>
      </c>
      <c r="D647" s="158">
        <v>12</v>
      </c>
      <c r="E647" s="213"/>
      <c r="F647" s="213">
        <f t="shared" si="46"/>
        <v>0</v>
      </c>
      <c r="G647" s="192"/>
      <c r="H647" s="213">
        <f t="shared" si="47"/>
        <v>0</v>
      </c>
      <c r="I647" s="213">
        <f t="shared" si="48"/>
        <v>0</v>
      </c>
      <c r="J647" s="461"/>
      <c r="K647" s="461"/>
    </row>
    <row r="648" spans="1:11" ht="18" customHeight="1">
      <c r="A648" s="212">
        <v>46</v>
      </c>
      <c r="B648" s="162" t="s">
        <v>477</v>
      </c>
      <c r="C648" s="163" t="s">
        <v>74</v>
      </c>
      <c r="D648" s="163">
        <v>6000</v>
      </c>
      <c r="E648" s="213"/>
      <c r="F648" s="213">
        <f t="shared" si="46"/>
        <v>0</v>
      </c>
      <c r="G648" s="192"/>
      <c r="H648" s="213">
        <f t="shared" si="47"/>
        <v>0</v>
      </c>
      <c r="I648" s="213">
        <f t="shared" si="48"/>
        <v>0</v>
      </c>
      <c r="J648" s="461"/>
      <c r="K648" s="461"/>
    </row>
    <row r="649" spans="1:11" ht="20.25" customHeight="1">
      <c r="A649" s="212">
        <v>47</v>
      </c>
      <c r="B649" s="162" t="s">
        <v>478</v>
      </c>
      <c r="C649" s="163" t="s">
        <v>74</v>
      </c>
      <c r="D649" s="163">
        <v>1500</v>
      </c>
      <c r="E649" s="213"/>
      <c r="F649" s="213">
        <f t="shared" si="46"/>
        <v>0</v>
      </c>
      <c r="G649" s="192"/>
      <c r="H649" s="213">
        <f t="shared" si="47"/>
        <v>0</v>
      </c>
      <c r="I649" s="213">
        <f t="shared" si="48"/>
        <v>0</v>
      </c>
      <c r="J649" s="461"/>
      <c r="K649" s="461"/>
    </row>
    <row r="650" spans="1:11" ht="42.75" customHeight="1">
      <c r="A650" s="212">
        <v>48</v>
      </c>
      <c r="B650" s="162" t="s">
        <v>479</v>
      </c>
      <c r="C650" s="163" t="s">
        <v>74</v>
      </c>
      <c r="D650" s="163">
        <v>2800</v>
      </c>
      <c r="E650" s="213"/>
      <c r="F650" s="213">
        <f t="shared" si="46"/>
        <v>0</v>
      </c>
      <c r="G650" s="192"/>
      <c r="H650" s="213">
        <f t="shared" si="47"/>
        <v>0</v>
      </c>
      <c r="I650" s="213">
        <f t="shared" si="48"/>
        <v>0</v>
      </c>
      <c r="J650" s="461"/>
      <c r="K650" s="461"/>
    </row>
    <row r="651" spans="1:11" ht="30.75" customHeight="1">
      <c r="A651" s="212">
        <v>49</v>
      </c>
      <c r="B651" s="95" t="s">
        <v>480</v>
      </c>
      <c r="C651" s="163" t="s">
        <v>74</v>
      </c>
      <c r="D651" s="163">
        <v>7000</v>
      </c>
      <c r="E651" s="213"/>
      <c r="F651" s="213">
        <f t="shared" si="46"/>
        <v>0</v>
      </c>
      <c r="G651" s="192"/>
      <c r="H651" s="213">
        <f t="shared" si="47"/>
        <v>0</v>
      </c>
      <c r="I651" s="213">
        <f t="shared" si="48"/>
        <v>0</v>
      </c>
      <c r="J651" s="461"/>
      <c r="K651" s="461"/>
    </row>
    <row r="652" spans="1:11" ht="48.75" customHeight="1">
      <c r="A652" s="212">
        <v>50</v>
      </c>
      <c r="B652" s="95" t="s">
        <v>481</v>
      </c>
      <c r="C652" s="163" t="s">
        <v>14</v>
      </c>
      <c r="D652" s="163">
        <v>900</v>
      </c>
      <c r="E652" s="213"/>
      <c r="F652" s="213">
        <f t="shared" si="46"/>
        <v>0</v>
      </c>
      <c r="G652" s="192"/>
      <c r="H652" s="213">
        <f t="shared" si="47"/>
        <v>0</v>
      </c>
      <c r="I652" s="213">
        <f t="shared" si="48"/>
        <v>0</v>
      </c>
      <c r="J652" s="461"/>
      <c r="K652" s="461"/>
    </row>
    <row r="653" spans="1:11" ht="46.5" customHeight="1">
      <c r="A653" s="212">
        <v>51</v>
      </c>
      <c r="B653" s="215" t="s">
        <v>482</v>
      </c>
      <c r="C653" s="163" t="s">
        <v>14</v>
      </c>
      <c r="D653" s="212">
        <v>1100</v>
      </c>
      <c r="E653" s="213"/>
      <c r="F653" s="213">
        <f t="shared" si="46"/>
        <v>0</v>
      </c>
      <c r="G653" s="192"/>
      <c r="H653" s="213">
        <f t="shared" si="47"/>
        <v>0</v>
      </c>
      <c r="I653" s="213">
        <f t="shared" si="48"/>
        <v>0</v>
      </c>
      <c r="J653" s="461"/>
      <c r="K653" s="461"/>
    </row>
    <row r="654" spans="1:11" ht="20.25" customHeight="1">
      <c r="A654" s="212">
        <v>52</v>
      </c>
      <c r="B654" s="162" t="s">
        <v>483</v>
      </c>
      <c r="C654" s="212" t="s">
        <v>74</v>
      </c>
      <c r="D654" s="212">
        <v>25000</v>
      </c>
      <c r="E654" s="213"/>
      <c r="F654" s="213">
        <f t="shared" si="46"/>
        <v>0</v>
      </c>
      <c r="G654" s="192"/>
      <c r="H654" s="213">
        <f t="shared" si="47"/>
        <v>0</v>
      </c>
      <c r="I654" s="213">
        <f t="shared" si="48"/>
        <v>0</v>
      </c>
      <c r="J654" s="461"/>
      <c r="K654" s="461"/>
    </row>
    <row r="655" spans="1:11">
      <c r="A655" s="212">
        <v>53</v>
      </c>
      <c r="B655" s="162" t="s">
        <v>484</v>
      </c>
      <c r="C655" s="163" t="s">
        <v>14</v>
      </c>
      <c r="D655" s="212">
        <v>4000</v>
      </c>
      <c r="E655" s="213"/>
      <c r="F655" s="213">
        <f t="shared" si="46"/>
        <v>0</v>
      </c>
      <c r="G655" s="192"/>
      <c r="H655" s="213">
        <f t="shared" si="47"/>
        <v>0</v>
      </c>
      <c r="I655" s="213">
        <f t="shared" si="48"/>
        <v>0</v>
      </c>
      <c r="J655" s="461"/>
      <c r="K655" s="461"/>
    </row>
    <row r="656" spans="1:11">
      <c r="A656" s="212">
        <v>54</v>
      </c>
      <c r="B656" s="162" t="s">
        <v>485</v>
      </c>
      <c r="C656" s="163" t="s">
        <v>14</v>
      </c>
      <c r="D656" s="212">
        <v>20</v>
      </c>
      <c r="E656" s="213"/>
      <c r="F656" s="213">
        <f t="shared" si="46"/>
        <v>0</v>
      </c>
      <c r="G656" s="192"/>
      <c r="H656" s="213">
        <f t="shared" si="47"/>
        <v>0</v>
      </c>
      <c r="I656" s="213">
        <f t="shared" si="48"/>
        <v>0</v>
      </c>
      <c r="J656" s="461"/>
      <c r="K656" s="461"/>
    </row>
    <row r="657" spans="1:11">
      <c r="A657" s="212">
        <v>55</v>
      </c>
      <c r="B657" s="162" t="s">
        <v>486</v>
      </c>
      <c r="C657" s="163" t="s">
        <v>14</v>
      </c>
      <c r="D657" s="212">
        <v>20</v>
      </c>
      <c r="E657" s="213"/>
      <c r="F657" s="213">
        <f t="shared" si="46"/>
        <v>0</v>
      </c>
      <c r="G657" s="192"/>
      <c r="H657" s="213">
        <f t="shared" si="47"/>
        <v>0</v>
      </c>
      <c r="I657" s="213">
        <f t="shared" si="48"/>
        <v>0</v>
      </c>
      <c r="J657" s="461"/>
      <c r="K657" s="461"/>
    </row>
    <row r="658" spans="1:11" ht="18" customHeight="1">
      <c r="A658" s="212">
        <v>56</v>
      </c>
      <c r="B658" s="162" t="s">
        <v>1330</v>
      </c>
      <c r="C658" s="163" t="s">
        <v>74</v>
      </c>
      <c r="D658" s="163">
        <v>80000</v>
      </c>
      <c r="E658" s="213"/>
      <c r="F658" s="213">
        <f t="shared" si="46"/>
        <v>0</v>
      </c>
      <c r="G658" s="192"/>
      <c r="H658" s="213">
        <f t="shared" si="47"/>
        <v>0</v>
      </c>
      <c r="I658" s="213">
        <f t="shared" si="48"/>
        <v>0</v>
      </c>
      <c r="J658" s="461"/>
      <c r="K658" s="461"/>
    </row>
    <row r="659" spans="1:11" ht="19.5" customHeight="1">
      <c r="A659" s="212">
        <v>57</v>
      </c>
      <c r="B659" s="162" t="s">
        <v>487</v>
      </c>
      <c r="C659" s="163" t="s">
        <v>74</v>
      </c>
      <c r="D659" s="163">
        <v>62000</v>
      </c>
      <c r="E659" s="213"/>
      <c r="F659" s="213">
        <f t="shared" si="46"/>
        <v>0</v>
      </c>
      <c r="G659" s="192"/>
      <c r="H659" s="213">
        <f t="shared" si="47"/>
        <v>0</v>
      </c>
      <c r="I659" s="213">
        <f t="shared" si="48"/>
        <v>0</v>
      </c>
      <c r="J659" s="461"/>
      <c r="K659" s="461"/>
    </row>
    <row r="660" spans="1:11" ht="24" customHeight="1">
      <c r="A660" s="212">
        <v>58</v>
      </c>
      <c r="B660" s="162" t="s">
        <v>488</v>
      </c>
      <c r="C660" s="163" t="s">
        <v>74</v>
      </c>
      <c r="D660" s="163">
        <v>72000</v>
      </c>
      <c r="E660" s="213"/>
      <c r="F660" s="213">
        <f t="shared" si="46"/>
        <v>0</v>
      </c>
      <c r="G660" s="192"/>
      <c r="H660" s="213">
        <f t="shared" si="47"/>
        <v>0</v>
      </c>
      <c r="I660" s="213">
        <f t="shared" si="48"/>
        <v>0</v>
      </c>
      <c r="J660" s="461"/>
      <c r="K660" s="461"/>
    </row>
    <row r="661" spans="1:11" ht="27.75" customHeight="1">
      <c r="A661" s="212">
        <v>59</v>
      </c>
      <c r="B661" s="162" t="s">
        <v>489</v>
      </c>
      <c r="C661" s="163" t="s">
        <v>74</v>
      </c>
      <c r="D661" s="163">
        <v>20</v>
      </c>
      <c r="E661" s="213"/>
      <c r="F661" s="213">
        <f t="shared" si="46"/>
        <v>0</v>
      </c>
      <c r="G661" s="192"/>
      <c r="H661" s="213">
        <f t="shared" si="47"/>
        <v>0</v>
      </c>
      <c r="I661" s="213">
        <f t="shared" si="48"/>
        <v>0</v>
      </c>
      <c r="J661" s="461"/>
      <c r="K661" s="461"/>
    </row>
    <row r="662" spans="1:11" ht="51" customHeight="1">
      <c r="A662" s="212">
        <v>60</v>
      </c>
      <c r="B662" s="162" t="s">
        <v>490</v>
      </c>
      <c r="C662" s="163" t="s">
        <v>74</v>
      </c>
      <c r="D662" s="163">
        <v>40</v>
      </c>
      <c r="E662" s="213"/>
      <c r="F662" s="213">
        <f t="shared" si="46"/>
        <v>0</v>
      </c>
      <c r="G662" s="192"/>
      <c r="H662" s="213">
        <f t="shared" si="47"/>
        <v>0</v>
      </c>
      <c r="I662" s="213">
        <f t="shared" si="48"/>
        <v>0</v>
      </c>
      <c r="J662" s="461"/>
      <c r="K662" s="461"/>
    </row>
    <row r="663" spans="1:11" ht="45.75" customHeight="1">
      <c r="A663" s="212">
        <v>61</v>
      </c>
      <c r="B663" s="487" t="s">
        <v>491</v>
      </c>
      <c r="C663" s="163" t="s">
        <v>74</v>
      </c>
      <c r="D663" s="163">
        <v>74000</v>
      </c>
      <c r="E663" s="213"/>
      <c r="F663" s="213">
        <f t="shared" si="46"/>
        <v>0</v>
      </c>
      <c r="G663" s="192"/>
      <c r="H663" s="213">
        <f t="shared" si="47"/>
        <v>0</v>
      </c>
      <c r="I663" s="213">
        <f t="shared" si="48"/>
        <v>0</v>
      </c>
      <c r="J663" s="461"/>
      <c r="K663" s="461"/>
    </row>
    <row r="664" spans="1:11" ht="24" customHeight="1">
      <c r="A664" s="212">
        <v>62</v>
      </c>
      <c r="B664" s="162" t="s">
        <v>492</v>
      </c>
      <c r="C664" s="163" t="s">
        <v>14</v>
      </c>
      <c r="D664" s="163">
        <v>20</v>
      </c>
      <c r="E664" s="213"/>
      <c r="F664" s="213">
        <f t="shared" si="46"/>
        <v>0</v>
      </c>
      <c r="G664" s="192"/>
      <c r="H664" s="213">
        <f t="shared" si="47"/>
        <v>0</v>
      </c>
      <c r="I664" s="213">
        <f t="shared" si="48"/>
        <v>0</v>
      </c>
      <c r="J664" s="461"/>
      <c r="K664" s="461"/>
    </row>
    <row r="665" spans="1:11" ht="27.75" customHeight="1">
      <c r="A665" s="212">
        <v>63</v>
      </c>
      <c r="B665" s="162" t="s">
        <v>493</v>
      </c>
      <c r="C665" s="163" t="s">
        <v>12</v>
      </c>
      <c r="D665" s="163">
        <v>6000</v>
      </c>
      <c r="E665" s="213"/>
      <c r="F665" s="213">
        <f t="shared" si="46"/>
        <v>0</v>
      </c>
      <c r="G665" s="192"/>
      <c r="H665" s="213">
        <f t="shared" si="47"/>
        <v>0</v>
      </c>
      <c r="I665" s="213">
        <f t="shared" si="48"/>
        <v>0</v>
      </c>
      <c r="J665" s="461"/>
      <c r="K665" s="461"/>
    </row>
    <row r="666" spans="1:11" ht="28.5" customHeight="1">
      <c r="A666" s="212">
        <v>64</v>
      </c>
      <c r="B666" s="216" t="s">
        <v>494</v>
      </c>
      <c r="C666" s="163" t="s">
        <v>14</v>
      </c>
      <c r="D666" s="217">
        <v>10</v>
      </c>
      <c r="E666" s="213"/>
      <c r="F666" s="213">
        <f t="shared" si="46"/>
        <v>0</v>
      </c>
      <c r="G666" s="192"/>
      <c r="H666" s="213">
        <f t="shared" si="47"/>
        <v>0</v>
      </c>
      <c r="I666" s="213">
        <f t="shared" si="48"/>
        <v>0</v>
      </c>
      <c r="J666" s="461"/>
      <c r="K666" s="461"/>
    </row>
    <row r="667" spans="1:11" ht="38.25" customHeight="1">
      <c r="A667" s="212">
        <v>65</v>
      </c>
      <c r="B667" s="216" t="s">
        <v>495</v>
      </c>
      <c r="C667" s="163" t="s">
        <v>14</v>
      </c>
      <c r="D667" s="217">
        <v>150</v>
      </c>
      <c r="E667" s="213"/>
      <c r="F667" s="213">
        <f t="shared" si="46"/>
        <v>0</v>
      </c>
      <c r="G667" s="192"/>
      <c r="H667" s="213">
        <f t="shared" si="47"/>
        <v>0</v>
      </c>
      <c r="I667" s="213">
        <f t="shared" si="48"/>
        <v>0</v>
      </c>
      <c r="J667" s="461"/>
      <c r="K667" s="461"/>
    </row>
    <row r="668" spans="1:11" ht="53.25" customHeight="1">
      <c r="A668" s="212">
        <v>66</v>
      </c>
      <c r="B668" s="157" t="s">
        <v>496</v>
      </c>
      <c r="C668" s="158" t="s">
        <v>74</v>
      </c>
      <c r="D668" s="158">
        <v>20000</v>
      </c>
      <c r="E668" s="213"/>
      <c r="F668" s="213">
        <f t="shared" ref="F668:F719" si="49">D668*E668</f>
        <v>0</v>
      </c>
      <c r="G668" s="192"/>
      <c r="H668" s="213">
        <f t="shared" ref="H668:H713" si="50">E668*G668+E668</f>
        <v>0</v>
      </c>
      <c r="I668" s="213">
        <f t="shared" ref="I668:I719" si="51">F668*G668+F668</f>
        <v>0</v>
      </c>
      <c r="J668" s="461"/>
      <c r="K668" s="461"/>
    </row>
    <row r="669" spans="1:11" ht="54.75" customHeight="1">
      <c r="A669" s="212">
        <v>67</v>
      </c>
      <c r="B669" s="162" t="s">
        <v>497</v>
      </c>
      <c r="C669" s="163" t="s">
        <v>12</v>
      </c>
      <c r="D669" s="163">
        <v>2000</v>
      </c>
      <c r="E669" s="213"/>
      <c r="F669" s="213">
        <f t="shared" si="49"/>
        <v>0</v>
      </c>
      <c r="G669" s="192"/>
      <c r="H669" s="213">
        <f t="shared" si="50"/>
        <v>0</v>
      </c>
      <c r="I669" s="213">
        <f t="shared" si="51"/>
        <v>0</v>
      </c>
      <c r="J669" s="461"/>
      <c r="K669" s="461"/>
    </row>
    <row r="670" spans="1:11" ht="53.25" customHeight="1">
      <c r="A670" s="212">
        <v>68</v>
      </c>
      <c r="B670" s="162" t="s">
        <v>498</v>
      </c>
      <c r="C670" s="163" t="s">
        <v>74</v>
      </c>
      <c r="D670" s="163">
        <v>100</v>
      </c>
      <c r="E670" s="213"/>
      <c r="F670" s="213">
        <f t="shared" si="49"/>
        <v>0</v>
      </c>
      <c r="G670" s="192"/>
      <c r="H670" s="213">
        <f t="shared" si="50"/>
        <v>0</v>
      </c>
      <c r="I670" s="213">
        <f t="shared" si="51"/>
        <v>0</v>
      </c>
      <c r="J670" s="461"/>
      <c r="K670" s="461"/>
    </row>
    <row r="671" spans="1:11" ht="54.75" customHeight="1">
      <c r="A671" s="212">
        <v>69</v>
      </c>
      <c r="B671" s="162" t="s">
        <v>499</v>
      </c>
      <c r="C671" s="163" t="s">
        <v>74</v>
      </c>
      <c r="D671" s="163">
        <v>400</v>
      </c>
      <c r="E671" s="213"/>
      <c r="F671" s="213">
        <f t="shared" si="49"/>
        <v>0</v>
      </c>
      <c r="G671" s="192"/>
      <c r="H671" s="213">
        <f t="shared" si="50"/>
        <v>0</v>
      </c>
      <c r="I671" s="213">
        <f t="shared" si="51"/>
        <v>0</v>
      </c>
      <c r="J671" s="461"/>
      <c r="K671" s="461"/>
    </row>
    <row r="672" spans="1:11" ht="56.25" customHeight="1">
      <c r="A672" s="212">
        <v>70</v>
      </c>
      <c r="B672" s="162" t="s">
        <v>500</v>
      </c>
      <c r="C672" s="163" t="s">
        <v>74</v>
      </c>
      <c r="D672" s="163">
        <v>100</v>
      </c>
      <c r="E672" s="213"/>
      <c r="F672" s="213">
        <f t="shared" si="49"/>
        <v>0</v>
      </c>
      <c r="G672" s="192"/>
      <c r="H672" s="213">
        <f t="shared" si="50"/>
        <v>0</v>
      </c>
      <c r="I672" s="213">
        <f t="shared" si="51"/>
        <v>0</v>
      </c>
      <c r="J672" s="461"/>
      <c r="K672" s="461"/>
    </row>
    <row r="673" spans="1:11" ht="54" customHeight="1">
      <c r="A673" s="212">
        <v>71</v>
      </c>
      <c r="B673" s="162" t="s">
        <v>501</v>
      </c>
      <c r="C673" s="163" t="s">
        <v>74</v>
      </c>
      <c r="D673" s="163">
        <v>20</v>
      </c>
      <c r="E673" s="213"/>
      <c r="F673" s="213">
        <f t="shared" si="49"/>
        <v>0</v>
      </c>
      <c r="G673" s="192"/>
      <c r="H673" s="213">
        <f t="shared" si="50"/>
        <v>0</v>
      </c>
      <c r="I673" s="213">
        <f t="shared" si="51"/>
        <v>0</v>
      </c>
      <c r="J673" s="461"/>
      <c r="K673" s="461"/>
    </row>
    <row r="674" spans="1:11" ht="54.75" customHeight="1">
      <c r="A674" s="212">
        <v>72</v>
      </c>
      <c r="B674" s="162" t="s">
        <v>502</v>
      </c>
      <c r="C674" s="163" t="s">
        <v>74</v>
      </c>
      <c r="D674" s="163">
        <v>20</v>
      </c>
      <c r="E674" s="213"/>
      <c r="F674" s="213">
        <f t="shared" si="49"/>
        <v>0</v>
      </c>
      <c r="G674" s="192"/>
      <c r="H674" s="213">
        <f t="shared" si="50"/>
        <v>0</v>
      </c>
      <c r="I674" s="213">
        <f t="shared" si="51"/>
        <v>0</v>
      </c>
      <c r="J674" s="461"/>
      <c r="K674" s="461"/>
    </row>
    <row r="675" spans="1:11" ht="69.75" customHeight="1">
      <c r="A675" s="212">
        <v>73</v>
      </c>
      <c r="B675" s="162" t="s">
        <v>503</v>
      </c>
      <c r="C675" s="163" t="s">
        <v>74</v>
      </c>
      <c r="D675" s="163">
        <v>400</v>
      </c>
      <c r="E675" s="213"/>
      <c r="F675" s="213">
        <f t="shared" si="49"/>
        <v>0</v>
      </c>
      <c r="G675" s="192"/>
      <c r="H675" s="213">
        <f t="shared" si="50"/>
        <v>0</v>
      </c>
      <c r="I675" s="213">
        <f t="shared" si="51"/>
        <v>0</v>
      </c>
      <c r="J675" s="461"/>
      <c r="K675" s="461"/>
    </row>
    <row r="676" spans="1:11" ht="71.25" customHeight="1">
      <c r="A676" s="212">
        <v>74</v>
      </c>
      <c r="B676" s="162" t="s">
        <v>504</v>
      </c>
      <c r="C676" s="163" t="s">
        <v>74</v>
      </c>
      <c r="D676" s="163">
        <v>500</v>
      </c>
      <c r="E676" s="213"/>
      <c r="F676" s="213">
        <f t="shared" si="49"/>
        <v>0</v>
      </c>
      <c r="G676" s="192"/>
      <c r="H676" s="213">
        <f t="shared" si="50"/>
        <v>0</v>
      </c>
      <c r="I676" s="213">
        <f t="shared" si="51"/>
        <v>0</v>
      </c>
      <c r="J676" s="461"/>
      <c r="K676" s="461"/>
    </row>
    <row r="677" spans="1:11" ht="94.5" customHeight="1">
      <c r="A677" s="212">
        <v>75</v>
      </c>
      <c r="B677" s="162" t="s">
        <v>505</v>
      </c>
      <c r="C677" s="163" t="s">
        <v>74</v>
      </c>
      <c r="D677" s="163">
        <v>1500</v>
      </c>
      <c r="E677" s="213"/>
      <c r="F677" s="213">
        <f t="shared" si="49"/>
        <v>0</v>
      </c>
      <c r="G677" s="192"/>
      <c r="H677" s="213">
        <f t="shared" si="50"/>
        <v>0</v>
      </c>
      <c r="I677" s="213">
        <f t="shared" si="51"/>
        <v>0</v>
      </c>
      <c r="J677" s="461"/>
      <c r="K677" s="461"/>
    </row>
    <row r="678" spans="1:11" ht="73.5" customHeight="1">
      <c r="A678" s="212">
        <v>76</v>
      </c>
      <c r="B678" s="162" t="s">
        <v>506</v>
      </c>
      <c r="C678" s="163" t="s">
        <v>120</v>
      </c>
      <c r="D678" s="163">
        <v>20</v>
      </c>
      <c r="E678" s="218"/>
      <c r="F678" s="213">
        <f t="shared" si="49"/>
        <v>0</v>
      </c>
      <c r="G678" s="192"/>
      <c r="H678" s="213">
        <f t="shared" si="50"/>
        <v>0</v>
      </c>
      <c r="I678" s="213">
        <f t="shared" si="51"/>
        <v>0</v>
      </c>
      <c r="J678" s="461"/>
      <c r="K678" s="461"/>
    </row>
    <row r="679" spans="1:11" ht="75.75" customHeight="1">
      <c r="A679" s="212">
        <v>77</v>
      </c>
      <c r="B679" s="162" t="s">
        <v>507</v>
      </c>
      <c r="C679" s="163" t="s">
        <v>120</v>
      </c>
      <c r="D679" s="163">
        <v>20</v>
      </c>
      <c r="E679" s="218"/>
      <c r="F679" s="213">
        <f t="shared" si="49"/>
        <v>0</v>
      </c>
      <c r="G679" s="192"/>
      <c r="H679" s="213">
        <f t="shared" si="50"/>
        <v>0</v>
      </c>
      <c r="I679" s="213">
        <f t="shared" si="51"/>
        <v>0</v>
      </c>
      <c r="J679" s="461"/>
      <c r="K679" s="461"/>
    </row>
    <row r="680" spans="1:11" ht="98.25" customHeight="1">
      <c r="A680" s="212">
        <v>78</v>
      </c>
      <c r="B680" s="162" t="s">
        <v>508</v>
      </c>
      <c r="C680" s="163" t="s">
        <v>120</v>
      </c>
      <c r="D680" s="163">
        <v>1050</v>
      </c>
      <c r="E680" s="213"/>
      <c r="F680" s="213">
        <f t="shared" si="49"/>
        <v>0</v>
      </c>
      <c r="G680" s="192"/>
      <c r="H680" s="213">
        <f t="shared" si="50"/>
        <v>0</v>
      </c>
      <c r="I680" s="213">
        <f t="shared" si="51"/>
        <v>0</v>
      </c>
      <c r="J680" s="461"/>
      <c r="K680" s="461"/>
    </row>
    <row r="681" spans="1:11" ht="98.25" customHeight="1">
      <c r="A681" s="212">
        <v>79</v>
      </c>
      <c r="B681" s="162" t="s">
        <v>509</v>
      </c>
      <c r="C681" s="163" t="s">
        <v>120</v>
      </c>
      <c r="D681" s="163">
        <v>32</v>
      </c>
      <c r="E681" s="213"/>
      <c r="F681" s="213">
        <f t="shared" si="49"/>
        <v>0</v>
      </c>
      <c r="G681" s="192"/>
      <c r="H681" s="213">
        <f t="shared" si="50"/>
        <v>0</v>
      </c>
      <c r="I681" s="213">
        <f t="shared" si="51"/>
        <v>0</v>
      </c>
      <c r="J681" s="461"/>
      <c r="K681" s="461"/>
    </row>
    <row r="682" spans="1:11" ht="69.75" customHeight="1">
      <c r="A682" s="212">
        <v>80</v>
      </c>
      <c r="B682" s="162" t="s">
        <v>510</v>
      </c>
      <c r="C682" s="163" t="s">
        <v>74</v>
      </c>
      <c r="D682" s="163">
        <v>2</v>
      </c>
      <c r="E682" s="213"/>
      <c r="F682" s="213">
        <f t="shared" si="49"/>
        <v>0</v>
      </c>
      <c r="G682" s="192"/>
      <c r="H682" s="213">
        <f t="shared" si="50"/>
        <v>0</v>
      </c>
      <c r="I682" s="213">
        <f t="shared" si="51"/>
        <v>0</v>
      </c>
      <c r="J682" s="461"/>
      <c r="K682" s="461"/>
    </row>
    <row r="683" spans="1:11" ht="79.5" customHeight="1">
      <c r="A683" s="212">
        <v>81</v>
      </c>
      <c r="B683" s="162" t="s">
        <v>511</v>
      </c>
      <c r="C683" s="163" t="s">
        <v>74</v>
      </c>
      <c r="D683" s="163">
        <v>20</v>
      </c>
      <c r="E683" s="213"/>
      <c r="F683" s="213">
        <f t="shared" si="49"/>
        <v>0</v>
      </c>
      <c r="G683" s="192"/>
      <c r="H683" s="213">
        <f t="shared" si="50"/>
        <v>0</v>
      </c>
      <c r="I683" s="213">
        <f t="shared" si="51"/>
        <v>0</v>
      </c>
      <c r="J683" s="461"/>
      <c r="K683" s="461"/>
    </row>
    <row r="684" spans="1:11" ht="74.25" customHeight="1">
      <c r="A684" s="212">
        <v>82</v>
      </c>
      <c r="B684" s="162" t="s">
        <v>512</v>
      </c>
      <c r="C684" s="163" t="s">
        <v>74</v>
      </c>
      <c r="D684" s="163">
        <v>20</v>
      </c>
      <c r="E684" s="213"/>
      <c r="F684" s="213">
        <f t="shared" si="49"/>
        <v>0</v>
      </c>
      <c r="G684" s="192"/>
      <c r="H684" s="213">
        <f t="shared" si="50"/>
        <v>0</v>
      </c>
      <c r="I684" s="213">
        <f t="shared" si="51"/>
        <v>0</v>
      </c>
      <c r="J684" s="461"/>
      <c r="K684" s="461"/>
    </row>
    <row r="685" spans="1:11" ht="72.75" customHeight="1">
      <c r="A685" s="212">
        <v>83</v>
      </c>
      <c r="B685" s="162" t="s">
        <v>513</v>
      </c>
      <c r="C685" s="163" t="s">
        <v>74</v>
      </c>
      <c r="D685" s="163">
        <v>800</v>
      </c>
      <c r="E685" s="213"/>
      <c r="F685" s="213">
        <f t="shared" si="49"/>
        <v>0</v>
      </c>
      <c r="G685" s="192"/>
      <c r="H685" s="213">
        <f t="shared" si="50"/>
        <v>0</v>
      </c>
      <c r="I685" s="213">
        <f t="shared" si="51"/>
        <v>0</v>
      </c>
      <c r="J685" s="461"/>
      <c r="K685" s="461"/>
    </row>
    <row r="686" spans="1:11" ht="62.25" customHeight="1">
      <c r="A686" s="212">
        <v>84</v>
      </c>
      <c r="B686" s="162" t="s">
        <v>514</v>
      </c>
      <c r="C686" s="163" t="s">
        <v>74</v>
      </c>
      <c r="D686" s="163">
        <v>1000</v>
      </c>
      <c r="E686" s="213"/>
      <c r="F686" s="213">
        <f t="shared" si="49"/>
        <v>0</v>
      </c>
      <c r="G686" s="192"/>
      <c r="H686" s="213">
        <f t="shared" si="50"/>
        <v>0</v>
      </c>
      <c r="I686" s="213">
        <f t="shared" si="51"/>
        <v>0</v>
      </c>
      <c r="J686" s="461"/>
      <c r="K686" s="461"/>
    </row>
    <row r="687" spans="1:11" ht="57" customHeight="1">
      <c r="A687" s="212">
        <v>85</v>
      </c>
      <c r="B687" s="162" t="s">
        <v>515</v>
      </c>
      <c r="C687" s="163" t="s">
        <v>74</v>
      </c>
      <c r="D687" s="163">
        <v>100</v>
      </c>
      <c r="E687" s="213"/>
      <c r="F687" s="213">
        <f t="shared" si="49"/>
        <v>0</v>
      </c>
      <c r="G687" s="192"/>
      <c r="H687" s="213">
        <f t="shared" si="50"/>
        <v>0</v>
      </c>
      <c r="I687" s="213">
        <f t="shared" si="51"/>
        <v>0</v>
      </c>
      <c r="J687" s="461"/>
      <c r="K687" s="461"/>
    </row>
    <row r="688" spans="1:11" ht="36.75" customHeight="1">
      <c r="A688" s="212">
        <v>86</v>
      </c>
      <c r="B688" s="162" t="s">
        <v>516</v>
      </c>
      <c r="C688" s="163" t="s">
        <v>74</v>
      </c>
      <c r="D688" s="163">
        <v>20</v>
      </c>
      <c r="E688" s="213"/>
      <c r="F688" s="213">
        <f t="shared" si="49"/>
        <v>0</v>
      </c>
      <c r="G688" s="192"/>
      <c r="H688" s="213">
        <f t="shared" si="50"/>
        <v>0</v>
      </c>
      <c r="I688" s="213">
        <f t="shared" si="51"/>
        <v>0</v>
      </c>
      <c r="J688" s="461"/>
      <c r="K688" s="461"/>
    </row>
    <row r="689" spans="1:11" ht="31.5" customHeight="1">
      <c r="A689" s="212">
        <v>87</v>
      </c>
      <c r="B689" s="162" t="s">
        <v>517</v>
      </c>
      <c r="C689" s="163" t="s">
        <v>74</v>
      </c>
      <c r="D689" s="163">
        <v>20</v>
      </c>
      <c r="E689" s="213"/>
      <c r="F689" s="213">
        <f t="shared" si="49"/>
        <v>0</v>
      </c>
      <c r="G689" s="192"/>
      <c r="H689" s="213">
        <f t="shared" si="50"/>
        <v>0</v>
      </c>
      <c r="I689" s="213">
        <f t="shared" si="51"/>
        <v>0</v>
      </c>
      <c r="J689" s="461"/>
      <c r="K689" s="461"/>
    </row>
    <row r="690" spans="1:11" ht="39" customHeight="1">
      <c r="A690" s="212">
        <v>88</v>
      </c>
      <c r="B690" s="162" t="s">
        <v>518</v>
      </c>
      <c r="C690" s="163" t="s">
        <v>74</v>
      </c>
      <c r="D690" s="163">
        <v>20</v>
      </c>
      <c r="E690" s="213"/>
      <c r="F690" s="213">
        <f t="shared" si="49"/>
        <v>0</v>
      </c>
      <c r="G690" s="192"/>
      <c r="H690" s="213">
        <f t="shared" si="50"/>
        <v>0</v>
      </c>
      <c r="I690" s="213">
        <f t="shared" si="51"/>
        <v>0</v>
      </c>
      <c r="J690" s="461"/>
      <c r="K690" s="461"/>
    </row>
    <row r="691" spans="1:11" ht="18.75" customHeight="1">
      <c r="A691" s="212">
        <v>89</v>
      </c>
      <c r="B691" s="162" t="s">
        <v>519</v>
      </c>
      <c r="C691" s="163" t="s">
        <v>12</v>
      </c>
      <c r="D691" s="163">
        <v>400</v>
      </c>
      <c r="E691" s="213"/>
      <c r="F691" s="213">
        <f t="shared" si="49"/>
        <v>0</v>
      </c>
      <c r="G691" s="192"/>
      <c r="H691" s="213">
        <f t="shared" si="50"/>
        <v>0</v>
      </c>
      <c r="I691" s="213">
        <f t="shared" si="51"/>
        <v>0</v>
      </c>
      <c r="J691" s="461"/>
      <c r="K691" s="461"/>
    </row>
    <row r="692" spans="1:11" ht="37.5" customHeight="1">
      <c r="A692" s="212">
        <v>90</v>
      </c>
      <c r="B692" s="162" t="s">
        <v>520</v>
      </c>
      <c r="C692" s="163" t="s">
        <v>74</v>
      </c>
      <c r="D692" s="163">
        <v>20</v>
      </c>
      <c r="E692" s="213"/>
      <c r="F692" s="213">
        <f t="shared" si="49"/>
        <v>0</v>
      </c>
      <c r="G692" s="192"/>
      <c r="H692" s="213">
        <f t="shared" si="50"/>
        <v>0</v>
      </c>
      <c r="I692" s="213">
        <f t="shared" si="51"/>
        <v>0</v>
      </c>
      <c r="J692" s="461"/>
      <c r="K692" s="461"/>
    </row>
    <row r="693" spans="1:11" ht="73.5" customHeight="1">
      <c r="A693" s="212">
        <v>91</v>
      </c>
      <c r="B693" s="162" t="s">
        <v>521</v>
      </c>
      <c r="C693" s="163" t="s">
        <v>74</v>
      </c>
      <c r="D693" s="163">
        <v>200</v>
      </c>
      <c r="E693" s="213"/>
      <c r="F693" s="213">
        <f t="shared" si="49"/>
        <v>0</v>
      </c>
      <c r="G693" s="192"/>
      <c r="H693" s="213">
        <f t="shared" si="50"/>
        <v>0</v>
      </c>
      <c r="I693" s="213">
        <f t="shared" si="51"/>
        <v>0</v>
      </c>
      <c r="J693" s="461"/>
      <c r="K693" s="461"/>
    </row>
    <row r="694" spans="1:11" ht="33" customHeight="1">
      <c r="A694" s="212">
        <v>92</v>
      </c>
      <c r="B694" s="162" t="s">
        <v>522</v>
      </c>
      <c r="C694" s="163" t="s">
        <v>74</v>
      </c>
      <c r="D694" s="163">
        <v>5</v>
      </c>
      <c r="E694" s="213"/>
      <c r="F694" s="213">
        <f t="shared" si="49"/>
        <v>0</v>
      </c>
      <c r="G694" s="192"/>
      <c r="H694" s="213">
        <f t="shared" si="50"/>
        <v>0</v>
      </c>
      <c r="I694" s="213">
        <f t="shared" si="51"/>
        <v>0</v>
      </c>
      <c r="J694" s="461"/>
      <c r="K694" s="461"/>
    </row>
    <row r="695" spans="1:11" ht="58.5" customHeight="1">
      <c r="A695" s="212">
        <v>93</v>
      </c>
      <c r="B695" s="162" t="s">
        <v>523</v>
      </c>
      <c r="C695" s="163" t="s">
        <v>120</v>
      </c>
      <c r="D695" s="163">
        <v>300</v>
      </c>
      <c r="E695" s="213"/>
      <c r="F695" s="213">
        <f t="shared" si="49"/>
        <v>0</v>
      </c>
      <c r="G695" s="192"/>
      <c r="H695" s="213">
        <f t="shared" si="50"/>
        <v>0</v>
      </c>
      <c r="I695" s="213">
        <f t="shared" si="51"/>
        <v>0</v>
      </c>
      <c r="J695" s="461"/>
      <c r="K695" s="461"/>
    </row>
    <row r="696" spans="1:11" ht="65.25" customHeight="1">
      <c r="A696" s="212">
        <v>94</v>
      </c>
      <c r="B696" s="162" t="s">
        <v>524</v>
      </c>
      <c r="C696" s="163" t="s">
        <v>120</v>
      </c>
      <c r="D696" s="163">
        <v>80</v>
      </c>
      <c r="E696" s="213"/>
      <c r="F696" s="213">
        <f t="shared" si="49"/>
        <v>0</v>
      </c>
      <c r="G696" s="192"/>
      <c r="H696" s="213">
        <f t="shared" si="50"/>
        <v>0</v>
      </c>
      <c r="I696" s="213">
        <f t="shared" si="51"/>
        <v>0</v>
      </c>
      <c r="J696" s="461"/>
      <c r="K696" s="461"/>
    </row>
    <row r="697" spans="1:11" ht="41.25" customHeight="1">
      <c r="A697" s="212">
        <v>95</v>
      </c>
      <c r="B697" s="162" t="s">
        <v>525</v>
      </c>
      <c r="C697" s="163" t="s">
        <v>12</v>
      </c>
      <c r="D697" s="163">
        <v>400</v>
      </c>
      <c r="E697" s="213"/>
      <c r="F697" s="213">
        <f t="shared" si="49"/>
        <v>0</v>
      </c>
      <c r="G697" s="192"/>
      <c r="H697" s="213">
        <f t="shared" si="50"/>
        <v>0</v>
      </c>
      <c r="I697" s="213">
        <f t="shared" si="51"/>
        <v>0</v>
      </c>
      <c r="J697" s="461"/>
      <c r="K697" s="461"/>
    </row>
    <row r="698" spans="1:11" ht="33.75" customHeight="1">
      <c r="A698" s="212">
        <v>96</v>
      </c>
      <c r="B698" s="162" t="s">
        <v>526</v>
      </c>
      <c r="C698" s="163" t="s">
        <v>12</v>
      </c>
      <c r="D698" s="163">
        <v>2</v>
      </c>
      <c r="E698" s="213"/>
      <c r="F698" s="213">
        <f t="shared" si="49"/>
        <v>0</v>
      </c>
      <c r="G698" s="192"/>
      <c r="H698" s="213">
        <f t="shared" si="50"/>
        <v>0</v>
      </c>
      <c r="I698" s="213">
        <f t="shared" si="51"/>
        <v>0</v>
      </c>
      <c r="J698" s="461"/>
      <c r="K698" s="461"/>
    </row>
    <row r="699" spans="1:11" ht="53.25" customHeight="1">
      <c r="A699" s="212">
        <v>97</v>
      </c>
      <c r="B699" s="157" t="s">
        <v>527</v>
      </c>
      <c r="C699" s="158" t="s">
        <v>74</v>
      </c>
      <c r="D699" s="158">
        <v>20</v>
      </c>
      <c r="E699" s="213"/>
      <c r="F699" s="213">
        <f t="shared" si="49"/>
        <v>0</v>
      </c>
      <c r="G699" s="192"/>
      <c r="H699" s="213">
        <f t="shared" si="50"/>
        <v>0</v>
      </c>
      <c r="I699" s="213">
        <f t="shared" si="51"/>
        <v>0</v>
      </c>
      <c r="J699" s="461"/>
      <c r="K699" s="461"/>
    </row>
    <row r="700" spans="1:11" ht="45" customHeight="1">
      <c r="A700" s="212">
        <v>98</v>
      </c>
      <c r="B700" s="219" t="s">
        <v>528</v>
      </c>
      <c r="C700" s="158" t="s">
        <v>74</v>
      </c>
      <c r="D700" s="158">
        <v>100</v>
      </c>
      <c r="E700" s="213"/>
      <c r="F700" s="213">
        <f t="shared" si="49"/>
        <v>0</v>
      </c>
      <c r="G700" s="192"/>
      <c r="H700" s="213">
        <f t="shared" si="50"/>
        <v>0</v>
      </c>
      <c r="I700" s="213">
        <f t="shared" si="51"/>
        <v>0</v>
      </c>
      <c r="J700" s="461"/>
      <c r="K700" s="461"/>
    </row>
    <row r="701" spans="1:11" ht="21.75" customHeight="1">
      <c r="A701" s="212">
        <v>99</v>
      </c>
      <c r="B701" s="157" t="s">
        <v>300</v>
      </c>
      <c r="C701" s="158" t="s">
        <v>14</v>
      </c>
      <c r="D701" s="158">
        <v>550</v>
      </c>
      <c r="E701" s="213"/>
      <c r="F701" s="213">
        <f t="shared" si="49"/>
        <v>0</v>
      </c>
      <c r="G701" s="192"/>
      <c r="H701" s="213">
        <f t="shared" si="50"/>
        <v>0</v>
      </c>
      <c r="I701" s="213">
        <f t="shared" si="51"/>
        <v>0</v>
      </c>
      <c r="J701" s="461"/>
      <c r="K701" s="461"/>
    </row>
    <row r="702" spans="1:11" ht="24.75" customHeight="1">
      <c r="A702" s="212">
        <v>100</v>
      </c>
      <c r="B702" s="157" t="s">
        <v>301</v>
      </c>
      <c r="C702" s="158" t="s">
        <v>14</v>
      </c>
      <c r="D702" s="158">
        <v>300</v>
      </c>
      <c r="E702" s="213"/>
      <c r="F702" s="213">
        <f t="shared" si="49"/>
        <v>0</v>
      </c>
      <c r="G702" s="192"/>
      <c r="H702" s="213">
        <f t="shared" si="50"/>
        <v>0</v>
      </c>
      <c r="I702" s="213">
        <f t="shared" si="51"/>
        <v>0</v>
      </c>
      <c r="J702" s="461"/>
      <c r="K702" s="461"/>
    </row>
    <row r="703" spans="1:11" ht="35.25" customHeight="1">
      <c r="A703" s="212">
        <v>101</v>
      </c>
      <c r="B703" s="157" t="s">
        <v>529</v>
      </c>
      <c r="C703" s="158" t="s">
        <v>14</v>
      </c>
      <c r="D703" s="158">
        <v>1000</v>
      </c>
      <c r="E703" s="213"/>
      <c r="F703" s="213">
        <f t="shared" si="49"/>
        <v>0</v>
      </c>
      <c r="G703" s="192"/>
      <c r="H703" s="213">
        <f t="shared" si="50"/>
        <v>0</v>
      </c>
      <c r="I703" s="213">
        <f t="shared" si="51"/>
        <v>0</v>
      </c>
      <c r="J703" s="461"/>
      <c r="K703" s="461"/>
    </row>
    <row r="704" spans="1:11" ht="33.75" customHeight="1">
      <c r="A704" s="212">
        <v>102</v>
      </c>
      <c r="B704" s="157" t="s">
        <v>530</v>
      </c>
      <c r="C704" s="158" t="s">
        <v>14</v>
      </c>
      <c r="D704" s="158">
        <v>1000</v>
      </c>
      <c r="E704" s="213"/>
      <c r="F704" s="213">
        <f t="shared" si="49"/>
        <v>0</v>
      </c>
      <c r="G704" s="192"/>
      <c r="H704" s="213">
        <f t="shared" si="50"/>
        <v>0</v>
      </c>
      <c r="I704" s="213">
        <f t="shared" si="51"/>
        <v>0</v>
      </c>
      <c r="J704" s="461"/>
      <c r="K704" s="461"/>
    </row>
    <row r="705" spans="1:11" ht="29.25" customHeight="1">
      <c r="A705" s="212">
        <v>103</v>
      </c>
      <c r="B705" s="157" t="s">
        <v>531</v>
      </c>
      <c r="C705" s="158" t="s">
        <v>14</v>
      </c>
      <c r="D705" s="158">
        <v>10</v>
      </c>
      <c r="E705" s="213"/>
      <c r="F705" s="213">
        <f t="shared" si="49"/>
        <v>0</v>
      </c>
      <c r="G705" s="192"/>
      <c r="H705" s="213">
        <f t="shared" si="50"/>
        <v>0</v>
      </c>
      <c r="I705" s="213">
        <f t="shared" si="51"/>
        <v>0</v>
      </c>
      <c r="J705" s="461"/>
      <c r="K705" s="461"/>
    </row>
    <row r="706" spans="1:11" ht="42" customHeight="1">
      <c r="A706" s="212">
        <v>104</v>
      </c>
      <c r="B706" s="157" t="s">
        <v>532</v>
      </c>
      <c r="C706" s="158" t="s">
        <v>120</v>
      </c>
      <c r="D706" s="158">
        <v>16000</v>
      </c>
      <c r="E706" s="213"/>
      <c r="F706" s="213">
        <f t="shared" si="49"/>
        <v>0</v>
      </c>
      <c r="G706" s="192"/>
      <c r="H706" s="213">
        <f t="shared" si="50"/>
        <v>0</v>
      </c>
      <c r="I706" s="213">
        <f t="shared" si="51"/>
        <v>0</v>
      </c>
      <c r="J706" s="461"/>
      <c r="K706" s="461"/>
    </row>
    <row r="707" spans="1:11" ht="22.5" customHeight="1">
      <c r="A707" s="212">
        <v>105</v>
      </c>
      <c r="B707" s="157" t="s">
        <v>533</v>
      </c>
      <c r="C707" s="158" t="s">
        <v>14</v>
      </c>
      <c r="D707" s="158">
        <v>300</v>
      </c>
      <c r="E707" s="213"/>
      <c r="F707" s="213">
        <f t="shared" si="49"/>
        <v>0</v>
      </c>
      <c r="G707" s="192"/>
      <c r="H707" s="213">
        <f t="shared" si="50"/>
        <v>0</v>
      </c>
      <c r="I707" s="213">
        <f t="shared" si="51"/>
        <v>0</v>
      </c>
      <c r="J707" s="461"/>
      <c r="K707" s="461"/>
    </row>
    <row r="708" spans="1:11" ht="38.25" customHeight="1">
      <c r="A708" s="212">
        <v>106</v>
      </c>
      <c r="B708" s="157" t="s">
        <v>534</v>
      </c>
      <c r="C708" s="158" t="s">
        <v>12</v>
      </c>
      <c r="D708" s="158">
        <v>550</v>
      </c>
      <c r="E708" s="213"/>
      <c r="F708" s="213">
        <f t="shared" si="49"/>
        <v>0</v>
      </c>
      <c r="G708" s="192"/>
      <c r="H708" s="213">
        <f t="shared" si="50"/>
        <v>0</v>
      </c>
      <c r="I708" s="213">
        <f t="shared" si="51"/>
        <v>0</v>
      </c>
      <c r="J708" s="461"/>
      <c r="K708" s="461"/>
    </row>
    <row r="709" spans="1:11" ht="76.5" customHeight="1">
      <c r="A709" s="212">
        <v>107</v>
      </c>
      <c r="B709" s="162" t="s">
        <v>535</v>
      </c>
      <c r="C709" s="163" t="s">
        <v>74</v>
      </c>
      <c r="D709" s="163">
        <v>96</v>
      </c>
      <c r="E709" s="213"/>
      <c r="F709" s="213">
        <f t="shared" si="49"/>
        <v>0</v>
      </c>
      <c r="G709" s="192"/>
      <c r="H709" s="213">
        <f t="shared" si="50"/>
        <v>0</v>
      </c>
      <c r="I709" s="213">
        <f t="shared" si="51"/>
        <v>0</v>
      </c>
      <c r="J709" s="461"/>
      <c r="K709" s="461"/>
    </row>
    <row r="710" spans="1:11" ht="44.25" customHeight="1">
      <c r="A710" s="212">
        <v>108</v>
      </c>
      <c r="B710" s="162" t="s">
        <v>536</v>
      </c>
      <c r="C710" s="163" t="s">
        <v>537</v>
      </c>
      <c r="D710" s="163">
        <v>50</v>
      </c>
      <c r="E710" s="213"/>
      <c r="F710" s="213">
        <f t="shared" si="49"/>
        <v>0</v>
      </c>
      <c r="G710" s="192"/>
      <c r="H710" s="213">
        <f t="shared" si="50"/>
        <v>0</v>
      </c>
      <c r="I710" s="213">
        <f t="shared" si="51"/>
        <v>0</v>
      </c>
      <c r="J710" s="461"/>
      <c r="K710" s="461"/>
    </row>
    <row r="711" spans="1:11" ht="46.5" customHeight="1">
      <c r="A711" s="212">
        <v>109</v>
      </c>
      <c r="B711" s="162" t="s">
        <v>538</v>
      </c>
      <c r="C711" s="163" t="s">
        <v>120</v>
      </c>
      <c r="D711" s="163">
        <v>48</v>
      </c>
      <c r="E711" s="213"/>
      <c r="F711" s="213">
        <f t="shared" si="49"/>
        <v>0</v>
      </c>
      <c r="G711" s="192"/>
      <c r="H711" s="213">
        <f t="shared" si="50"/>
        <v>0</v>
      </c>
      <c r="I711" s="213">
        <f t="shared" si="51"/>
        <v>0</v>
      </c>
      <c r="J711" s="461"/>
      <c r="K711" s="461"/>
    </row>
    <row r="712" spans="1:11" ht="47.25" customHeight="1">
      <c r="A712" s="212">
        <v>110</v>
      </c>
      <c r="B712" s="162" t="s">
        <v>539</v>
      </c>
      <c r="C712" s="220" t="s">
        <v>120</v>
      </c>
      <c r="D712" s="220">
        <v>48</v>
      </c>
      <c r="E712" s="221"/>
      <c r="F712" s="213">
        <f t="shared" si="49"/>
        <v>0</v>
      </c>
      <c r="G712" s="192"/>
      <c r="H712" s="213">
        <f t="shared" si="50"/>
        <v>0</v>
      </c>
      <c r="I712" s="213">
        <f t="shared" si="51"/>
        <v>0</v>
      </c>
      <c r="J712" s="461"/>
      <c r="K712" s="461"/>
    </row>
    <row r="713" spans="1:11">
      <c r="A713" s="212">
        <v>111</v>
      </c>
      <c r="B713" s="162" t="s">
        <v>540</v>
      </c>
      <c r="C713" s="163" t="s">
        <v>12</v>
      </c>
      <c r="D713" s="163">
        <v>700</v>
      </c>
      <c r="E713" s="164"/>
      <c r="F713" s="213">
        <f t="shared" si="49"/>
        <v>0</v>
      </c>
      <c r="G713" s="192"/>
      <c r="H713" s="213">
        <f t="shared" si="50"/>
        <v>0</v>
      </c>
      <c r="I713" s="213">
        <f t="shared" si="51"/>
        <v>0</v>
      </c>
      <c r="J713" s="461"/>
      <c r="K713" s="461"/>
    </row>
    <row r="714" spans="1:11">
      <c r="A714" s="212">
        <v>112</v>
      </c>
      <c r="B714" s="21" t="s">
        <v>541</v>
      </c>
      <c r="C714" s="13" t="s">
        <v>74</v>
      </c>
      <c r="D714" s="13">
        <v>400</v>
      </c>
      <c r="E714" s="14"/>
      <c r="F714" s="213">
        <f t="shared" si="49"/>
        <v>0</v>
      </c>
      <c r="G714" s="18"/>
      <c r="H714" s="14">
        <f t="shared" ref="H714:H719" si="52">E714+E714*G714</f>
        <v>0</v>
      </c>
      <c r="I714" s="213">
        <f t="shared" si="51"/>
        <v>0</v>
      </c>
      <c r="J714" s="461"/>
      <c r="K714" s="461"/>
    </row>
    <row r="715" spans="1:11">
      <c r="A715" s="212">
        <v>113</v>
      </c>
      <c r="B715" s="21" t="s">
        <v>542</v>
      </c>
      <c r="C715" s="13" t="s">
        <v>74</v>
      </c>
      <c r="D715" s="13">
        <v>400</v>
      </c>
      <c r="E715" s="14"/>
      <c r="F715" s="213">
        <f t="shared" si="49"/>
        <v>0</v>
      </c>
      <c r="G715" s="18"/>
      <c r="H715" s="14">
        <f t="shared" si="52"/>
        <v>0</v>
      </c>
      <c r="I715" s="213">
        <f t="shared" si="51"/>
        <v>0</v>
      </c>
      <c r="J715" s="461"/>
      <c r="K715" s="461"/>
    </row>
    <row r="716" spans="1:11">
      <c r="A716" s="212">
        <v>114</v>
      </c>
      <c r="B716" s="21" t="s">
        <v>543</v>
      </c>
      <c r="C716" s="13" t="s">
        <v>74</v>
      </c>
      <c r="D716" s="13">
        <v>1000</v>
      </c>
      <c r="E716" s="14"/>
      <c r="F716" s="213">
        <f t="shared" si="49"/>
        <v>0</v>
      </c>
      <c r="G716" s="18"/>
      <c r="H716" s="14">
        <f t="shared" si="52"/>
        <v>0</v>
      </c>
      <c r="I716" s="213">
        <f t="shared" si="51"/>
        <v>0</v>
      </c>
      <c r="J716" s="461"/>
      <c r="K716" s="461"/>
    </row>
    <row r="717" spans="1:11">
      <c r="A717" s="212">
        <v>115</v>
      </c>
      <c r="B717" s="21" t="s">
        <v>544</v>
      </c>
      <c r="C717" s="13" t="s">
        <v>74</v>
      </c>
      <c r="D717" s="13">
        <v>4000</v>
      </c>
      <c r="E717" s="14"/>
      <c r="F717" s="213">
        <f t="shared" si="49"/>
        <v>0</v>
      </c>
      <c r="G717" s="18"/>
      <c r="H717" s="14">
        <f t="shared" si="52"/>
        <v>0</v>
      </c>
      <c r="I717" s="213">
        <f t="shared" si="51"/>
        <v>0</v>
      </c>
      <c r="J717" s="461"/>
      <c r="K717" s="461"/>
    </row>
    <row r="718" spans="1:11">
      <c r="A718" s="212">
        <v>116</v>
      </c>
      <c r="B718" s="21" t="s">
        <v>545</v>
      </c>
      <c r="C718" s="13" t="s">
        <v>74</v>
      </c>
      <c r="D718" s="13">
        <v>200</v>
      </c>
      <c r="E718" s="14"/>
      <c r="F718" s="213">
        <f t="shared" si="49"/>
        <v>0</v>
      </c>
      <c r="G718" s="18"/>
      <c r="H718" s="14">
        <f t="shared" si="52"/>
        <v>0</v>
      </c>
      <c r="I718" s="213">
        <f t="shared" si="51"/>
        <v>0</v>
      </c>
      <c r="J718" s="461"/>
      <c r="K718" s="461"/>
    </row>
    <row r="719" spans="1:11">
      <c r="A719" s="212">
        <v>117</v>
      </c>
      <c r="B719" s="222" t="s">
        <v>546</v>
      </c>
      <c r="C719" s="13" t="s">
        <v>74</v>
      </c>
      <c r="D719" s="223">
        <v>200</v>
      </c>
      <c r="E719" s="14"/>
      <c r="F719" s="213">
        <f t="shared" si="49"/>
        <v>0</v>
      </c>
      <c r="G719" s="18"/>
      <c r="H719" s="14">
        <f t="shared" si="52"/>
        <v>0</v>
      </c>
      <c r="I719" s="213">
        <f t="shared" si="51"/>
        <v>0</v>
      </c>
      <c r="J719" s="461"/>
      <c r="K719" s="461"/>
    </row>
    <row r="720" spans="1:11">
      <c r="A720" s="224"/>
      <c r="B720" s="225" t="s">
        <v>25</v>
      </c>
      <c r="C720" s="224"/>
      <c r="D720" s="224"/>
      <c r="E720" s="226"/>
      <c r="F720" s="227">
        <f>SUM(F603:F719)</f>
        <v>0</v>
      </c>
      <c r="G720" s="18"/>
      <c r="H720" s="228"/>
      <c r="I720" s="229">
        <f>SUM(I603:I719)</f>
        <v>0</v>
      </c>
    </row>
    <row r="721" spans="1:11" ht="38.25">
      <c r="A721" s="230"/>
      <c r="B721" s="231" t="s">
        <v>547</v>
      </c>
      <c r="C721" s="230"/>
      <c r="D721" s="230"/>
      <c r="E721" s="232"/>
      <c r="F721" s="233"/>
      <c r="G721" s="234"/>
      <c r="H721" s="235"/>
      <c r="I721" s="230"/>
    </row>
    <row r="722" spans="1:11">
      <c r="A722" s="59"/>
      <c r="B722" s="82" t="s">
        <v>548</v>
      </c>
      <c r="C722" s="36"/>
      <c r="D722" s="36"/>
      <c r="E722" s="236"/>
      <c r="F722" s="236"/>
      <c r="G722" s="237"/>
      <c r="H722" s="37"/>
      <c r="I722" s="37"/>
    </row>
    <row r="728" spans="1:11" ht="18" customHeight="1">
      <c r="B728" s="452" t="s">
        <v>1280</v>
      </c>
    </row>
    <row r="729" spans="1:11" ht="18" customHeight="1"/>
    <row r="730" spans="1:11" ht="37.5" customHeight="1">
      <c r="A730" s="4" t="s">
        <v>1</v>
      </c>
      <c r="B730" s="5" t="s">
        <v>2</v>
      </c>
      <c r="C730" s="6" t="s">
        <v>3</v>
      </c>
      <c r="D730" s="6" t="s">
        <v>4</v>
      </c>
      <c r="E730" s="7" t="s">
        <v>5</v>
      </c>
      <c r="F730" s="6" t="s">
        <v>6</v>
      </c>
      <c r="G730" s="7" t="s">
        <v>7</v>
      </c>
      <c r="H730" s="6" t="s">
        <v>8</v>
      </c>
      <c r="I730" s="6" t="s">
        <v>9</v>
      </c>
      <c r="J730" s="419" t="s">
        <v>1307</v>
      </c>
      <c r="K730" s="419" t="s">
        <v>1308</v>
      </c>
    </row>
    <row r="731" spans="1:11">
      <c r="A731" s="4">
        <v>1</v>
      </c>
      <c r="B731" s="22" t="s">
        <v>549</v>
      </c>
      <c r="C731" s="23" t="s">
        <v>74</v>
      </c>
      <c r="D731" s="23">
        <v>4</v>
      </c>
      <c r="E731" s="71"/>
      <c r="F731" s="15">
        <f t="shared" ref="F731:F733" si="53">D731*E731</f>
        <v>0</v>
      </c>
      <c r="G731" s="25"/>
      <c r="H731" s="15">
        <f t="shared" ref="H731:H733" si="54">E731*G731+E731</f>
        <v>0</v>
      </c>
      <c r="I731" s="15">
        <f t="shared" ref="I731:I733" si="55">F731*G731+F731</f>
        <v>0</v>
      </c>
      <c r="J731" s="461"/>
      <c r="K731" s="461"/>
    </row>
    <row r="732" spans="1:11">
      <c r="A732" s="4">
        <v>2</v>
      </c>
      <c r="B732" s="22" t="s">
        <v>550</v>
      </c>
      <c r="C732" s="70" t="s">
        <v>74</v>
      </c>
      <c r="D732" s="70">
        <v>100</v>
      </c>
      <c r="E732" s="238"/>
      <c r="F732" s="15">
        <f t="shared" si="53"/>
        <v>0</v>
      </c>
      <c r="G732" s="25"/>
      <c r="H732" s="15">
        <f t="shared" si="54"/>
        <v>0</v>
      </c>
      <c r="I732" s="15">
        <f t="shared" si="55"/>
        <v>0</v>
      </c>
      <c r="J732" s="461"/>
      <c r="K732" s="461"/>
    </row>
    <row r="733" spans="1:11">
      <c r="A733" s="4">
        <v>3</v>
      </c>
      <c r="B733" s="22" t="s">
        <v>551</v>
      </c>
      <c r="C733" s="70" t="s">
        <v>74</v>
      </c>
      <c r="D733" s="70">
        <v>150</v>
      </c>
      <c r="E733" s="238"/>
      <c r="F733" s="15">
        <f t="shared" si="53"/>
        <v>0</v>
      </c>
      <c r="G733" s="25"/>
      <c r="H733" s="15">
        <f t="shared" si="54"/>
        <v>0</v>
      </c>
      <c r="I733" s="15">
        <f t="shared" si="55"/>
        <v>0</v>
      </c>
      <c r="J733" s="461"/>
      <c r="K733" s="461"/>
    </row>
    <row r="734" spans="1:11">
      <c r="A734" s="27"/>
      <c r="B734" s="28" t="s">
        <v>25</v>
      </c>
      <c r="C734" s="13"/>
      <c r="D734" s="13"/>
      <c r="E734" s="14"/>
      <c r="F734" s="32">
        <f>SUM(F731:F733)</f>
        <v>0</v>
      </c>
      <c r="G734" s="4"/>
      <c r="H734" s="4"/>
      <c r="I734" s="32">
        <f>SUM(I731:I733)</f>
        <v>0</v>
      </c>
    </row>
    <row r="735" spans="1:11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11">
      <c r="A736" s="34"/>
      <c r="B736" s="34"/>
      <c r="C736" s="34"/>
      <c r="D736" s="34"/>
      <c r="E736" s="34"/>
      <c r="F736" s="34"/>
      <c r="G736" s="34"/>
      <c r="H736" s="34"/>
      <c r="I736" s="34"/>
    </row>
    <row r="744" spans="1:11" ht="18" customHeight="1">
      <c r="A744" s="59"/>
      <c r="B744" s="452" t="s">
        <v>1281</v>
      </c>
      <c r="C744" s="239"/>
      <c r="D744" s="36"/>
      <c r="E744" s="36"/>
      <c r="F744" s="36"/>
      <c r="G744" s="37"/>
      <c r="H744" s="37"/>
      <c r="I744" s="37"/>
    </row>
    <row r="745" spans="1:11" ht="18.75" customHeight="1">
      <c r="A745" s="59"/>
      <c r="B745" s="38"/>
      <c r="C745" s="37"/>
      <c r="D745" s="37"/>
      <c r="E745" s="37"/>
      <c r="F745" s="37"/>
      <c r="G745" s="37"/>
      <c r="H745" s="37"/>
      <c r="I745" s="37"/>
    </row>
    <row r="746" spans="1:11" ht="38.25">
      <c r="A746" s="68" t="s">
        <v>1</v>
      </c>
      <c r="B746" s="240" t="s">
        <v>2</v>
      </c>
      <c r="C746" s="93" t="s">
        <v>3</v>
      </c>
      <c r="D746" s="93" t="s">
        <v>4</v>
      </c>
      <c r="E746" s="93" t="s">
        <v>5</v>
      </c>
      <c r="F746" s="93" t="s">
        <v>6</v>
      </c>
      <c r="G746" s="93" t="s">
        <v>7</v>
      </c>
      <c r="H746" s="93" t="s">
        <v>8</v>
      </c>
      <c r="I746" s="93" t="s">
        <v>9</v>
      </c>
      <c r="J746" s="419" t="s">
        <v>1307</v>
      </c>
      <c r="K746" s="419" t="s">
        <v>1308</v>
      </c>
    </row>
    <row r="747" spans="1:11">
      <c r="A747" s="201">
        <v>1</v>
      </c>
      <c r="B747" s="22" t="s">
        <v>552</v>
      </c>
      <c r="C747" s="70" t="s">
        <v>74</v>
      </c>
      <c r="D747" s="70">
        <v>6000</v>
      </c>
      <c r="E747" s="151"/>
      <c r="F747" s="151">
        <f t="shared" ref="F747:F780" si="56">D747*E747</f>
        <v>0</v>
      </c>
      <c r="G747" s="25"/>
      <c r="H747" s="71">
        <f>E747*G747+E747</f>
        <v>0</v>
      </c>
      <c r="I747" s="151">
        <f>F747*G747+F747</f>
        <v>0</v>
      </c>
      <c r="J747" s="461"/>
      <c r="K747" s="461"/>
    </row>
    <row r="748" spans="1:11">
      <c r="A748" s="201">
        <v>2</v>
      </c>
      <c r="B748" s="22" t="s">
        <v>553</v>
      </c>
      <c r="C748" s="70" t="s">
        <v>74</v>
      </c>
      <c r="D748" s="70">
        <v>100</v>
      </c>
      <c r="E748" s="151"/>
      <c r="F748" s="151">
        <f t="shared" si="56"/>
        <v>0</v>
      </c>
      <c r="G748" s="25"/>
      <c r="H748" s="71">
        <f>E748*G748+E748</f>
        <v>0</v>
      </c>
      <c r="I748" s="151">
        <f t="shared" ref="I748:I780" si="57">F748*G748+F748</f>
        <v>0</v>
      </c>
      <c r="J748" s="461"/>
      <c r="K748" s="461"/>
    </row>
    <row r="749" spans="1:11" ht="37.5" customHeight="1">
      <c r="A749" s="201">
        <v>3</v>
      </c>
      <c r="B749" s="21" t="s">
        <v>554</v>
      </c>
      <c r="C749" s="12" t="s">
        <v>120</v>
      </c>
      <c r="D749" s="12">
        <v>700</v>
      </c>
      <c r="E749" s="14"/>
      <c r="F749" s="15">
        <f t="shared" si="56"/>
        <v>0</v>
      </c>
      <c r="G749" s="18"/>
      <c r="H749" s="15">
        <f t="shared" ref="H749" si="58">E749*G749+E749</f>
        <v>0</v>
      </c>
      <c r="I749" s="15">
        <f t="shared" si="57"/>
        <v>0</v>
      </c>
      <c r="J749" s="461"/>
      <c r="K749" s="461"/>
    </row>
    <row r="750" spans="1:11" ht="21" customHeight="1">
      <c r="A750" s="201">
        <v>4</v>
      </c>
      <c r="B750" s="22" t="s">
        <v>555</v>
      </c>
      <c r="C750" s="23" t="s">
        <v>74</v>
      </c>
      <c r="D750" s="23">
        <v>2000</v>
      </c>
      <c r="E750" s="151"/>
      <c r="F750" s="151">
        <f t="shared" si="56"/>
        <v>0</v>
      </c>
      <c r="G750" s="25"/>
      <c r="H750" s="71">
        <f>E750*G750+E750</f>
        <v>0</v>
      </c>
      <c r="I750" s="151">
        <f t="shared" si="57"/>
        <v>0</v>
      </c>
      <c r="J750" s="461"/>
      <c r="K750" s="461"/>
    </row>
    <row r="751" spans="1:11" ht="19.5" customHeight="1">
      <c r="A751" s="201">
        <v>5</v>
      </c>
      <c r="B751" s="22" t="s">
        <v>556</v>
      </c>
      <c r="C751" s="23" t="s">
        <v>74</v>
      </c>
      <c r="D751" s="23">
        <v>80</v>
      </c>
      <c r="E751" s="151"/>
      <c r="F751" s="151">
        <f t="shared" si="56"/>
        <v>0</v>
      </c>
      <c r="G751" s="25"/>
      <c r="H751" s="71">
        <f>E751*G751+E751</f>
        <v>0</v>
      </c>
      <c r="I751" s="151">
        <f t="shared" si="57"/>
        <v>0</v>
      </c>
      <c r="J751" s="461"/>
      <c r="K751" s="461"/>
    </row>
    <row r="752" spans="1:11" ht="36.75" customHeight="1">
      <c r="A752" s="201">
        <v>6</v>
      </c>
      <c r="B752" s="22" t="s">
        <v>557</v>
      </c>
      <c r="C752" s="70" t="s">
        <v>12</v>
      </c>
      <c r="D752" s="70">
        <v>1000</v>
      </c>
      <c r="E752" s="71"/>
      <c r="F752" s="151">
        <f t="shared" si="56"/>
        <v>0</v>
      </c>
      <c r="G752" s="25"/>
      <c r="H752" s="71">
        <f>E752*G752+E752</f>
        <v>0</v>
      </c>
      <c r="I752" s="151">
        <f t="shared" si="57"/>
        <v>0</v>
      </c>
      <c r="J752" s="461"/>
      <c r="K752" s="461"/>
    </row>
    <row r="753" spans="1:11" ht="30" customHeight="1">
      <c r="A753" s="201">
        <v>7</v>
      </c>
      <c r="B753" s="22" t="s">
        <v>558</v>
      </c>
      <c r="C753" s="70" t="s">
        <v>12</v>
      </c>
      <c r="D753" s="70">
        <v>2</v>
      </c>
      <c r="E753" s="71"/>
      <c r="F753" s="151">
        <f t="shared" si="56"/>
        <v>0</v>
      </c>
      <c r="G753" s="25"/>
      <c r="H753" s="71">
        <f t="shared" ref="H753:H777" si="59">E753*G753+E753</f>
        <v>0</v>
      </c>
      <c r="I753" s="151">
        <f t="shared" si="57"/>
        <v>0</v>
      </c>
      <c r="J753" s="461"/>
      <c r="K753" s="461"/>
    </row>
    <row r="754" spans="1:11" ht="19.5" customHeight="1">
      <c r="A754" s="201">
        <v>8</v>
      </c>
      <c r="B754" s="22" t="s">
        <v>559</v>
      </c>
      <c r="C754" s="70" t="s">
        <v>12</v>
      </c>
      <c r="D754" s="70">
        <v>2</v>
      </c>
      <c r="E754" s="71"/>
      <c r="F754" s="151">
        <f t="shared" si="56"/>
        <v>0</v>
      </c>
      <c r="G754" s="25"/>
      <c r="H754" s="71">
        <f t="shared" si="59"/>
        <v>0</v>
      </c>
      <c r="I754" s="151">
        <f t="shared" si="57"/>
        <v>0</v>
      </c>
      <c r="J754" s="461"/>
      <c r="K754" s="461"/>
    </row>
    <row r="755" spans="1:11" ht="21" customHeight="1">
      <c r="A755" s="201">
        <v>9</v>
      </c>
      <c r="B755" s="22" t="s">
        <v>560</v>
      </c>
      <c r="C755" s="70" t="s">
        <v>12</v>
      </c>
      <c r="D755" s="241">
        <v>2</v>
      </c>
      <c r="E755" s="71"/>
      <c r="F755" s="151">
        <f t="shared" si="56"/>
        <v>0</v>
      </c>
      <c r="G755" s="25"/>
      <c r="H755" s="71">
        <f t="shared" si="59"/>
        <v>0</v>
      </c>
      <c r="I755" s="151">
        <f t="shared" si="57"/>
        <v>0</v>
      </c>
      <c r="J755" s="461"/>
      <c r="K755" s="461"/>
    </row>
    <row r="756" spans="1:11" ht="25.5">
      <c r="A756" s="201">
        <v>10</v>
      </c>
      <c r="B756" s="22" t="s">
        <v>561</v>
      </c>
      <c r="C756" s="70" t="s">
        <v>12</v>
      </c>
      <c r="D756" s="70">
        <v>2</v>
      </c>
      <c r="E756" s="71"/>
      <c r="F756" s="151">
        <f t="shared" si="56"/>
        <v>0</v>
      </c>
      <c r="G756" s="25"/>
      <c r="H756" s="71">
        <f t="shared" si="59"/>
        <v>0</v>
      </c>
      <c r="I756" s="151">
        <f t="shared" si="57"/>
        <v>0</v>
      </c>
      <c r="J756" s="461"/>
      <c r="K756" s="461"/>
    </row>
    <row r="757" spans="1:11" ht="18" customHeight="1">
      <c r="A757" s="201">
        <v>11</v>
      </c>
      <c r="B757" s="22" t="s">
        <v>562</v>
      </c>
      <c r="C757" s="70" t="s">
        <v>12</v>
      </c>
      <c r="D757" s="241">
        <v>50</v>
      </c>
      <c r="E757" s="71"/>
      <c r="F757" s="151">
        <f t="shared" si="56"/>
        <v>0</v>
      </c>
      <c r="G757" s="25"/>
      <c r="H757" s="71">
        <f t="shared" si="59"/>
        <v>0</v>
      </c>
      <c r="I757" s="151">
        <f t="shared" si="57"/>
        <v>0</v>
      </c>
      <c r="J757" s="461"/>
      <c r="K757" s="461"/>
    </row>
    <row r="758" spans="1:11" ht="28.5" customHeight="1">
      <c r="A758" s="201">
        <v>12</v>
      </c>
      <c r="B758" s="22" t="s">
        <v>563</v>
      </c>
      <c r="C758" s="70" t="s">
        <v>12</v>
      </c>
      <c r="D758" s="241">
        <v>120</v>
      </c>
      <c r="E758" s="71"/>
      <c r="F758" s="151">
        <f t="shared" si="56"/>
        <v>0</v>
      </c>
      <c r="G758" s="25"/>
      <c r="H758" s="71">
        <f t="shared" si="59"/>
        <v>0</v>
      </c>
      <c r="I758" s="151">
        <f t="shared" si="57"/>
        <v>0</v>
      </c>
      <c r="J758" s="461"/>
      <c r="K758" s="461"/>
    </row>
    <row r="759" spans="1:11" ht="17.25" customHeight="1">
      <c r="A759" s="201">
        <v>13</v>
      </c>
      <c r="B759" s="22" t="s">
        <v>564</v>
      </c>
      <c r="C759" s="70" t="s">
        <v>12</v>
      </c>
      <c r="D759" s="241">
        <v>2</v>
      </c>
      <c r="E759" s="71"/>
      <c r="F759" s="151">
        <f t="shared" si="56"/>
        <v>0</v>
      </c>
      <c r="G759" s="25"/>
      <c r="H759" s="71">
        <f t="shared" si="59"/>
        <v>0</v>
      </c>
      <c r="I759" s="151">
        <f t="shared" si="57"/>
        <v>0</v>
      </c>
      <c r="J759" s="461"/>
      <c r="K759" s="461"/>
    </row>
    <row r="760" spans="1:11" ht="24" customHeight="1">
      <c r="A760" s="201">
        <v>14</v>
      </c>
      <c r="B760" s="22" t="s">
        <v>565</v>
      </c>
      <c r="C760" s="70" t="s">
        <v>12</v>
      </c>
      <c r="D760" s="241">
        <v>2</v>
      </c>
      <c r="E760" s="71"/>
      <c r="F760" s="151">
        <f t="shared" si="56"/>
        <v>0</v>
      </c>
      <c r="G760" s="25"/>
      <c r="H760" s="71">
        <f t="shared" si="59"/>
        <v>0</v>
      </c>
      <c r="I760" s="151">
        <f t="shared" si="57"/>
        <v>0</v>
      </c>
      <c r="J760" s="461"/>
      <c r="K760" s="461"/>
    </row>
    <row r="761" spans="1:11" ht="27.75" customHeight="1">
      <c r="A761" s="201">
        <v>15</v>
      </c>
      <c r="B761" s="22" t="s">
        <v>566</v>
      </c>
      <c r="C761" s="70" t="s">
        <v>12</v>
      </c>
      <c r="D761" s="241">
        <v>10</v>
      </c>
      <c r="E761" s="71"/>
      <c r="F761" s="151">
        <f t="shared" si="56"/>
        <v>0</v>
      </c>
      <c r="G761" s="25"/>
      <c r="H761" s="71">
        <f t="shared" si="59"/>
        <v>0</v>
      </c>
      <c r="I761" s="151">
        <f t="shared" si="57"/>
        <v>0</v>
      </c>
      <c r="J761" s="461"/>
      <c r="K761" s="461"/>
    </row>
    <row r="762" spans="1:11" ht="18.75" customHeight="1">
      <c r="A762" s="201">
        <v>16</v>
      </c>
      <c r="B762" s="22" t="s">
        <v>567</v>
      </c>
      <c r="C762" s="70" t="s">
        <v>74</v>
      </c>
      <c r="D762" s="23">
        <v>10</v>
      </c>
      <c r="E762" s="71"/>
      <c r="F762" s="151">
        <f t="shared" si="56"/>
        <v>0</v>
      </c>
      <c r="G762" s="25"/>
      <c r="H762" s="71">
        <f t="shared" si="59"/>
        <v>0</v>
      </c>
      <c r="I762" s="151">
        <f t="shared" si="57"/>
        <v>0</v>
      </c>
      <c r="J762" s="461"/>
      <c r="K762" s="461"/>
    </row>
    <row r="763" spans="1:11" ht="18.75" customHeight="1">
      <c r="A763" s="201">
        <v>17</v>
      </c>
      <c r="B763" s="188" t="s">
        <v>568</v>
      </c>
      <c r="C763" s="70" t="s">
        <v>74</v>
      </c>
      <c r="D763" s="23">
        <v>400</v>
      </c>
      <c r="E763" s="151"/>
      <c r="F763" s="151">
        <f t="shared" si="56"/>
        <v>0</v>
      </c>
      <c r="G763" s="25"/>
      <c r="H763" s="71">
        <f t="shared" si="59"/>
        <v>0</v>
      </c>
      <c r="I763" s="151">
        <f t="shared" si="57"/>
        <v>0</v>
      </c>
      <c r="J763" s="461"/>
      <c r="K763" s="461"/>
    </row>
    <row r="764" spans="1:11" ht="19.5" customHeight="1">
      <c r="A764" s="201">
        <v>18</v>
      </c>
      <c r="B764" s="188" t="s">
        <v>569</v>
      </c>
      <c r="C764" s="70" t="s">
        <v>74</v>
      </c>
      <c r="D764" s="23">
        <v>700</v>
      </c>
      <c r="E764" s="151"/>
      <c r="F764" s="151">
        <f t="shared" si="56"/>
        <v>0</v>
      </c>
      <c r="G764" s="25"/>
      <c r="H764" s="71">
        <f t="shared" si="59"/>
        <v>0</v>
      </c>
      <c r="I764" s="151">
        <f t="shared" si="57"/>
        <v>0</v>
      </c>
      <c r="J764" s="461"/>
      <c r="K764" s="461"/>
    </row>
    <row r="765" spans="1:11" ht="13.5" customHeight="1">
      <c r="A765" s="201">
        <v>19</v>
      </c>
      <c r="B765" s="188" t="s">
        <v>570</v>
      </c>
      <c r="C765" s="70" t="s">
        <v>74</v>
      </c>
      <c r="D765" s="23">
        <v>10</v>
      </c>
      <c r="E765" s="151"/>
      <c r="F765" s="151">
        <f t="shared" si="56"/>
        <v>0</v>
      </c>
      <c r="G765" s="25"/>
      <c r="H765" s="71">
        <f t="shared" si="59"/>
        <v>0</v>
      </c>
      <c r="I765" s="151">
        <f t="shared" si="57"/>
        <v>0</v>
      </c>
      <c r="J765" s="461"/>
      <c r="K765" s="461"/>
    </row>
    <row r="766" spans="1:11" ht="18.75" customHeight="1">
      <c r="A766" s="201">
        <v>20</v>
      </c>
      <c r="B766" s="188" t="s">
        <v>571</v>
      </c>
      <c r="C766" s="70" t="s">
        <v>74</v>
      </c>
      <c r="D766" s="23">
        <v>10</v>
      </c>
      <c r="E766" s="151"/>
      <c r="F766" s="151">
        <f t="shared" si="56"/>
        <v>0</v>
      </c>
      <c r="G766" s="25"/>
      <c r="H766" s="71">
        <f t="shared" si="59"/>
        <v>0</v>
      </c>
      <c r="I766" s="151">
        <f t="shared" si="57"/>
        <v>0</v>
      </c>
      <c r="J766" s="461"/>
      <c r="K766" s="461"/>
    </row>
    <row r="767" spans="1:11" ht="27.75" customHeight="1">
      <c r="A767" s="201">
        <v>21</v>
      </c>
      <c r="B767" s="22" t="s">
        <v>572</v>
      </c>
      <c r="C767" s="70" t="s">
        <v>12</v>
      </c>
      <c r="D767" s="241">
        <v>2</v>
      </c>
      <c r="E767" s="71"/>
      <c r="F767" s="151">
        <f t="shared" si="56"/>
        <v>0</v>
      </c>
      <c r="G767" s="25"/>
      <c r="H767" s="71">
        <f t="shared" si="59"/>
        <v>0</v>
      </c>
      <c r="I767" s="151">
        <f t="shared" si="57"/>
        <v>0</v>
      </c>
      <c r="J767" s="461"/>
      <c r="K767" s="461"/>
    </row>
    <row r="768" spans="1:11" ht="30.75" customHeight="1">
      <c r="A768" s="201">
        <v>22</v>
      </c>
      <c r="B768" s="22" t="s">
        <v>573</v>
      </c>
      <c r="C768" s="70" t="s">
        <v>12</v>
      </c>
      <c r="D768" s="70">
        <v>2</v>
      </c>
      <c r="E768" s="71"/>
      <c r="F768" s="151">
        <f t="shared" si="56"/>
        <v>0</v>
      </c>
      <c r="G768" s="25"/>
      <c r="H768" s="71">
        <f t="shared" si="59"/>
        <v>0</v>
      </c>
      <c r="I768" s="151">
        <f t="shared" si="57"/>
        <v>0</v>
      </c>
      <c r="J768" s="461"/>
      <c r="K768" s="461"/>
    </row>
    <row r="769" spans="1:11" ht="19.5" customHeight="1">
      <c r="A769" s="201">
        <v>23</v>
      </c>
      <c r="B769" s="22" t="s">
        <v>574</v>
      </c>
      <c r="C769" s="70" t="s">
        <v>12</v>
      </c>
      <c r="D769" s="241">
        <v>2</v>
      </c>
      <c r="E769" s="71"/>
      <c r="F769" s="151">
        <f t="shared" si="56"/>
        <v>0</v>
      </c>
      <c r="G769" s="25"/>
      <c r="H769" s="71">
        <f t="shared" si="59"/>
        <v>0</v>
      </c>
      <c r="I769" s="151">
        <f t="shared" si="57"/>
        <v>0</v>
      </c>
      <c r="J769" s="461"/>
      <c r="K769" s="461"/>
    </row>
    <row r="770" spans="1:11" ht="30" customHeight="1">
      <c r="A770" s="201">
        <v>24</v>
      </c>
      <c r="B770" s="22" t="s">
        <v>575</v>
      </c>
      <c r="C770" s="70" t="s">
        <v>74</v>
      </c>
      <c r="D770" s="70">
        <v>6000</v>
      </c>
      <c r="E770" s="71"/>
      <c r="F770" s="151">
        <f t="shared" si="56"/>
        <v>0</v>
      </c>
      <c r="G770" s="25"/>
      <c r="H770" s="71">
        <f t="shared" si="59"/>
        <v>0</v>
      </c>
      <c r="I770" s="151">
        <f t="shared" si="57"/>
        <v>0</v>
      </c>
      <c r="J770" s="461"/>
      <c r="K770" s="461"/>
    </row>
    <row r="771" spans="1:11" ht="28.5" customHeight="1">
      <c r="A771" s="201">
        <v>25</v>
      </c>
      <c r="B771" s="22" t="s">
        <v>576</v>
      </c>
      <c r="C771" s="70" t="s">
        <v>74</v>
      </c>
      <c r="D771" s="70">
        <v>2000</v>
      </c>
      <c r="E771" s="71"/>
      <c r="F771" s="151">
        <f t="shared" si="56"/>
        <v>0</v>
      </c>
      <c r="G771" s="25"/>
      <c r="H771" s="71">
        <f t="shared" si="59"/>
        <v>0</v>
      </c>
      <c r="I771" s="151">
        <f t="shared" si="57"/>
        <v>0</v>
      </c>
      <c r="J771" s="461"/>
      <c r="K771" s="461"/>
    </row>
    <row r="772" spans="1:11" ht="27.75" customHeight="1">
      <c r="A772" s="201">
        <v>26</v>
      </c>
      <c r="B772" s="22" t="s">
        <v>577</v>
      </c>
      <c r="C772" s="70" t="s">
        <v>14</v>
      </c>
      <c r="D772" s="70">
        <v>40</v>
      </c>
      <c r="E772" s="71"/>
      <c r="F772" s="151">
        <f t="shared" si="56"/>
        <v>0</v>
      </c>
      <c r="G772" s="25"/>
      <c r="H772" s="71">
        <f t="shared" si="59"/>
        <v>0</v>
      </c>
      <c r="I772" s="151">
        <f t="shared" si="57"/>
        <v>0</v>
      </c>
      <c r="J772" s="461"/>
      <c r="K772" s="461"/>
    </row>
    <row r="773" spans="1:11" ht="30" customHeight="1">
      <c r="A773" s="201">
        <v>27</v>
      </c>
      <c r="B773" s="22" t="s">
        <v>578</v>
      </c>
      <c r="C773" s="70" t="s">
        <v>74</v>
      </c>
      <c r="D773" s="70">
        <v>2000</v>
      </c>
      <c r="E773" s="71"/>
      <c r="F773" s="151">
        <f t="shared" si="56"/>
        <v>0</v>
      </c>
      <c r="G773" s="25"/>
      <c r="H773" s="71">
        <f t="shared" si="59"/>
        <v>0</v>
      </c>
      <c r="I773" s="151">
        <f t="shared" si="57"/>
        <v>0</v>
      </c>
      <c r="J773" s="461"/>
      <c r="K773" s="461"/>
    </row>
    <row r="774" spans="1:11" ht="27.75" customHeight="1">
      <c r="A774" s="201">
        <v>28</v>
      </c>
      <c r="B774" s="22" t="s">
        <v>579</v>
      </c>
      <c r="C774" s="70" t="s">
        <v>74</v>
      </c>
      <c r="D774" s="70">
        <v>200</v>
      </c>
      <c r="E774" s="71"/>
      <c r="F774" s="151">
        <f t="shared" si="56"/>
        <v>0</v>
      </c>
      <c r="G774" s="25"/>
      <c r="H774" s="71">
        <f t="shared" si="59"/>
        <v>0</v>
      </c>
      <c r="I774" s="151">
        <f t="shared" si="57"/>
        <v>0</v>
      </c>
      <c r="J774" s="461"/>
      <c r="K774" s="461"/>
    </row>
    <row r="775" spans="1:11" ht="39" customHeight="1">
      <c r="A775" s="201">
        <v>29</v>
      </c>
      <c r="B775" s="22" t="s">
        <v>580</v>
      </c>
      <c r="C775" s="70" t="s">
        <v>74</v>
      </c>
      <c r="D775" s="70">
        <v>8000</v>
      </c>
      <c r="E775" s="71"/>
      <c r="F775" s="151">
        <f t="shared" si="56"/>
        <v>0</v>
      </c>
      <c r="G775" s="25"/>
      <c r="H775" s="71">
        <f t="shared" si="59"/>
        <v>0</v>
      </c>
      <c r="I775" s="151">
        <f t="shared" si="57"/>
        <v>0</v>
      </c>
      <c r="J775" s="461"/>
      <c r="K775" s="461"/>
    </row>
    <row r="776" spans="1:11" ht="33.75" customHeight="1">
      <c r="A776" s="201">
        <v>30</v>
      </c>
      <c r="B776" s="22" t="s">
        <v>581</v>
      </c>
      <c r="C776" s="70" t="s">
        <v>74</v>
      </c>
      <c r="D776" s="70">
        <v>1200</v>
      </c>
      <c r="E776" s="71"/>
      <c r="F776" s="151">
        <f t="shared" si="56"/>
        <v>0</v>
      </c>
      <c r="G776" s="25"/>
      <c r="H776" s="71">
        <f t="shared" si="59"/>
        <v>0</v>
      </c>
      <c r="I776" s="151">
        <f t="shared" si="57"/>
        <v>0</v>
      </c>
      <c r="J776" s="461"/>
      <c r="K776" s="461"/>
    </row>
    <row r="777" spans="1:11" ht="30.75" customHeight="1">
      <c r="A777" s="201">
        <v>31</v>
      </c>
      <c r="B777" s="22" t="s">
        <v>582</v>
      </c>
      <c r="C777" s="70" t="s">
        <v>74</v>
      </c>
      <c r="D777" s="70">
        <v>20</v>
      </c>
      <c r="E777" s="71"/>
      <c r="F777" s="151">
        <f t="shared" si="56"/>
        <v>0</v>
      </c>
      <c r="G777" s="25"/>
      <c r="H777" s="71">
        <f t="shared" si="59"/>
        <v>0</v>
      </c>
      <c r="I777" s="151">
        <f t="shared" si="57"/>
        <v>0</v>
      </c>
      <c r="J777" s="461"/>
      <c r="K777" s="461"/>
    </row>
    <row r="778" spans="1:11" ht="27" customHeight="1">
      <c r="A778" s="201">
        <v>32</v>
      </c>
      <c r="B778" s="21" t="s">
        <v>583</v>
      </c>
      <c r="C778" s="12" t="s">
        <v>12</v>
      </c>
      <c r="D778" s="12">
        <v>50</v>
      </c>
      <c r="E778" s="14"/>
      <c r="F778" s="151">
        <f t="shared" si="56"/>
        <v>0</v>
      </c>
      <c r="G778" s="18"/>
      <c r="H778" s="14">
        <f>E778*108%</f>
        <v>0</v>
      </c>
      <c r="I778" s="151">
        <f t="shared" si="57"/>
        <v>0</v>
      </c>
      <c r="J778" s="461"/>
      <c r="K778" s="461"/>
    </row>
    <row r="779" spans="1:11" ht="23.25" customHeight="1">
      <c r="A779" s="201">
        <v>33</v>
      </c>
      <c r="B779" s="21" t="s">
        <v>584</v>
      </c>
      <c r="C779" s="12" t="s">
        <v>12</v>
      </c>
      <c r="D779" s="12">
        <v>220</v>
      </c>
      <c r="E779" s="14"/>
      <c r="F779" s="151">
        <f t="shared" si="56"/>
        <v>0</v>
      </c>
      <c r="G779" s="18"/>
      <c r="H779" s="14">
        <f>E779*108%</f>
        <v>0</v>
      </c>
      <c r="I779" s="151">
        <f t="shared" si="57"/>
        <v>0</v>
      </c>
      <c r="J779" s="461"/>
      <c r="K779" s="461"/>
    </row>
    <row r="780" spans="1:11" ht="21.75" customHeight="1">
      <c r="A780" s="201">
        <v>34</v>
      </c>
      <c r="B780" s="22" t="s">
        <v>585</v>
      </c>
      <c r="C780" s="70" t="s">
        <v>12</v>
      </c>
      <c r="D780" s="70">
        <v>2</v>
      </c>
      <c r="E780" s="71"/>
      <c r="F780" s="151">
        <f t="shared" si="56"/>
        <v>0</v>
      </c>
      <c r="G780" s="25"/>
      <c r="H780" s="71">
        <f>E780*G780+E780</f>
        <v>0</v>
      </c>
      <c r="I780" s="151">
        <f t="shared" si="57"/>
        <v>0</v>
      </c>
      <c r="J780" s="461"/>
      <c r="K780" s="461"/>
    </row>
    <row r="781" spans="1:11">
      <c r="A781" s="242"/>
      <c r="B781" s="243" t="s">
        <v>25</v>
      </c>
      <c r="C781" s="244"/>
      <c r="D781" s="244"/>
      <c r="E781" s="197"/>
      <c r="F781" s="245">
        <f>SUM(F747:F780)</f>
        <v>0</v>
      </c>
      <c r="G781" s="246"/>
      <c r="H781" s="71"/>
      <c r="I781" s="247">
        <f>SUM(I747:I780)</f>
        <v>0</v>
      </c>
    </row>
    <row r="782" spans="1:11">
      <c r="A782" s="1"/>
      <c r="B782" s="1"/>
      <c r="C782" s="1"/>
      <c r="D782" s="1"/>
      <c r="E782" s="1"/>
      <c r="F782" s="248"/>
      <c r="G782" s="1"/>
      <c r="H782" s="1"/>
      <c r="I782" s="1"/>
    </row>
    <row r="787" spans="1:11">
      <c r="A787" s="249"/>
      <c r="B787" s="454" t="s">
        <v>1282</v>
      </c>
      <c r="C787" s="250"/>
      <c r="D787" s="250"/>
      <c r="E787" s="250"/>
      <c r="F787" s="250"/>
      <c r="G787" s="251"/>
      <c r="H787" s="251"/>
      <c r="I787" s="251"/>
    </row>
    <row r="788" spans="1:11">
      <c r="A788" s="249"/>
      <c r="B788" s="252"/>
      <c r="C788" s="251"/>
      <c r="D788" s="251"/>
      <c r="E788" s="251"/>
      <c r="F788" s="251"/>
      <c r="G788" s="251"/>
      <c r="H788" s="251"/>
      <c r="I788" s="251"/>
    </row>
    <row r="789" spans="1:11" ht="38.25">
      <c r="A789" s="253" t="s">
        <v>1</v>
      </c>
      <c r="B789" s="254" t="s">
        <v>2</v>
      </c>
      <c r="C789" s="255" t="s">
        <v>3</v>
      </c>
      <c r="D789" s="255" t="s">
        <v>4</v>
      </c>
      <c r="E789" s="255" t="s">
        <v>5</v>
      </c>
      <c r="F789" s="255" t="s">
        <v>6</v>
      </c>
      <c r="G789" s="255" t="s">
        <v>7</v>
      </c>
      <c r="H789" s="255" t="s">
        <v>8</v>
      </c>
      <c r="I789" s="255" t="s">
        <v>9</v>
      </c>
      <c r="J789" s="419" t="s">
        <v>1307</v>
      </c>
      <c r="K789" s="419" t="s">
        <v>1308</v>
      </c>
    </row>
    <row r="790" spans="1:11">
      <c r="A790" s="256" t="s">
        <v>10</v>
      </c>
      <c r="B790" s="257" t="s">
        <v>586</v>
      </c>
      <c r="C790" s="258" t="s">
        <v>12</v>
      </c>
      <c r="D790" s="256">
        <v>10</v>
      </c>
      <c r="E790" s="259"/>
      <c r="F790" s="259">
        <f t="shared" ref="F790:F799" si="60">D790*E790</f>
        <v>0</v>
      </c>
      <c r="G790" s="260"/>
      <c r="H790" s="259">
        <f t="shared" ref="H790:H799" si="61">E790*G790+E790</f>
        <v>0</v>
      </c>
      <c r="I790" s="259">
        <f>F790*G790+F790</f>
        <v>0</v>
      </c>
      <c r="J790" s="461"/>
      <c r="K790" s="461"/>
    </row>
    <row r="791" spans="1:11">
      <c r="A791" s="256" t="s">
        <v>26</v>
      </c>
      <c r="B791" s="257" t="s">
        <v>587</v>
      </c>
      <c r="C791" s="258" t="s">
        <v>12</v>
      </c>
      <c r="D791" s="256">
        <v>25</v>
      </c>
      <c r="E791" s="259"/>
      <c r="F791" s="259">
        <f t="shared" si="60"/>
        <v>0</v>
      </c>
      <c r="G791" s="261"/>
      <c r="H791" s="259">
        <f t="shared" si="61"/>
        <v>0</v>
      </c>
      <c r="I791" s="259">
        <f t="shared" ref="I791:I799" si="62">F791*G791+F791</f>
        <v>0</v>
      </c>
      <c r="J791" s="461"/>
      <c r="K791" s="461"/>
    </row>
    <row r="792" spans="1:11">
      <c r="A792" s="256" t="s">
        <v>27</v>
      </c>
      <c r="B792" s="257" t="s">
        <v>588</v>
      </c>
      <c r="C792" s="258" t="s">
        <v>12</v>
      </c>
      <c r="D792" s="256">
        <v>10</v>
      </c>
      <c r="E792" s="259"/>
      <c r="F792" s="259">
        <f t="shared" si="60"/>
        <v>0</v>
      </c>
      <c r="G792" s="261"/>
      <c r="H792" s="259">
        <f t="shared" si="61"/>
        <v>0</v>
      </c>
      <c r="I792" s="259">
        <f t="shared" si="62"/>
        <v>0</v>
      </c>
      <c r="J792" s="461"/>
      <c r="K792" s="461"/>
    </row>
    <row r="793" spans="1:11">
      <c r="A793" s="256" t="s">
        <v>28</v>
      </c>
      <c r="B793" s="257" t="s">
        <v>589</v>
      </c>
      <c r="C793" s="258" t="s">
        <v>12</v>
      </c>
      <c r="D793" s="256">
        <v>200</v>
      </c>
      <c r="E793" s="259"/>
      <c r="F793" s="259">
        <f t="shared" si="60"/>
        <v>0</v>
      </c>
      <c r="G793" s="261"/>
      <c r="H793" s="259">
        <f t="shared" si="61"/>
        <v>0</v>
      </c>
      <c r="I793" s="259">
        <f t="shared" si="62"/>
        <v>0</v>
      </c>
      <c r="J793" s="461"/>
      <c r="K793" s="461"/>
    </row>
    <row r="794" spans="1:11" ht="17.25" customHeight="1">
      <c r="A794" s="256" t="s">
        <v>29</v>
      </c>
      <c r="B794" s="257" t="s">
        <v>590</v>
      </c>
      <c r="C794" s="258" t="s">
        <v>12</v>
      </c>
      <c r="D794" s="256">
        <v>100</v>
      </c>
      <c r="E794" s="259"/>
      <c r="F794" s="259">
        <f t="shared" si="60"/>
        <v>0</v>
      </c>
      <c r="G794" s="261"/>
      <c r="H794" s="259">
        <f t="shared" si="61"/>
        <v>0</v>
      </c>
      <c r="I794" s="259">
        <f t="shared" si="62"/>
        <v>0</v>
      </c>
      <c r="J794" s="461"/>
      <c r="K794" s="461"/>
    </row>
    <row r="795" spans="1:11">
      <c r="A795" s="256" t="s">
        <v>31</v>
      </c>
      <c r="B795" s="257" t="s">
        <v>591</v>
      </c>
      <c r="C795" s="258" t="s">
        <v>12</v>
      </c>
      <c r="D795" s="256">
        <v>30</v>
      </c>
      <c r="E795" s="259"/>
      <c r="F795" s="259">
        <f t="shared" si="60"/>
        <v>0</v>
      </c>
      <c r="G795" s="261"/>
      <c r="H795" s="259">
        <f t="shared" si="61"/>
        <v>0</v>
      </c>
      <c r="I795" s="259">
        <f t="shared" si="62"/>
        <v>0</v>
      </c>
      <c r="J795" s="461"/>
      <c r="K795" s="461"/>
    </row>
    <row r="796" spans="1:11">
      <c r="A796" s="256" t="s">
        <v>33</v>
      </c>
      <c r="B796" s="257" t="s">
        <v>592</v>
      </c>
      <c r="C796" s="258" t="s">
        <v>12</v>
      </c>
      <c r="D796" s="256">
        <v>10</v>
      </c>
      <c r="E796" s="259"/>
      <c r="F796" s="259">
        <f t="shared" si="60"/>
        <v>0</v>
      </c>
      <c r="G796" s="261"/>
      <c r="H796" s="259">
        <f t="shared" si="61"/>
        <v>0</v>
      </c>
      <c r="I796" s="259">
        <f t="shared" si="62"/>
        <v>0</v>
      </c>
      <c r="J796" s="461"/>
      <c r="K796" s="461"/>
    </row>
    <row r="797" spans="1:11">
      <c r="A797" s="256" t="s">
        <v>35</v>
      </c>
      <c r="B797" s="262" t="s">
        <v>593</v>
      </c>
      <c r="C797" s="256" t="s">
        <v>12</v>
      </c>
      <c r="D797" s="256">
        <v>120</v>
      </c>
      <c r="E797" s="259"/>
      <c r="F797" s="259">
        <f t="shared" si="60"/>
        <v>0</v>
      </c>
      <c r="G797" s="260"/>
      <c r="H797" s="259">
        <f t="shared" si="61"/>
        <v>0</v>
      </c>
      <c r="I797" s="259">
        <f t="shared" si="62"/>
        <v>0</v>
      </c>
      <c r="J797" s="461"/>
      <c r="K797" s="461"/>
    </row>
    <row r="798" spans="1:11">
      <c r="A798" s="256" t="s">
        <v>36</v>
      </c>
      <c r="B798" s="257" t="s">
        <v>594</v>
      </c>
      <c r="C798" s="258" t="s">
        <v>12</v>
      </c>
      <c r="D798" s="256">
        <v>180</v>
      </c>
      <c r="E798" s="259"/>
      <c r="F798" s="259">
        <f t="shared" si="60"/>
        <v>0</v>
      </c>
      <c r="G798" s="261"/>
      <c r="H798" s="259">
        <f t="shared" si="61"/>
        <v>0</v>
      </c>
      <c r="I798" s="259">
        <f t="shared" si="62"/>
        <v>0</v>
      </c>
      <c r="J798" s="461"/>
      <c r="K798" s="461"/>
    </row>
    <row r="799" spans="1:11">
      <c r="A799" s="256" t="s">
        <v>37</v>
      </c>
      <c r="B799" s="257" t="s">
        <v>595</v>
      </c>
      <c r="C799" s="258" t="s">
        <v>12</v>
      </c>
      <c r="D799" s="256">
        <v>20</v>
      </c>
      <c r="E799" s="259"/>
      <c r="F799" s="259">
        <f t="shared" si="60"/>
        <v>0</v>
      </c>
      <c r="G799" s="261"/>
      <c r="H799" s="259">
        <f t="shared" si="61"/>
        <v>0</v>
      </c>
      <c r="I799" s="259">
        <f t="shared" si="62"/>
        <v>0</v>
      </c>
      <c r="J799" s="461"/>
      <c r="K799" s="461"/>
    </row>
    <row r="800" spans="1:11">
      <c r="A800" s="263"/>
      <c r="B800" s="264" t="s">
        <v>25</v>
      </c>
      <c r="C800" s="265"/>
      <c r="D800" s="265"/>
      <c r="E800" s="265"/>
      <c r="F800" s="266">
        <f>SUM(F790:F799)</f>
        <v>0</v>
      </c>
      <c r="G800" s="267"/>
      <c r="H800" s="267"/>
      <c r="I800" s="266">
        <f>SUM(I790:I799)</f>
        <v>0</v>
      </c>
    </row>
    <row r="801" spans="1:11">
      <c r="A801" s="1"/>
      <c r="B801" s="1"/>
      <c r="C801" s="1"/>
      <c r="D801" s="1"/>
      <c r="E801" s="1"/>
      <c r="F801" s="1"/>
      <c r="G801" s="1"/>
      <c r="H801" s="1"/>
      <c r="I801" s="1"/>
    </row>
    <row r="802" spans="1:11">
      <c r="A802" s="1"/>
      <c r="B802" s="1"/>
      <c r="C802" s="1"/>
      <c r="D802" s="1"/>
      <c r="E802" s="1"/>
      <c r="F802" s="1"/>
      <c r="G802" s="1"/>
      <c r="H802" s="1"/>
      <c r="I802" s="1"/>
    </row>
    <row r="803" spans="1:11">
      <c r="A803" s="1"/>
      <c r="B803" s="1"/>
      <c r="C803" s="1"/>
      <c r="D803" s="1"/>
      <c r="E803" s="1"/>
      <c r="F803" s="1"/>
      <c r="G803" s="1"/>
      <c r="H803" s="1"/>
      <c r="I803" s="1"/>
    </row>
    <row r="804" spans="1:11">
      <c r="A804" s="1"/>
      <c r="B804" s="1"/>
      <c r="C804" s="1"/>
      <c r="D804" s="1"/>
      <c r="E804" s="1"/>
      <c r="F804" s="1"/>
      <c r="G804" s="1"/>
      <c r="H804" s="1"/>
      <c r="I804" s="1"/>
    </row>
    <row r="805" spans="1:11">
      <c r="A805" s="1"/>
      <c r="B805" s="1"/>
      <c r="C805" s="1"/>
      <c r="D805" s="1"/>
      <c r="E805" s="1"/>
      <c r="F805" s="1"/>
      <c r="G805" s="1"/>
      <c r="H805" s="1"/>
      <c r="I805" s="1"/>
    </row>
    <row r="806" spans="1:11">
      <c r="A806" s="1"/>
      <c r="B806" s="1"/>
      <c r="C806" s="1"/>
      <c r="D806" s="1"/>
      <c r="E806" s="1"/>
      <c r="F806" s="1"/>
      <c r="G806" s="1"/>
      <c r="H806" s="1"/>
      <c r="I806" s="1"/>
    </row>
    <row r="807" spans="1:11">
      <c r="A807" s="1"/>
      <c r="B807" s="1"/>
      <c r="C807" s="1"/>
      <c r="D807" s="1"/>
      <c r="E807" s="1"/>
      <c r="F807" s="1"/>
      <c r="G807" s="1"/>
      <c r="H807" s="1"/>
      <c r="I807" s="1"/>
    </row>
    <row r="808" spans="1:11">
      <c r="A808" s="1"/>
      <c r="B808" s="1"/>
      <c r="C808" s="1"/>
      <c r="D808" s="1"/>
      <c r="E808" s="1"/>
      <c r="F808" s="1"/>
      <c r="G808" s="1"/>
      <c r="H808" s="1"/>
      <c r="I808" s="1"/>
    </row>
    <row r="809" spans="1:11">
      <c r="A809" s="1"/>
      <c r="B809" s="1"/>
      <c r="C809" s="1"/>
      <c r="D809" s="1"/>
      <c r="E809" s="1"/>
      <c r="F809" s="1"/>
      <c r="G809" s="1"/>
      <c r="H809" s="1"/>
      <c r="I809" s="1"/>
    </row>
    <row r="810" spans="1:11">
      <c r="A810" s="59"/>
      <c r="B810" s="452" t="s">
        <v>1283</v>
      </c>
      <c r="C810" s="36"/>
      <c r="D810" s="36"/>
      <c r="E810" s="36"/>
      <c r="F810" s="36"/>
      <c r="G810" s="37"/>
      <c r="H810" s="37"/>
      <c r="I810" s="37"/>
    </row>
    <row r="811" spans="1:11" ht="19.5" customHeight="1">
      <c r="A811" s="59"/>
      <c r="B811" s="38"/>
      <c r="C811" s="37"/>
      <c r="D811" s="37"/>
      <c r="E811" s="37"/>
      <c r="F811" s="37"/>
      <c r="G811" s="37"/>
      <c r="H811" s="37"/>
      <c r="I811" s="37"/>
    </row>
    <row r="812" spans="1:11" ht="48.75" customHeight="1">
      <c r="A812" s="68" t="s">
        <v>1</v>
      </c>
      <c r="B812" s="69" t="s">
        <v>2</v>
      </c>
      <c r="C812" s="7" t="s">
        <v>3</v>
      </c>
      <c r="D812" s="7" t="s">
        <v>4</v>
      </c>
      <c r="E812" s="7" t="s">
        <v>5</v>
      </c>
      <c r="F812" s="7" t="s">
        <v>6</v>
      </c>
      <c r="G812" s="7" t="s">
        <v>7</v>
      </c>
      <c r="H812" s="7" t="s">
        <v>8</v>
      </c>
      <c r="I812" s="7" t="s">
        <v>9</v>
      </c>
      <c r="J812" s="419" t="s">
        <v>1307</v>
      </c>
      <c r="K812" s="419" t="s">
        <v>1308</v>
      </c>
    </row>
    <row r="813" spans="1:11">
      <c r="A813" s="68" t="s">
        <v>10</v>
      </c>
      <c r="B813" s="22" t="s">
        <v>596</v>
      </c>
      <c r="C813" s="70" t="s">
        <v>12</v>
      </c>
      <c r="D813" s="70">
        <v>260</v>
      </c>
      <c r="E813" s="71"/>
      <c r="F813" s="26">
        <f>D813*E813</f>
        <v>0</v>
      </c>
      <c r="G813" s="25"/>
      <c r="H813" s="268">
        <f>E813*108%</f>
        <v>0</v>
      </c>
      <c r="I813" s="26">
        <f>F813*G813+F813</f>
        <v>0</v>
      </c>
      <c r="J813" s="461"/>
      <c r="K813" s="461"/>
    </row>
    <row r="814" spans="1:11">
      <c r="A814" s="68" t="s">
        <v>26</v>
      </c>
      <c r="B814" s="22" t="s">
        <v>597</v>
      </c>
      <c r="C814" s="70" t="s">
        <v>12</v>
      </c>
      <c r="D814" s="70">
        <v>300</v>
      </c>
      <c r="E814" s="71"/>
      <c r="F814" s="26">
        <f t="shared" ref="F814:F854" si="63">D814*E814</f>
        <v>0</v>
      </c>
      <c r="G814" s="25"/>
      <c r="H814" s="26">
        <f t="shared" ref="H814:H819" si="64">E814+E814*G814</f>
        <v>0</v>
      </c>
      <c r="I814" s="26">
        <f t="shared" ref="I814:I854" si="65">F814*G814+F814</f>
        <v>0</v>
      </c>
      <c r="J814" s="461"/>
      <c r="K814" s="461"/>
    </row>
    <row r="815" spans="1:11" ht="25.5">
      <c r="A815" s="68" t="s">
        <v>27</v>
      </c>
      <c r="B815" s="22" t="s">
        <v>598</v>
      </c>
      <c r="C815" s="70" t="s">
        <v>12</v>
      </c>
      <c r="D815" s="70">
        <v>10</v>
      </c>
      <c r="E815" s="71"/>
      <c r="F815" s="26">
        <f t="shared" si="63"/>
        <v>0</v>
      </c>
      <c r="G815" s="25"/>
      <c r="H815" s="26">
        <f t="shared" si="64"/>
        <v>0</v>
      </c>
      <c r="I815" s="26">
        <f t="shared" si="65"/>
        <v>0</v>
      </c>
      <c r="J815" s="461"/>
      <c r="K815" s="461"/>
    </row>
    <row r="816" spans="1:11" ht="16.5" customHeight="1">
      <c r="A816" s="68" t="s">
        <v>28</v>
      </c>
      <c r="B816" s="22" t="s">
        <v>599</v>
      </c>
      <c r="C816" s="70" t="s">
        <v>12</v>
      </c>
      <c r="D816" s="70">
        <v>150</v>
      </c>
      <c r="E816" s="71"/>
      <c r="F816" s="26">
        <f t="shared" si="63"/>
        <v>0</v>
      </c>
      <c r="G816" s="25"/>
      <c r="H816" s="26">
        <f t="shared" si="64"/>
        <v>0</v>
      </c>
      <c r="I816" s="26">
        <f t="shared" si="65"/>
        <v>0</v>
      </c>
      <c r="J816" s="461"/>
      <c r="K816" s="461"/>
    </row>
    <row r="817" spans="1:11" ht="27.75" customHeight="1">
      <c r="A817" s="68" t="s">
        <v>29</v>
      </c>
      <c r="B817" s="22" t="s">
        <v>600</v>
      </c>
      <c r="C817" s="70" t="s">
        <v>12</v>
      </c>
      <c r="D817" s="70">
        <v>2</v>
      </c>
      <c r="E817" s="71"/>
      <c r="F817" s="26">
        <f t="shared" si="63"/>
        <v>0</v>
      </c>
      <c r="G817" s="25"/>
      <c r="H817" s="26">
        <f t="shared" si="64"/>
        <v>0</v>
      </c>
      <c r="I817" s="26">
        <f t="shared" si="65"/>
        <v>0</v>
      </c>
      <c r="J817" s="461"/>
      <c r="K817" s="461"/>
    </row>
    <row r="818" spans="1:11" ht="27" customHeight="1">
      <c r="A818" s="68" t="s">
        <v>31</v>
      </c>
      <c r="B818" s="22" t="s">
        <v>601</v>
      </c>
      <c r="C818" s="70" t="s">
        <v>12</v>
      </c>
      <c r="D818" s="70">
        <v>120</v>
      </c>
      <c r="E818" s="71"/>
      <c r="F818" s="26">
        <f t="shared" si="63"/>
        <v>0</v>
      </c>
      <c r="G818" s="25"/>
      <c r="H818" s="26">
        <f t="shared" si="64"/>
        <v>0</v>
      </c>
      <c r="I818" s="26">
        <f t="shared" si="65"/>
        <v>0</v>
      </c>
      <c r="J818" s="461"/>
      <c r="K818" s="461"/>
    </row>
    <row r="819" spans="1:11" ht="30" customHeight="1">
      <c r="A819" s="68" t="s">
        <v>33</v>
      </c>
      <c r="B819" s="22" t="s">
        <v>602</v>
      </c>
      <c r="C819" s="70" t="s">
        <v>12</v>
      </c>
      <c r="D819" s="70">
        <v>220</v>
      </c>
      <c r="E819" s="71"/>
      <c r="F819" s="26">
        <f t="shared" si="63"/>
        <v>0</v>
      </c>
      <c r="G819" s="25"/>
      <c r="H819" s="26">
        <f t="shared" si="64"/>
        <v>0</v>
      </c>
      <c r="I819" s="26">
        <f t="shared" si="65"/>
        <v>0</v>
      </c>
      <c r="J819" s="461"/>
      <c r="K819" s="461"/>
    </row>
    <row r="820" spans="1:11" ht="26.25">
      <c r="A820" s="68" t="s">
        <v>35</v>
      </c>
      <c r="B820" s="188" t="s">
        <v>603</v>
      </c>
      <c r="C820" s="23" t="s">
        <v>12</v>
      </c>
      <c r="D820" s="23">
        <v>1800</v>
      </c>
      <c r="E820" s="71"/>
      <c r="F820" s="26">
        <f t="shared" si="63"/>
        <v>0</v>
      </c>
      <c r="G820" s="25"/>
      <c r="H820" s="26">
        <v>84.24</v>
      </c>
      <c r="I820" s="26">
        <f t="shared" si="65"/>
        <v>0</v>
      </c>
      <c r="J820" s="461"/>
      <c r="K820" s="461"/>
    </row>
    <row r="821" spans="1:11" ht="27.75" customHeight="1">
      <c r="A821" s="68" t="s">
        <v>36</v>
      </c>
      <c r="B821" s="22" t="s">
        <v>604</v>
      </c>
      <c r="C821" s="70" t="s">
        <v>12</v>
      </c>
      <c r="D821" s="70">
        <v>2</v>
      </c>
      <c r="E821" s="71"/>
      <c r="F821" s="26">
        <f t="shared" si="63"/>
        <v>0</v>
      </c>
      <c r="G821" s="25"/>
      <c r="H821" s="26">
        <v>70.2</v>
      </c>
      <c r="I821" s="26">
        <f t="shared" si="65"/>
        <v>0</v>
      </c>
      <c r="J821" s="461"/>
      <c r="K821" s="461"/>
    </row>
    <row r="822" spans="1:11" ht="30" customHeight="1">
      <c r="A822" s="68" t="s">
        <v>37</v>
      </c>
      <c r="B822" s="22" t="s">
        <v>212</v>
      </c>
      <c r="C822" s="70" t="s">
        <v>12</v>
      </c>
      <c r="D822" s="70">
        <v>1000</v>
      </c>
      <c r="E822" s="71"/>
      <c r="F822" s="26">
        <f t="shared" si="63"/>
        <v>0</v>
      </c>
      <c r="G822" s="25"/>
      <c r="H822" s="26">
        <f t="shared" ref="H822:H846" si="66">E822+E822*G822</f>
        <v>0</v>
      </c>
      <c r="I822" s="26">
        <f t="shared" si="65"/>
        <v>0</v>
      </c>
      <c r="J822" s="461"/>
      <c r="K822" s="461"/>
    </row>
    <row r="823" spans="1:11" ht="25.5">
      <c r="A823" s="68" t="s">
        <v>39</v>
      </c>
      <c r="B823" s="22" t="s">
        <v>605</v>
      </c>
      <c r="C823" s="70" t="s">
        <v>12</v>
      </c>
      <c r="D823" s="70">
        <v>200</v>
      </c>
      <c r="E823" s="71"/>
      <c r="F823" s="26">
        <f t="shared" si="63"/>
        <v>0</v>
      </c>
      <c r="G823" s="25"/>
      <c r="H823" s="26">
        <f t="shared" si="66"/>
        <v>0</v>
      </c>
      <c r="I823" s="26">
        <f t="shared" si="65"/>
        <v>0</v>
      </c>
      <c r="J823" s="461"/>
      <c r="K823" s="461"/>
    </row>
    <row r="824" spans="1:11" ht="18" customHeight="1">
      <c r="A824" s="68" t="s">
        <v>41</v>
      </c>
      <c r="B824" s="22" t="s">
        <v>606</v>
      </c>
      <c r="C824" s="70" t="s">
        <v>12</v>
      </c>
      <c r="D824" s="70">
        <v>2</v>
      </c>
      <c r="E824" s="71"/>
      <c r="F824" s="26">
        <f t="shared" si="63"/>
        <v>0</v>
      </c>
      <c r="G824" s="25"/>
      <c r="H824" s="26">
        <f t="shared" si="66"/>
        <v>0</v>
      </c>
      <c r="I824" s="26">
        <f t="shared" si="65"/>
        <v>0</v>
      </c>
      <c r="J824" s="461"/>
      <c r="K824" s="461"/>
    </row>
    <row r="825" spans="1:11" ht="18" customHeight="1">
      <c r="A825" s="68" t="s">
        <v>43</v>
      </c>
      <c r="B825" s="22" t="s">
        <v>607</v>
      </c>
      <c r="C825" s="70" t="s">
        <v>12</v>
      </c>
      <c r="D825" s="70">
        <v>2</v>
      </c>
      <c r="E825" s="71"/>
      <c r="F825" s="26">
        <f t="shared" si="63"/>
        <v>0</v>
      </c>
      <c r="G825" s="25"/>
      <c r="H825" s="26">
        <f t="shared" si="66"/>
        <v>0</v>
      </c>
      <c r="I825" s="26">
        <f t="shared" si="65"/>
        <v>0</v>
      </c>
      <c r="J825" s="461"/>
      <c r="K825" s="461"/>
    </row>
    <row r="826" spans="1:11" ht="16.5" customHeight="1">
      <c r="A826" s="68" t="s">
        <v>45</v>
      </c>
      <c r="B826" s="22" t="s">
        <v>608</v>
      </c>
      <c r="C826" s="70" t="s">
        <v>12</v>
      </c>
      <c r="D826" s="70">
        <v>2</v>
      </c>
      <c r="E826" s="71"/>
      <c r="F826" s="26">
        <f t="shared" si="63"/>
        <v>0</v>
      </c>
      <c r="G826" s="25"/>
      <c r="H826" s="26">
        <f t="shared" si="66"/>
        <v>0</v>
      </c>
      <c r="I826" s="26">
        <f t="shared" si="65"/>
        <v>0</v>
      </c>
      <c r="J826" s="461"/>
      <c r="K826" s="461"/>
    </row>
    <row r="827" spans="1:11" ht="17.25" customHeight="1">
      <c r="A827" s="68" t="s">
        <v>47</v>
      </c>
      <c r="B827" s="22" t="s">
        <v>609</v>
      </c>
      <c r="C827" s="70" t="s">
        <v>12</v>
      </c>
      <c r="D827" s="70">
        <v>150</v>
      </c>
      <c r="E827" s="71"/>
      <c r="F827" s="26">
        <f t="shared" si="63"/>
        <v>0</v>
      </c>
      <c r="G827" s="25"/>
      <c r="H827" s="26">
        <f t="shared" si="66"/>
        <v>0</v>
      </c>
      <c r="I827" s="26">
        <f t="shared" si="65"/>
        <v>0</v>
      </c>
      <c r="J827" s="461"/>
      <c r="K827" s="461"/>
    </row>
    <row r="828" spans="1:11" ht="20.25" customHeight="1">
      <c r="A828" s="68" t="s">
        <v>48</v>
      </c>
      <c r="B828" s="22" t="s">
        <v>610</v>
      </c>
      <c r="C828" s="70" t="s">
        <v>12</v>
      </c>
      <c r="D828" s="70">
        <v>2</v>
      </c>
      <c r="E828" s="71"/>
      <c r="F828" s="26">
        <f t="shared" si="63"/>
        <v>0</v>
      </c>
      <c r="G828" s="25"/>
      <c r="H828" s="26">
        <f t="shared" si="66"/>
        <v>0</v>
      </c>
      <c r="I828" s="26">
        <f t="shared" si="65"/>
        <v>0</v>
      </c>
      <c r="J828" s="461"/>
      <c r="K828" s="461"/>
    </row>
    <row r="829" spans="1:11" ht="18" customHeight="1">
      <c r="A829" s="68" t="s">
        <v>49</v>
      </c>
      <c r="B829" s="22" t="s">
        <v>611</v>
      </c>
      <c r="C829" s="70" t="s">
        <v>12</v>
      </c>
      <c r="D829" s="70">
        <v>2</v>
      </c>
      <c r="E829" s="71"/>
      <c r="F829" s="26">
        <f t="shared" si="63"/>
        <v>0</v>
      </c>
      <c r="G829" s="25"/>
      <c r="H829" s="26">
        <f t="shared" si="66"/>
        <v>0</v>
      </c>
      <c r="I829" s="26">
        <f t="shared" si="65"/>
        <v>0</v>
      </c>
      <c r="J829" s="461"/>
      <c r="K829" s="461"/>
    </row>
    <row r="830" spans="1:11" ht="15.75" customHeight="1">
      <c r="A830" s="68" t="s">
        <v>50</v>
      </c>
      <c r="B830" s="22" t="s">
        <v>612</v>
      </c>
      <c r="C830" s="70" t="s">
        <v>12</v>
      </c>
      <c r="D830" s="70">
        <v>2</v>
      </c>
      <c r="E830" s="71"/>
      <c r="F830" s="26">
        <f t="shared" si="63"/>
        <v>0</v>
      </c>
      <c r="G830" s="25"/>
      <c r="H830" s="26">
        <f t="shared" si="66"/>
        <v>0</v>
      </c>
      <c r="I830" s="26">
        <f t="shared" si="65"/>
        <v>0</v>
      </c>
      <c r="J830" s="461"/>
      <c r="K830" s="461"/>
    </row>
    <row r="831" spans="1:11" ht="18" customHeight="1">
      <c r="A831" s="68" t="s">
        <v>51</v>
      </c>
      <c r="B831" s="22" t="s">
        <v>614</v>
      </c>
      <c r="C831" s="70" t="s">
        <v>12</v>
      </c>
      <c r="D831" s="70">
        <v>150</v>
      </c>
      <c r="E831" s="71"/>
      <c r="F831" s="26">
        <f t="shared" si="63"/>
        <v>0</v>
      </c>
      <c r="G831" s="25"/>
      <c r="H831" s="26">
        <f t="shared" si="66"/>
        <v>0</v>
      </c>
      <c r="I831" s="26">
        <f t="shared" si="65"/>
        <v>0</v>
      </c>
      <c r="J831" s="461"/>
      <c r="K831" s="461"/>
    </row>
    <row r="832" spans="1:11">
      <c r="A832" s="68" t="s">
        <v>613</v>
      </c>
      <c r="B832" s="22" t="s">
        <v>616</v>
      </c>
      <c r="C832" s="70" t="s">
        <v>12</v>
      </c>
      <c r="D832" s="70">
        <v>100</v>
      </c>
      <c r="E832" s="71"/>
      <c r="F832" s="26">
        <f t="shared" si="63"/>
        <v>0</v>
      </c>
      <c r="G832" s="25"/>
      <c r="H832" s="26">
        <f t="shared" si="66"/>
        <v>0</v>
      </c>
      <c r="I832" s="26">
        <f t="shared" si="65"/>
        <v>0</v>
      </c>
      <c r="J832" s="461"/>
      <c r="K832" s="461"/>
    </row>
    <row r="833" spans="1:11" ht="17.25" customHeight="1">
      <c r="A833" s="68" t="s">
        <v>615</v>
      </c>
      <c r="B833" s="22" t="s">
        <v>618</v>
      </c>
      <c r="C833" s="70" t="s">
        <v>12</v>
      </c>
      <c r="D833" s="70">
        <v>2</v>
      </c>
      <c r="E833" s="71"/>
      <c r="F833" s="26">
        <f t="shared" si="63"/>
        <v>0</v>
      </c>
      <c r="G833" s="25"/>
      <c r="H833" s="26">
        <f t="shared" si="66"/>
        <v>0</v>
      </c>
      <c r="I833" s="26">
        <f t="shared" si="65"/>
        <v>0</v>
      </c>
      <c r="J833" s="461"/>
      <c r="K833" s="461"/>
    </row>
    <row r="834" spans="1:11" ht="18.75" customHeight="1">
      <c r="A834" s="68" t="s">
        <v>617</v>
      </c>
      <c r="B834" s="22" t="s">
        <v>620</v>
      </c>
      <c r="C834" s="70" t="s">
        <v>12</v>
      </c>
      <c r="D834" s="70">
        <v>2</v>
      </c>
      <c r="E834" s="71"/>
      <c r="F834" s="26">
        <f t="shared" si="63"/>
        <v>0</v>
      </c>
      <c r="G834" s="25"/>
      <c r="H834" s="26">
        <f t="shared" si="66"/>
        <v>0</v>
      </c>
      <c r="I834" s="26">
        <f t="shared" si="65"/>
        <v>0</v>
      </c>
      <c r="J834" s="461"/>
      <c r="K834" s="461"/>
    </row>
    <row r="835" spans="1:11" ht="19.5" customHeight="1">
      <c r="A835" s="68" t="s">
        <v>619</v>
      </c>
      <c r="B835" s="22" t="s">
        <v>621</v>
      </c>
      <c r="C835" s="23" t="s">
        <v>12</v>
      </c>
      <c r="D835" s="23">
        <v>20</v>
      </c>
      <c r="E835" s="24"/>
      <c r="F835" s="26">
        <f t="shared" si="63"/>
        <v>0</v>
      </c>
      <c r="G835" s="25"/>
      <c r="H835" s="15">
        <f t="shared" ref="H835:H837" si="67">E835*G835+E835</f>
        <v>0</v>
      </c>
      <c r="I835" s="26">
        <f t="shared" si="65"/>
        <v>0</v>
      </c>
      <c r="J835" s="461"/>
      <c r="K835" s="461"/>
    </row>
    <row r="836" spans="1:11">
      <c r="A836" s="68" t="s">
        <v>624</v>
      </c>
      <c r="B836" s="22" t="s">
        <v>622</v>
      </c>
      <c r="C836" s="23" t="s">
        <v>12</v>
      </c>
      <c r="D836" s="23">
        <v>200</v>
      </c>
      <c r="E836" s="24"/>
      <c r="F836" s="26">
        <f t="shared" si="63"/>
        <v>0</v>
      </c>
      <c r="G836" s="25"/>
      <c r="H836" s="15">
        <f t="shared" si="67"/>
        <v>0</v>
      </c>
      <c r="I836" s="26">
        <f t="shared" si="65"/>
        <v>0</v>
      </c>
      <c r="J836" s="461"/>
      <c r="K836" s="461"/>
    </row>
    <row r="837" spans="1:11" ht="30" customHeight="1">
      <c r="A837" s="68" t="s">
        <v>626</v>
      </c>
      <c r="B837" s="22" t="s">
        <v>623</v>
      </c>
      <c r="C837" s="23" t="s">
        <v>12</v>
      </c>
      <c r="D837" s="23">
        <v>300</v>
      </c>
      <c r="E837" s="24"/>
      <c r="F837" s="26">
        <f t="shared" si="63"/>
        <v>0</v>
      </c>
      <c r="G837" s="25"/>
      <c r="H837" s="15">
        <f t="shared" si="67"/>
        <v>0</v>
      </c>
      <c r="I837" s="26">
        <f t="shared" si="65"/>
        <v>0</v>
      </c>
      <c r="J837" s="461"/>
      <c r="K837" s="461"/>
    </row>
    <row r="838" spans="1:11" ht="18.75" customHeight="1">
      <c r="A838" s="68" t="s">
        <v>627</v>
      </c>
      <c r="B838" s="22" t="s">
        <v>625</v>
      </c>
      <c r="C838" s="70" t="s">
        <v>12</v>
      </c>
      <c r="D838" s="70">
        <v>2</v>
      </c>
      <c r="E838" s="71"/>
      <c r="F838" s="26">
        <f t="shared" si="63"/>
        <v>0</v>
      </c>
      <c r="G838" s="25"/>
      <c r="H838" s="26">
        <f t="shared" si="66"/>
        <v>0</v>
      </c>
      <c r="I838" s="26">
        <f t="shared" si="65"/>
        <v>0</v>
      </c>
      <c r="J838" s="461"/>
      <c r="K838" s="461"/>
    </row>
    <row r="839" spans="1:11">
      <c r="A839" s="68" t="s">
        <v>629</v>
      </c>
      <c r="B839" s="465" t="s">
        <v>1331</v>
      </c>
      <c r="C839" s="70" t="s">
        <v>12</v>
      </c>
      <c r="D839" s="70">
        <v>20</v>
      </c>
      <c r="E839" s="71"/>
      <c r="F839" s="26">
        <f t="shared" si="63"/>
        <v>0</v>
      </c>
      <c r="G839" s="25"/>
      <c r="H839" s="26">
        <f t="shared" si="66"/>
        <v>0</v>
      </c>
      <c r="I839" s="26">
        <f t="shared" si="65"/>
        <v>0</v>
      </c>
      <c r="J839" s="461"/>
      <c r="K839" s="461"/>
    </row>
    <row r="840" spans="1:11" ht="39" customHeight="1">
      <c r="A840" s="68" t="s">
        <v>631</v>
      </c>
      <c r="B840" s="22" t="s">
        <v>628</v>
      </c>
      <c r="C840" s="70" t="s">
        <v>12</v>
      </c>
      <c r="D840" s="70">
        <v>5</v>
      </c>
      <c r="E840" s="71"/>
      <c r="F840" s="26">
        <f t="shared" si="63"/>
        <v>0</v>
      </c>
      <c r="G840" s="25"/>
      <c r="H840" s="26">
        <f t="shared" si="66"/>
        <v>0</v>
      </c>
      <c r="I840" s="26">
        <f t="shared" si="65"/>
        <v>0</v>
      </c>
      <c r="J840" s="461"/>
      <c r="K840" s="461"/>
    </row>
    <row r="841" spans="1:11" ht="18" customHeight="1">
      <c r="A841" s="68" t="s">
        <v>633</v>
      </c>
      <c r="B841" s="22" t="s">
        <v>630</v>
      </c>
      <c r="C841" s="70" t="s">
        <v>12</v>
      </c>
      <c r="D841" s="70">
        <v>2</v>
      </c>
      <c r="E841" s="71"/>
      <c r="F841" s="26">
        <f t="shared" si="63"/>
        <v>0</v>
      </c>
      <c r="G841" s="25"/>
      <c r="H841" s="26">
        <f t="shared" si="66"/>
        <v>0</v>
      </c>
      <c r="I841" s="26">
        <f t="shared" si="65"/>
        <v>0</v>
      </c>
      <c r="J841" s="461"/>
      <c r="K841" s="461"/>
    </row>
    <row r="842" spans="1:11" ht="18.75" customHeight="1">
      <c r="A842" s="68" t="s">
        <v>635</v>
      </c>
      <c r="B842" s="22" t="s">
        <v>632</v>
      </c>
      <c r="C842" s="70" t="s">
        <v>12</v>
      </c>
      <c r="D842" s="70">
        <v>2</v>
      </c>
      <c r="E842" s="71"/>
      <c r="F842" s="26">
        <f t="shared" si="63"/>
        <v>0</v>
      </c>
      <c r="G842" s="25"/>
      <c r="H842" s="26">
        <f t="shared" si="66"/>
        <v>0</v>
      </c>
      <c r="I842" s="26">
        <f t="shared" si="65"/>
        <v>0</v>
      </c>
      <c r="J842" s="461"/>
      <c r="K842" s="461"/>
    </row>
    <row r="843" spans="1:11">
      <c r="A843" s="68" t="s">
        <v>637</v>
      </c>
      <c r="B843" s="22" t="s">
        <v>634</v>
      </c>
      <c r="C843" s="70" t="s">
        <v>12</v>
      </c>
      <c r="D843" s="70">
        <v>10</v>
      </c>
      <c r="E843" s="71"/>
      <c r="F843" s="26">
        <f t="shared" si="63"/>
        <v>0</v>
      </c>
      <c r="G843" s="25"/>
      <c r="H843" s="26">
        <f t="shared" si="66"/>
        <v>0</v>
      </c>
      <c r="I843" s="26">
        <f t="shared" si="65"/>
        <v>0</v>
      </c>
      <c r="J843" s="461"/>
      <c r="K843" s="461"/>
    </row>
    <row r="844" spans="1:11" ht="18.75" customHeight="1">
      <c r="A844" s="68" t="s">
        <v>673</v>
      </c>
      <c r="B844" s="22" t="s">
        <v>636</v>
      </c>
      <c r="C844" s="70" t="s">
        <v>12</v>
      </c>
      <c r="D844" s="70">
        <v>15</v>
      </c>
      <c r="E844" s="71"/>
      <c r="F844" s="26">
        <f t="shared" si="63"/>
        <v>0</v>
      </c>
      <c r="G844" s="25"/>
      <c r="H844" s="26">
        <f t="shared" si="66"/>
        <v>0</v>
      </c>
      <c r="I844" s="26">
        <f t="shared" si="65"/>
        <v>0</v>
      </c>
      <c r="J844" s="461"/>
      <c r="K844" s="461"/>
    </row>
    <row r="845" spans="1:11" ht="21" customHeight="1">
      <c r="A845" s="68" t="s">
        <v>675</v>
      </c>
      <c r="B845" s="22" t="s">
        <v>638</v>
      </c>
      <c r="C845" s="70" t="s">
        <v>12</v>
      </c>
      <c r="D845" s="70">
        <v>10</v>
      </c>
      <c r="E845" s="71"/>
      <c r="F845" s="26">
        <f t="shared" si="63"/>
        <v>0</v>
      </c>
      <c r="G845" s="25"/>
      <c r="H845" s="26">
        <f t="shared" si="66"/>
        <v>0</v>
      </c>
      <c r="I845" s="26">
        <f t="shared" si="65"/>
        <v>0</v>
      </c>
      <c r="J845" s="461"/>
      <c r="K845" s="461"/>
    </row>
    <row r="846" spans="1:11" ht="31.5" customHeight="1">
      <c r="A846" s="68" t="s">
        <v>1249</v>
      </c>
      <c r="B846" s="128" t="s">
        <v>639</v>
      </c>
      <c r="C846" s="269" t="s">
        <v>12</v>
      </c>
      <c r="D846" s="269">
        <v>250</v>
      </c>
      <c r="E846" s="270"/>
      <c r="F846" s="26">
        <f t="shared" si="63"/>
        <v>0</v>
      </c>
      <c r="G846" s="271"/>
      <c r="H846" s="270">
        <f t="shared" si="66"/>
        <v>0</v>
      </c>
      <c r="I846" s="26">
        <f t="shared" si="65"/>
        <v>0</v>
      </c>
      <c r="J846" s="461"/>
      <c r="K846" s="461"/>
    </row>
    <row r="847" spans="1:11" ht="19.5" customHeight="1">
      <c r="A847" s="68" t="s">
        <v>1250</v>
      </c>
      <c r="B847" s="22" t="s">
        <v>640</v>
      </c>
      <c r="C847" s="23" t="s">
        <v>12</v>
      </c>
      <c r="D847" s="23">
        <v>2</v>
      </c>
      <c r="E847" s="24"/>
      <c r="F847" s="26">
        <f t="shared" si="63"/>
        <v>0</v>
      </c>
      <c r="G847" s="25"/>
      <c r="H847" s="15">
        <f t="shared" ref="H847:H854" si="68">E847*G847+E847</f>
        <v>0</v>
      </c>
      <c r="I847" s="26">
        <f t="shared" si="65"/>
        <v>0</v>
      </c>
      <c r="J847" s="461"/>
      <c r="K847" s="461"/>
    </row>
    <row r="848" spans="1:11" ht="20.25" customHeight="1">
      <c r="A848" s="68" t="s">
        <v>1251</v>
      </c>
      <c r="B848" s="22" t="s">
        <v>641</v>
      </c>
      <c r="C848" s="23" t="s">
        <v>12</v>
      </c>
      <c r="D848" s="23">
        <v>2</v>
      </c>
      <c r="E848" s="24"/>
      <c r="F848" s="26">
        <f t="shared" si="63"/>
        <v>0</v>
      </c>
      <c r="G848" s="25"/>
      <c r="H848" s="15">
        <f t="shared" si="68"/>
        <v>0</v>
      </c>
      <c r="I848" s="26">
        <f t="shared" si="65"/>
        <v>0</v>
      </c>
      <c r="J848" s="461"/>
      <c r="K848" s="461"/>
    </row>
    <row r="849" spans="1:11" ht="32.25" customHeight="1">
      <c r="A849" s="68" t="s">
        <v>1252</v>
      </c>
      <c r="B849" s="22" t="s">
        <v>642</v>
      </c>
      <c r="C849" s="70" t="s">
        <v>12</v>
      </c>
      <c r="D849" s="23">
        <v>10</v>
      </c>
      <c r="E849" s="24"/>
      <c r="F849" s="26">
        <f t="shared" si="63"/>
        <v>0</v>
      </c>
      <c r="G849" s="25"/>
      <c r="H849" s="15">
        <f t="shared" si="68"/>
        <v>0</v>
      </c>
      <c r="I849" s="26">
        <f t="shared" si="65"/>
        <v>0</v>
      </c>
      <c r="J849" s="461"/>
      <c r="K849" s="461"/>
    </row>
    <row r="850" spans="1:11" ht="17.25" customHeight="1">
      <c r="A850" s="68" t="s">
        <v>1253</v>
      </c>
      <c r="B850" s="21" t="s">
        <v>643</v>
      </c>
      <c r="C850" s="12" t="s">
        <v>12</v>
      </c>
      <c r="D850" s="13">
        <v>4</v>
      </c>
      <c r="E850" s="14"/>
      <c r="F850" s="26">
        <f t="shared" si="63"/>
        <v>0</v>
      </c>
      <c r="G850" s="18"/>
      <c r="H850" s="15">
        <f t="shared" si="68"/>
        <v>0</v>
      </c>
      <c r="I850" s="26">
        <f t="shared" si="65"/>
        <v>0</v>
      </c>
      <c r="J850" s="461"/>
      <c r="K850" s="461"/>
    </row>
    <row r="851" spans="1:11" ht="19.5" customHeight="1">
      <c r="A851" s="68" t="s">
        <v>1254</v>
      </c>
      <c r="B851" s="21" t="s">
        <v>644</v>
      </c>
      <c r="C851" s="12" t="s">
        <v>12</v>
      </c>
      <c r="D851" s="13">
        <v>2</v>
      </c>
      <c r="E851" s="14"/>
      <c r="F851" s="26">
        <f t="shared" si="63"/>
        <v>0</v>
      </c>
      <c r="G851" s="18"/>
      <c r="H851" s="15">
        <f t="shared" si="68"/>
        <v>0</v>
      </c>
      <c r="I851" s="26">
        <f t="shared" si="65"/>
        <v>0</v>
      </c>
      <c r="J851" s="461"/>
      <c r="K851" s="461"/>
    </row>
    <row r="852" spans="1:11">
      <c r="A852" s="68" t="s">
        <v>1255</v>
      </c>
      <c r="B852" s="22" t="s">
        <v>645</v>
      </c>
      <c r="C852" s="23" t="s">
        <v>12</v>
      </c>
      <c r="D852" s="23">
        <v>30</v>
      </c>
      <c r="E852" s="24"/>
      <c r="F852" s="26">
        <f t="shared" si="63"/>
        <v>0</v>
      </c>
      <c r="G852" s="25"/>
      <c r="H852" s="15">
        <f t="shared" si="68"/>
        <v>0</v>
      </c>
      <c r="I852" s="26">
        <f t="shared" si="65"/>
        <v>0</v>
      </c>
      <c r="J852" s="461"/>
      <c r="K852" s="461"/>
    </row>
    <row r="853" spans="1:11">
      <c r="A853" s="68" t="s">
        <v>1256</v>
      </c>
      <c r="B853" s="22" t="s">
        <v>646</v>
      </c>
      <c r="C853" s="23" t="s">
        <v>12</v>
      </c>
      <c r="D853" s="23">
        <v>250</v>
      </c>
      <c r="E853" s="24"/>
      <c r="F853" s="26">
        <f t="shared" si="63"/>
        <v>0</v>
      </c>
      <c r="G853" s="25"/>
      <c r="H853" s="15">
        <f t="shared" si="68"/>
        <v>0</v>
      </c>
      <c r="I853" s="26">
        <f t="shared" si="65"/>
        <v>0</v>
      </c>
      <c r="J853" s="461"/>
      <c r="K853" s="461"/>
    </row>
    <row r="854" spans="1:11">
      <c r="A854" s="68" t="s">
        <v>1257</v>
      </c>
      <c r="B854" s="22" t="s">
        <v>647</v>
      </c>
      <c r="C854" s="23" t="s">
        <v>12</v>
      </c>
      <c r="D854" s="23">
        <v>600</v>
      </c>
      <c r="E854" s="24"/>
      <c r="F854" s="26">
        <f t="shared" si="63"/>
        <v>0</v>
      </c>
      <c r="G854" s="25"/>
      <c r="H854" s="15">
        <f t="shared" si="68"/>
        <v>0</v>
      </c>
      <c r="I854" s="26">
        <f t="shared" si="65"/>
        <v>0</v>
      </c>
      <c r="J854" s="461"/>
      <c r="K854" s="461"/>
    </row>
    <row r="855" spans="1:11">
      <c r="A855" s="242"/>
      <c r="B855" s="80" t="s">
        <v>25</v>
      </c>
      <c r="C855" s="272"/>
      <c r="D855" s="272"/>
      <c r="E855" s="272"/>
      <c r="F855" s="32">
        <f>SUM(F813:F854)</f>
        <v>0</v>
      </c>
      <c r="G855" s="273"/>
      <c r="H855" s="273"/>
      <c r="I855" s="32">
        <f>SUM(I813:I854)</f>
        <v>0</v>
      </c>
    </row>
    <row r="856" spans="1:11">
      <c r="A856" s="59"/>
      <c r="B856" s="82"/>
      <c r="C856" s="37"/>
      <c r="D856" s="37"/>
      <c r="E856" s="37"/>
      <c r="F856" s="83"/>
      <c r="G856" s="36"/>
      <c r="H856" s="36"/>
      <c r="I856" s="83"/>
    </row>
    <row r="861" spans="1:11">
      <c r="A861" s="34"/>
      <c r="B861" s="452" t="s">
        <v>1284</v>
      </c>
      <c r="C861" s="34"/>
      <c r="D861" s="34"/>
      <c r="E861" s="34"/>
      <c r="F861" s="34"/>
      <c r="G861" s="34"/>
      <c r="H861" s="34"/>
      <c r="I861" s="34"/>
    </row>
    <row r="862" spans="1:11">
      <c r="A862" s="34"/>
      <c r="B862" s="38"/>
      <c r="C862" s="37"/>
      <c r="D862" s="37"/>
      <c r="E862" s="37"/>
      <c r="F862" s="37"/>
      <c r="G862" s="37"/>
      <c r="H862" s="37"/>
      <c r="I862" s="37"/>
    </row>
    <row r="863" spans="1:11" ht="38.25">
      <c r="A863" s="4" t="s">
        <v>1</v>
      </c>
      <c r="B863" s="5" t="s">
        <v>2</v>
      </c>
      <c r="C863" s="6" t="s">
        <v>3</v>
      </c>
      <c r="D863" s="6" t="s">
        <v>4</v>
      </c>
      <c r="E863" s="7" t="s">
        <v>5</v>
      </c>
      <c r="F863" s="6" t="s">
        <v>6</v>
      </c>
      <c r="G863" s="7" t="s">
        <v>7</v>
      </c>
      <c r="H863" s="6" t="s">
        <v>8</v>
      </c>
      <c r="I863" s="6" t="s">
        <v>9</v>
      </c>
      <c r="J863" s="419" t="s">
        <v>1307</v>
      </c>
      <c r="K863" s="419" t="s">
        <v>1308</v>
      </c>
    </row>
    <row r="864" spans="1:11" ht="16.5" customHeight="1">
      <c r="A864" s="4" t="s">
        <v>10</v>
      </c>
      <c r="B864" s="22" t="s">
        <v>648</v>
      </c>
      <c r="C864" s="70" t="s">
        <v>74</v>
      </c>
      <c r="D864" s="70">
        <v>20</v>
      </c>
      <c r="E864" s="238"/>
      <c r="F864" s="238">
        <f t="shared" ref="F864:F875" si="69">D864*E864</f>
        <v>0</v>
      </c>
      <c r="G864" s="25"/>
      <c r="H864" s="238">
        <f>E864*G864+E864</f>
        <v>0</v>
      </c>
      <c r="I864" s="238">
        <f>F864*G864+F864</f>
        <v>0</v>
      </c>
      <c r="J864" s="461"/>
      <c r="K864" s="461"/>
    </row>
    <row r="865" spans="1:11">
      <c r="A865" s="4" t="s">
        <v>26</v>
      </c>
      <c r="B865" s="22" t="s">
        <v>649</v>
      </c>
      <c r="C865" s="70" t="s">
        <v>74</v>
      </c>
      <c r="D865" s="70">
        <v>10</v>
      </c>
      <c r="E865" s="238"/>
      <c r="F865" s="238">
        <f t="shared" si="69"/>
        <v>0</v>
      </c>
      <c r="G865" s="25"/>
      <c r="H865" s="238">
        <f t="shared" ref="H865:H875" si="70">E865*G865+E865</f>
        <v>0</v>
      </c>
      <c r="I865" s="238">
        <f t="shared" ref="I865:I875" si="71">F865*G865+F865</f>
        <v>0</v>
      </c>
      <c r="J865" s="461"/>
      <c r="K865" s="461"/>
    </row>
    <row r="866" spans="1:11" ht="22.5" customHeight="1">
      <c r="A866" s="4" t="s">
        <v>27</v>
      </c>
      <c r="B866" s="22" t="s">
        <v>650</v>
      </c>
      <c r="C866" s="70" t="s">
        <v>74</v>
      </c>
      <c r="D866" s="70">
        <v>40</v>
      </c>
      <c r="E866" s="238"/>
      <c r="F866" s="238">
        <f t="shared" si="69"/>
        <v>0</v>
      </c>
      <c r="G866" s="25"/>
      <c r="H866" s="238">
        <f t="shared" si="70"/>
        <v>0</v>
      </c>
      <c r="I866" s="238">
        <f t="shared" si="71"/>
        <v>0</v>
      </c>
      <c r="J866" s="461"/>
      <c r="K866" s="461"/>
    </row>
    <row r="867" spans="1:11" ht="19.5" customHeight="1">
      <c r="A867" s="4" t="s">
        <v>28</v>
      </c>
      <c r="B867" s="22" t="s">
        <v>651</v>
      </c>
      <c r="C867" s="70" t="s">
        <v>74</v>
      </c>
      <c r="D867" s="70">
        <v>20</v>
      </c>
      <c r="E867" s="238"/>
      <c r="F867" s="238">
        <f t="shared" si="69"/>
        <v>0</v>
      </c>
      <c r="G867" s="25"/>
      <c r="H867" s="238">
        <f t="shared" si="70"/>
        <v>0</v>
      </c>
      <c r="I867" s="238">
        <f t="shared" si="71"/>
        <v>0</v>
      </c>
      <c r="J867" s="461"/>
      <c r="K867" s="461"/>
    </row>
    <row r="868" spans="1:11" ht="20.25" customHeight="1">
      <c r="A868" s="4" t="s">
        <v>29</v>
      </c>
      <c r="B868" s="22" t="s">
        <v>652</v>
      </c>
      <c r="C868" s="70" t="s">
        <v>74</v>
      </c>
      <c r="D868" s="70">
        <v>10</v>
      </c>
      <c r="E868" s="238"/>
      <c r="F868" s="238">
        <f t="shared" si="69"/>
        <v>0</v>
      </c>
      <c r="G868" s="25"/>
      <c r="H868" s="238">
        <f t="shared" si="70"/>
        <v>0</v>
      </c>
      <c r="I868" s="238">
        <f t="shared" si="71"/>
        <v>0</v>
      </c>
      <c r="J868" s="461"/>
      <c r="K868" s="461"/>
    </row>
    <row r="869" spans="1:11" ht="17.25" customHeight="1">
      <c r="A869" s="4" t="s">
        <v>31</v>
      </c>
      <c r="B869" s="22" t="s">
        <v>653</v>
      </c>
      <c r="C869" s="70" t="s">
        <v>74</v>
      </c>
      <c r="D869" s="70">
        <v>300</v>
      </c>
      <c r="E869" s="238"/>
      <c r="F869" s="238">
        <f t="shared" si="69"/>
        <v>0</v>
      </c>
      <c r="G869" s="25"/>
      <c r="H869" s="238">
        <f t="shared" si="70"/>
        <v>0</v>
      </c>
      <c r="I869" s="238">
        <f t="shared" si="71"/>
        <v>0</v>
      </c>
      <c r="J869" s="461"/>
      <c r="K869" s="461"/>
    </row>
    <row r="870" spans="1:11" ht="19.5" customHeight="1">
      <c r="A870" s="4" t="s">
        <v>33</v>
      </c>
      <c r="B870" s="274" t="s">
        <v>654</v>
      </c>
      <c r="C870" s="129" t="s">
        <v>120</v>
      </c>
      <c r="D870" s="129">
        <v>14</v>
      </c>
      <c r="E870" s="275"/>
      <c r="F870" s="132">
        <f t="shared" si="69"/>
        <v>0</v>
      </c>
      <c r="G870" s="131"/>
      <c r="H870" s="238">
        <f t="shared" si="70"/>
        <v>0</v>
      </c>
      <c r="I870" s="238">
        <f t="shared" si="71"/>
        <v>0</v>
      </c>
      <c r="J870" s="461"/>
      <c r="K870" s="461"/>
    </row>
    <row r="871" spans="1:11" ht="20.25" customHeight="1">
      <c r="A871" s="4" t="s">
        <v>35</v>
      </c>
      <c r="B871" s="274" t="s">
        <v>655</v>
      </c>
      <c r="C871" s="129" t="s">
        <v>120</v>
      </c>
      <c r="D871" s="129">
        <v>4</v>
      </c>
      <c r="E871" s="276"/>
      <c r="F871" s="132">
        <f t="shared" si="69"/>
        <v>0</v>
      </c>
      <c r="G871" s="131"/>
      <c r="H871" s="238">
        <f t="shared" si="70"/>
        <v>0</v>
      </c>
      <c r="I871" s="238">
        <f t="shared" si="71"/>
        <v>0</v>
      </c>
      <c r="J871" s="461"/>
      <c r="K871" s="461"/>
    </row>
    <row r="872" spans="1:11" ht="26.25" customHeight="1">
      <c r="A872" s="4" t="s">
        <v>36</v>
      </c>
      <c r="B872" s="169" t="s">
        <v>656</v>
      </c>
      <c r="C872" s="129" t="s">
        <v>120</v>
      </c>
      <c r="D872" s="129">
        <v>40</v>
      </c>
      <c r="E872" s="130"/>
      <c r="F872" s="132">
        <f t="shared" si="69"/>
        <v>0</v>
      </c>
      <c r="G872" s="131"/>
      <c r="H872" s="132">
        <f t="shared" si="70"/>
        <v>0</v>
      </c>
      <c r="I872" s="238">
        <f t="shared" si="71"/>
        <v>0</v>
      </c>
      <c r="J872" s="461"/>
      <c r="K872" s="461"/>
    </row>
    <row r="873" spans="1:11">
      <c r="A873" s="4" t="s">
        <v>37</v>
      </c>
      <c r="B873" s="277" t="s">
        <v>657</v>
      </c>
      <c r="C873" s="129" t="s">
        <v>120</v>
      </c>
      <c r="D873" s="129">
        <v>26</v>
      </c>
      <c r="E873" s="130"/>
      <c r="F873" s="132">
        <f t="shared" si="69"/>
        <v>0</v>
      </c>
      <c r="G873" s="131"/>
      <c r="H873" s="132">
        <f t="shared" si="70"/>
        <v>0</v>
      </c>
      <c r="I873" s="238">
        <f t="shared" si="71"/>
        <v>0</v>
      </c>
      <c r="J873" s="461"/>
      <c r="K873" s="461"/>
    </row>
    <row r="874" spans="1:11">
      <c r="A874" s="4" t="s">
        <v>39</v>
      </c>
      <c r="B874" s="278" t="s">
        <v>658</v>
      </c>
      <c r="C874" s="129" t="s">
        <v>120</v>
      </c>
      <c r="D874" s="129">
        <v>500</v>
      </c>
      <c r="E874" s="130"/>
      <c r="F874" s="132">
        <f t="shared" si="69"/>
        <v>0</v>
      </c>
      <c r="G874" s="131"/>
      <c r="H874" s="132">
        <f t="shared" si="70"/>
        <v>0</v>
      </c>
      <c r="I874" s="238">
        <f t="shared" si="71"/>
        <v>0</v>
      </c>
      <c r="J874" s="461"/>
      <c r="K874" s="461"/>
    </row>
    <row r="875" spans="1:11" ht="25.5">
      <c r="A875" s="4" t="s">
        <v>41</v>
      </c>
      <c r="B875" s="277" t="s">
        <v>659</v>
      </c>
      <c r="C875" s="129" t="s">
        <v>120</v>
      </c>
      <c r="D875" s="129">
        <v>6</v>
      </c>
      <c r="E875" s="130"/>
      <c r="F875" s="132">
        <f t="shared" si="69"/>
        <v>0</v>
      </c>
      <c r="G875" s="131"/>
      <c r="H875" s="132">
        <f t="shared" si="70"/>
        <v>0</v>
      </c>
      <c r="I875" s="238">
        <f t="shared" si="71"/>
        <v>0</v>
      </c>
      <c r="J875" s="461"/>
      <c r="K875" s="461"/>
    </row>
    <row r="876" spans="1:11">
      <c r="A876" s="27"/>
      <c r="B876" s="28" t="s">
        <v>25</v>
      </c>
      <c r="C876" s="13"/>
      <c r="D876" s="13"/>
      <c r="E876" s="13"/>
      <c r="F876" s="32">
        <f>SUM(F864:F875)</f>
        <v>0</v>
      </c>
      <c r="G876" s="4"/>
      <c r="H876" s="279"/>
      <c r="I876" s="410">
        <f>SUM(I864:I875)</f>
        <v>0</v>
      </c>
    </row>
    <row r="877" spans="1:11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11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11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11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11">
      <c r="A881" s="1"/>
      <c r="B881" s="1"/>
      <c r="C881" s="1"/>
      <c r="D881" s="1"/>
      <c r="E881" s="1"/>
      <c r="F881" s="1"/>
      <c r="G881" s="1"/>
      <c r="H881" s="1"/>
      <c r="I881" s="1"/>
    </row>
    <row r="882" spans="1:11">
      <c r="A882" s="34"/>
      <c r="B882" s="452" t="s">
        <v>1285</v>
      </c>
      <c r="C882" s="36"/>
      <c r="D882" s="36"/>
      <c r="E882" s="36"/>
      <c r="F882" s="36"/>
      <c r="G882" s="37"/>
      <c r="H882" s="37"/>
      <c r="I882" s="37"/>
    </row>
    <row r="883" spans="1:11">
      <c r="A883" s="34"/>
      <c r="B883" s="38"/>
      <c r="C883" s="37"/>
      <c r="D883" s="37"/>
      <c r="E883" s="37"/>
      <c r="F883" s="37"/>
      <c r="G883" s="37"/>
      <c r="H883" s="37"/>
      <c r="I883" s="37"/>
    </row>
    <row r="884" spans="1:11" ht="38.25">
      <c r="A884" s="253" t="s">
        <v>1</v>
      </c>
      <c r="B884" s="280" t="s">
        <v>2</v>
      </c>
      <c r="C884" s="281" t="s">
        <v>3</v>
      </c>
      <c r="D884" s="281" t="s">
        <v>4</v>
      </c>
      <c r="E884" s="281" t="s">
        <v>5</v>
      </c>
      <c r="F884" s="281" t="s">
        <v>6</v>
      </c>
      <c r="G884" s="281" t="s">
        <v>7</v>
      </c>
      <c r="H884" s="281" t="s">
        <v>8</v>
      </c>
      <c r="I884" s="281" t="s">
        <v>9</v>
      </c>
      <c r="J884" s="419" t="s">
        <v>1307</v>
      </c>
      <c r="K884" s="419" t="s">
        <v>1308</v>
      </c>
    </row>
    <row r="885" spans="1:11" ht="12" customHeight="1">
      <c r="A885" s="253">
        <v>1</v>
      </c>
      <c r="B885" s="282" t="s">
        <v>660</v>
      </c>
      <c r="C885" s="283" t="s">
        <v>74</v>
      </c>
      <c r="D885" s="283">
        <v>100</v>
      </c>
      <c r="E885" s="284"/>
      <c r="F885" s="285">
        <f t="shared" ref="F885:F899" si="72">D885*E885</f>
        <v>0</v>
      </c>
      <c r="G885" s="286"/>
      <c r="H885" s="287">
        <f>E885*G885+E885</f>
        <v>0</v>
      </c>
      <c r="I885" s="287">
        <f>F885*G885+F885</f>
        <v>0</v>
      </c>
      <c r="J885" s="461"/>
      <c r="K885" s="461"/>
    </row>
    <row r="886" spans="1:11" ht="15" customHeight="1">
      <c r="A886" s="253">
        <v>2</v>
      </c>
      <c r="B886" s="282" t="s">
        <v>661</v>
      </c>
      <c r="C886" s="283" t="s">
        <v>74</v>
      </c>
      <c r="D886" s="283">
        <v>500</v>
      </c>
      <c r="E886" s="284"/>
      <c r="F886" s="285">
        <f t="shared" si="72"/>
        <v>0</v>
      </c>
      <c r="G886" s="286"/>
      <c r="H886" s="287">
        <f t="shared" ref="H886:H899" si="73">E886*G886+E886</f>
        <v>0</v>
      </c>
      <c r="I886" s="287">
        <f t="shared" ref="I886:I899" si="74">F886*G886+F886</f>
        <v>0</v>
      </c>
      <c r="J886" s="461"/>
      <c r="K886" s="461"/>
    </row>
    <row r="887" spans="1:11" ht="14.25" customHeight="1">
      <c r="A887" s="253">
        <v>3</v>
      </c>
      <c r="B887" s="282" t="s">
        <v>662</v>
      </c>
      <c r="C887" s="283" t="s">
        <v>74</v>
      </c>
      <c r="D887" s="283">
        <v>100</v>
      </c>
      <c r="E887" s="284"/>
      <c r="F887" s="285">
        <f t="shared" si="72"/>
        <v>0</v>
      </c>
      <c r="G887" s="286"/>
      <c r="H887" s="287">
        <f t="shared" si="73"/>
        <v>0</v>
      </c>
      <c r="I887" s="287">
        <f t="shared" si="74"/>
        <v>0</v>
      </c>
      <c r="J887" s="461"/>
      <c r="K887" s="461"/>
    </row>
    <row r="888" spans="1:11">
      <c r="A888" s="253">
        <v>4</v>
      </c>
      <c r="B888" s="282" t="s">
        <v>663</v>
      </c>
      <c r="C888" s="283" t="s">
        <v>12</v>
      </c>
      <c r="D888" s="283">
        <v>2</v>
      </c>
      <c r="E888" s="284"/>
      <c r="F888" s="285">
        <f t="shared" si="72"/>
        <v>0</v>
      </c>
      <c r="G888" s="286"/>
      <c r="H888" s="287">
        <f t="shared" si="73"/>
        <v>0</v>
      </c>
      <c r="I888" s="287">
        <f t="shared" si="74"/>
        <v>0</v>
      </c>
      <c r="J888" s="461"/>
      <c r="K888" s="461"/>
    </row>
    <row r="889" spans="1:11">
      <c r="A889" s="253">
        <v>5</v>
      </c>
      <c r="B889" s="282" t="s">
        <v>664</v>
      </c>
      <c r="C889" s="283" t="s">
        <v>74</v>
      </c>
      <c r="D889" s="283">
        <v>1960</v>
      </c>
      <c r="E889" s="284"/>
      <c r="F889" s="285">
        <f t="shared" si="72"/>
        <v>0</v>
      </c>
      <c r="G889" s="286"/>
      <c r="H889" s="287">
        <f t="shared" si="73"/>
        <v>0</v>
      </c>
      <c r="I889" s="287">
        <f t="shared" si="74"/>
        <v>0</v>
      </c>
      <c r="J889" s="461"/>
      <c r="K889" s="461"/>
    </row>
    <row r="890" spans="1:11">
      <c r="A890" s="253">
        <v>6</v>
      </c>
      <c r="B890" s="282" t="s">
        <v>665</v>
      </c>
      <c r="C890" s="283" t="s">
        <v>120</v>
      </c>
      <c r="D890" s="283">
        <v>7000</v>
      </c>
      <c r="E890" s="284"/>
      <c r="F890" s="285">
        <f t="shared" si="72"/>
        <v>0</v>
      </c>
      <c r="G890" s="286"/>
      <c r="H890" s="287">
        <f t="shared" si="73"/>
        <v>0</v>
      </c>
      <c r="I890" s="287">
        <f t="shared" si="74"/>
        <v>0</v>
      </c>
      <c r="J890" s="461"/>
      <c r="K890" s="461"/>
    </row>
    <row r="891" spans="1:11">
      <c r="A891" s="253">
        <v>7</v>
      </c>
      <c r="B891" s="282" t="s">
        <v>666</v>
      </c>
      <c r="C891" s="283" t="s">
        <v>12</v>
      </c>
      <c r="D891" s="283">
        <v>6</v>
      </c>
      <c r="E891" s="284"/>
      <c r="F891" s="285">
        <f t="shared" si="72"/>
        <v>0</v>
      </c>
      <c r="G891" s="286"/>
      <c r="H891" s="287">
        <f t="shared" si="73"/>
        <v>0</v>
      </c>
      <c r="I891" s="287">
        <f t="shared" si="74"/>
        <v>0</v>
      </c>
      <c r="J891" s="461"/>
      <c r="K891" s="461"/>
    </row>
    <row r="892" spans="1:11">
      <c r="A892" s="253">
        <v>8</v>
      </c>
      <c r="B892" s="282" t="s">
        <v>667</v>
      </c>
      <c r="C892" s="283" t="s">
        <v>74</v>
      </c>
      <c r="D892" s="283">
        <v>120</v>
      </c>
      <c r="E892" s="284"/>
      <c r="F892" s="285">
        <f t="shared" si="72"/>
        <v>0</v>
      </c>
      <c r="G892" s="286"/>
      <c r="H892" s="287">
        <f t="shared" si="73"/>
        <v>0</v>
      </c>
      <c r="I892" s="287">
        <f t="shared" si="74"/>
        <v>0</v>
      </c>
      <c r="J892" s="461"/>
      <c r="K892" s="461"/>
    </row>
    <row r="893" spans="1:11">
      <c r="A893" s="253">
        <v>9</v>
      </c>
      <c r="B893" s="282" t="s">
        <v>668</v>
      </c>
      <c r="C893" s="283" t="s">
        <v>74</v>
      </c>
      <c r="D893" s="283">
        <v>120</v>
      </c>
      <c r="E893" s="284"/>
      <c r="F893" s="285">
        <f t="shared" si="72"/>
        <v>0</v>
      </c>
      <c r="G893" s="286"/>
      <c r="H893" s="287">
        <f t="shared" si="73"/>
        <v>0</v>
      </c>
      <c r="I893" s="287">
        <f t="shared" si="74"/>
        <v>0</v>
      </c>
      <c r="J893" s="461"/>
      <c r="K893" s="461"/>
    </row>
    <row r="894" spans="1:11">
      <c r="A894" s="253">
        <v>10</v>
      </c>
      <c r="B894" s="282" t="s">
        <v>669</v>
      </c>
      <c r="C894" s="283" t="s">
        <v>74</v>
      </c>
      <c r="D894" s="283">
        <v>4000</v>
      </c>
      <c r="E894" s="284"/>
      <c r="F894" s="285">
        <f t="shared" si="72"/>
        <v>0</v>
      </c>
      <c r="G894" s="286"/>
      <c r="H894" s="287">
        <f t="shared" si="73"/>
        <v>0</v>
      </c>
      <c r="I894" s="287">
        <f t="shared" si="74"/>
        <v>0</v>
      </c>
      <c r="J894" s="461"/>
      <c r="K894" s="461"/>
    </row>
    <row r="895" spans="1:11" ht="15.75" customHeight="1">
      <c r="A895" s="253">
        <v>11</v>
      </c>
      <c r="B895" s="282" t="s">
        <v>670</v>
      </c>
      <c r="C895" s="283" t="s">
        <v>74</v>
      </c>
      <c r="D895" s="283">
        <v>100</v>
      </c>
      <c r="E895" s="284"/>
      <c r="F895" s="285">
        <f t="shared" si="72"/>
        <v>0</v>
      </c>
      <c r="G895" s="286"/>
      <c r="H895" s="287">
        <f t="shared" si="73"/>
        <v>0</v>
      </c>
      <c r="I895" s="287">
        <f t="shared" si="74"/>
        <v>0</v>
      </c>
      <c r="J895" s="461"/>
      <c r="K895" s="461"/>
    </row>
    <row r="896" spans="1:11" ht="18" customHeight="1">
      <c r="A896" s="253">
        <v>12</v>
      </c>
      <c r="B896" s="282" t="s">
        <v>671</v>
      </c>
      <c r="C896" s="283" t="s">
        <v>74</v>
      </c>
      <c r="D896" s="283">
        <v>100</v>
      </c>
      <c r="E896" s="284"/>
      <c r="F896" s="285">
        <f t="shared" si="72"/>
        <v>0</v>
      </c>
      <c r="G896" s="286"/>
      <c r="H896" s="287">
        <f t="shared" si="73"/>
        <v>0</v>
      </c>
      <c r="I896" s="287">
        <f t="shared" si="74"/>
        <v>0</v>
      </c>
      <c r="J896" s="461"/>
      <c r="K896" s="461"/>
    </row>
    <row r="897" spans="1:11">
      <c r="A897" s="253">
        <v>13</v>
      </c>
      <c r="B897" s="282" t="s">
        <v>672</v>
      </c>
      <c r="C897" s="283" t="s">
        <v>74</v>
      </c>
      <c r="D897" s="283">
        <v>2</v>
      </c>
      <c r="E897" s="284"/>
      <c r="F897" s="285">
        <f t="shared" si="72"/>
        <v>0</v>
      </c>
      <c r="G897" s="286"/>
      <c r="H897" s="287">
        <f t="shared" si="73"/>
        <v>0</v>
      </c>
      <c r="I897" s="287">
        <f t="shared" si="74"/>
        <v>0</v>
      </c>
      <c r="J897" s="461"/>
      <c r="K897" s="461"/>
    </row>
    <row r="898" spans="1:11">
      <c r="A898" s="253">
        <v>14</v>
      </c>
      <c r="B898" s="282" t="s">
        <v>674</v>
      </c>
      <c r="C898" s="283" t="s">
        <v>12</v>
      </c>
      <c r="D898" s="283">
        <v>10</v>
      </c>
      <c r="E898" s="284"/>
      <c r="F898" s="285">
        <f t="shared" si="72"/>
        <v>0</v>
      </c>
      <c r="G898" s="286"/>
      <c r="H898" s="287">
        <f t="shared" si="73"/>
        <v>0</v>
      </c>
      <c r="I898" s="287">
        <f t="shared" si="74"/>
        <v>0</v>
      </c>
      <c r="J898" s="461"/>
      <c r="K898" s="461"/>
    </row>
    <row r="899" spans="1:11">
      <c r="A899" s="253">
        <v>15</v>
      </c>
      <c r="B899" s="282" t="s">
        <v>676</v>
      </c>
      <c r="C899" s="283" t="s">
        <v>12</v>
      </c>
      <c r="D899" s="283">
        <v>10</v>
      </c>
      <c r="E899" s="284"/>
      <c r="F899" s="285">
        <f t="shared" si="72"/>
        <v>0</v>
      </c>
      <c r="G899" s="286"/>
      <c r="H899" s="287">
        <f t="shared" si="73"/>
        <v>0</v>
      </c>
      <c r="I899" s="287">
        <f t="shared" si="74"/>
        <v>0</v>
      </c>
      <c r="J899" s="461"/>
      <c r="K899" s="461"/>
    </row>
    <row r="900" spans="1:11">
      <c r="A900" s="242"/>
      <c r="B900" s="80" t="s">
        <v>25</v>
      </c>
      <c r="C900" s="272"/>
      <c r="D900" s="272"/>
      <c r="E900" s="272"/>
      <c r="F900" s="56">
        <f>SUM(F885:F899)</f>
        <v>0</v>
      </c>
      <c r="G900" s="288"/>
      <c r="H900" s="288"/>
      <c r="I900" s="289">
        <f>SUM(I885:I899)</f>
        <v>0</v>
      </c>
    </row>
    <row r="901" spans="1:11">
      <c r="A901" s="62"/>
      <c r="B901" s="290"/>
      <c r="C901" s="66"/>
      <c r="D901" s="66"/>
      <c r="E901" s="66"/>
      <c r="F901" s="61"/>
      <c r="G901" s="64"/>
      <c r="H901" s="64"/>
      <c r="I901" s="61"/>
    </row>
    <row r="905" spans="1:11" ht="48.75" customHeight="1">
      <c r="A905" s="1"/>
      <c r="B905" s="2" t="s">
        <v>1286</v>
      </c>
      <c r="C905" s="1"/>
      <c r="D905" s="1"/>
      <c r="E905" s="1"/>
      <c r="F905" s="1"/>
      <c r="G905" s="1"/>
      <c r="H905" s="1"/>
      <c r="I905" s="1"/>
    </row>
    <row r="906" spans="1:11" ht="14.2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11" ht="46.5" customHeight="1">
      <c r="A907" s="4" t="s">
        <v>1</v>
      </c>
      <c r="B907" s="5" t="s">
        <v>2</v>
      </c>
      <c r="C907" s="6" t="s">
        <v>3</v>
      </c>
      <c r="D907" s="6" t="s">
        <v>4</v>
      </c>
      <c r="E907" s="7" t="s">
        <v>5</v>
      </c>
      <c r="F907" s="8" t="s">
        <v>6</v>
      </c>
      <c r="G907" s="7" t="s">
        <v>7</v>
      </c>
      <c r="H907" s="9" t="s">
        <v>8</v>
      </c>
      <c r="I907" s="6" t="s">
        <v>9</v>
      </c>
      <c r="J907" s="419" t="s">
        <v>1307</v>
      </c>
      <c r="K907" s="419" t="s">
        <v>1308</v>
      </c>
    </row>
    <row r="908" spans="1:11" ht="77.25" customHeight="1">
      <c r="A908" s="4">
        <v>1</v>
      </c>
      <c r="B908" s="291" t="s">
        <v>677</v>
      </c>
      <c r="C908" s="23" t="s">
        <v>12</v>
      </c>
      <c r="D908" s="23">
        <v>15</v>
      </c>
      <c r="E908" s="71"/>
      <c r="F908" s="15">
        <f t="shared" ref="F908:F937" si="75">D908*E908</f>
        <v>0</v>
      </c>
      <c r="G908" s="25"/>
      <c r="H908" s="15">
        <f t="shared" ref="H908:H932" si="76">E908*G908+E908</f>
        <v>0</v>
      </c>
      <c r="I908" s="15">
        <f t="shared" ref="I908:I937" si="77">F908*G908+F908</f>
        <v>0</v>
      </c>
      <c r="J908" s="461"/>
      <c r="K908" s="461"/>
    </row>
    <row r="909" spans="1:11" ht="126" customHeight="1">
      <c r="A909" s="4">
        <v>2</v>
      </c>
      <c r="B909" s="488" t="s">
        <v>1369</v>
      </c>
      <c r="C909" s="23" t="s">
        <v>14</v>
      </c>
      <c r="D909" s="23">
        <v>20</v>
      </c>
      <c r="E909" s="71"/>
      <c r="F909" s="15">
        <f t="shared" si="75"/>
        <v>0</v>
      </c>
      <c r="G909" s="25"/>
      <c r="H909" s="15">
        <f t="shared" si="76"/>
        <v>0</v>
      </c>
      <c r="I909" s="15">
        <f t="shared" si="77"/>
        <v>0</v>
      </c>
      <c r="J909" s="461"/>
      <c r="K909" s="461"/>
    </row>
    <row r="910" spans="1:11" ht="146.25" customHeight="1">
      <c r="A910" s="4">
        <v>3</v>
      </c>
      <c r="B910" s="488" t="s">
        <v>1366</v>
      </c>
      <c r="C910" s="23" t="s">
        <v>14</v>
      </c>
      <c r="D910" s="23">
        <v>150</v>
      </c>
      <c r="E910" s="71"/>
      <c r="F910" s="15">
        <f t="shared" si="75"/>
        <v>0</v>
      </c>
      <c r="G910" s="25"/>
      <c r="H910" s="15">
        <f t="shared" si="76"/>
        <v>0</v>
      </c>
      <c r="I910" s="15">
        <f t="shared" si="77"/>
        <v>0</v>
      </c>
      <c r="J910" s="461"/>
      <c r="K910" s="461"/>
    </row>
    <row r="911" spans="1:11" ht="96" customHeight="1">
      <c r="A911" s="4">
        <v>4</v>
      </c>
      <c r="B911" s="488" t="s">
        <v>1367</v>
      </c>
      <c r="C911" s="23" t="s">
        <v>12</v>
      </c>
      <c r="D911" s="23">
        <v>50</v>
      </c>
      <c r="E911" s="23"/>
      <c r="F911" s="15">
        <f t="shared" si="75"/>
        <v>0</v>
      </c>
      <c r="G911" s="25"/>
      <c r="H911" s="15">
        <f t="shared" si="76"/>
        <v>0</v>
      </c>
      <c r="I911" s="15">
        <f t="shared" si="77"/>
        <v>0</v>
      </c>
      <c r="J911" s="461"/>
      <c r="K911" s="461"/>
    </row>
    <row r="912" spans="1:11" ht="103.5" customHeight="1">
      <c r="A912" s="4">
        <v>5</v>
      </c>
      <c r="B912" s="488" t="s">
        <v>1368</v>
      </c>
      <c r="C912" s="23" t="s">
        <v>12</v>
      </c>
      <c r="D912" s="23">
        <v>350</v>
      </c>
      <c r="E912" s="23"/>
      <c r="F912" s="15">
        <f t="shared" si="75"/>
        <v>0</v>
      </c>
      <c r="G912" s="25"/>
      <c r="H912" s="15">
        <f t="shared" si="76"/>
        <v>0</v>
      </c>
      <c r="I912" s="15">
        <f t="shared" si="77"/>
        <v>0</v>
      </c>
      <c r="J912" s="461"/>
      <c r="K912" s="461"/>
    </row>
    <row r="913" spans="1:11" ht="106.5" customHeight="1">
      <c r="A913" s="4">
        <v>6</v>
      </c>
      <c r="B913" s="22" t="s">
        <v>678</v>
      </c>
      <c r="C913" s="23" t="s">
        <v>74</v>
      </c>
      <c r="D913" s="23">
        <v>32</v>
      </c>
      <c r="E913" s="23"/>
      <c r="F913" s="15">
        <f t="shared" si="75"/>
        <v>0</v>
      </c>
      <c r="G913" s="25"/>
      <c r="H913" s="15">
        <f t="shared" si="76"/>
        <v>0</v>
      </c>
      <c r="I913" s="15">
        <f t="shared" si="77"/>
        <v>0</v>
      </c>
      <c r="J913" s="461"/>
      <c r="K913" s="461"/>
    </row>
    <row r="914" spans="1:11" ht="136.5" customHeight="1">
      <c r="A914" s="4">
        <v>7</v>
      </c>
      <c r="B914" s="22" t="s">
        <v>679</v>
      </c>
      <c r="C914" s="23" t="s">
        <v>74</v>
      </c>
      <c r="D914" s="23">
        <v>1500</v>
      </c>
      <c r="E914" s="23"/>
      <c r="F914" s="15">
        <f t="shared" si="75"/>
        <v>0</v>
      </c>
      <c r="G914" s="25"/>
      <c r="H914" s="15">
        <f t="shared" si="76"/>
        <v>0</v>
      </c>
      <c r="I914" s="15">
        <f t="shared" si="77"/>
        <v>0</v>
      </c>
      <c r="J914" s="461"/>
      <c r="K914" s="461"/>
    </row>
    <row r="915" spans="1:11" ht="138" customHeight="1">
      <c r="A915" s="4">
        <v>8</v>
      </c>
      <c r="B915" s="22" t="s">
        <v>680</v>
      </c>
      <c r="C915" s="23" t="s">
        <v>74</v>
      </c>
      <c r="D915" s="23">
        <v>40</v>
      </c>
      <c r="E915" s="23"/>
      <c r="F915" s="15">
        <f t="shared" si="75"/>
        <v>0</v>
      </c>
      <c r="G915" s="25"/>
      <c r="H915" s="15">
        <f t="shared" si="76"/>
        <v>0</v>
      </c>
      <c r="I915" s="15">
        <f t="shared" si="77"/>
        <v>0</v>
      </c>
      <c r="J915" s="461"/>
      <c r="K915" s="461"/>
    </row>
    <row r="916" spans="1:11" ht="138.75" customHeight="1">
      <c r="A916" s="4">
        <v>9</v>
      </c>
      <c r="B916" s="188" t="s">
        <v>681</v>
      </c>
      <c r="C916" s="23" t="s">
        <v>74</v>
      </c>
      <c r="D916" s="23">
        <v>40</v>
      </c>
      <c r="E916" s="23"/>
      <c r="F916" s="15">
        <f t="shared" si="75"/>
        <v>0</v>
      </c>
      <c r="G916" s="25"/>
      <c r="H916" s="15">
        <f t="shared" si="76"/>
        <v>0</v>
      </c>
      <c r="I916" s="15">
        <f t="shared" si="77"/>
        <v>0</v>
      </c>
      <c r="J916" s="461"/>
      <c r="K916" s="461"/>
    </row>
    <row r="917" spans="1:11" ht="137.25" customHeight="1">
      <c r="A917" s="4">
        <v>10</v>
      </c>
      <c r="B917" s="188" t="s">
        <v>682</v>
      </c>
      <c r="C917" s="23" t="s">
        <v>74</v>
      </c>
      <c r="D917" s="23">
        <v>40</v>
      </c>
      <c r="E917" s="23"/>
      <c r="F917" s="15">
        <f t="shared" si="75"/>
        <v>0</v>
      </c>
      <c r="G917" s="25"/>
      <c r="H917" s="15">
        <f t="shared" si="76"/>
        <v>0</v>
      </c>
      <c r="I917" s="15">
        <f t="shared" si="77"/>
        <v>0</v>
      </c>
      <c r="J917" s="461"/>
      <c r="K917" s="461"/>
    </row>
    <row r="918" spans="1:11" ht="149.25" customHeight="1">
      <c r="A918" s="4">
        <v>11</v>
      </c>
      <c r="B918" s="188" t="s">
        <v>683</v>
      </c>
      <c r="C918" s="23" t="s">
        <v>74</v>
      </c>
      <c r="D918" s="23">
        <v>180</v>
      </c>
      <c r="E918" s="23"/>
      <c r="F918" s="15">
        <f t="shared" si="75"/>
        <v>0</v>
      </c>
      <c r="G918" s="25"/>
      <c r="H918" s="15">
        <f t="shared" si="76"/>
        <v>0</v>
      </c>
      <c r="I918" s="15">
        <f t="shared" si="77"/>
        <v>0</v>
      </c>
      <c r="J918" s="461"/>
      <c r="K918" s="461"/>
    </row>
    <row r="919" spans="1:11" ht="135.75" customHeight="1">
      <c r="A919" s="4">
        <v>12</v>
      </c>
      <c r="B919" s="188" t="s">
        <v>684</v>
      </c>
      <c r="C919" s="23" t="s">
        <v>74</v>
      </c>
      <c r="D919" s="23">
        <v>250</v>
      </c>
      <c r="E919" s="23"/>
      <c r="F919" s="15">
        <f t="shared" si="75"/>
        <v>0</v>
      </c>
      <c r="G919" s="25"/>
      <c r="H919" s="15">
        <f t="shared" si="76"/>
        <v>0</v>
      </c>
      <c r="I919" s="15">
        <f t="shared" si="77"/>
        <v>0</v>
      </c>
      <c r="J919" s="461"/>
      <c r="K919" s="461"/>
    </row>
    <row r="920" spans="1:11" ht="101.25" customHeight="1">
      <c r="A920" s="4">
        <v>13</v>
      </c>
      <c r="B920" s="188" t="s">
        <v>685</v>
      </c>
      <c r="C920" s="23" t="s">
        <v>74</v>
      </c>
      <c r="D920" s="23">
        <v>200</v>
      </c>
      <c r="E920" s="23"/>
      <c r="F920" s="15">
        <f t="shared" si="75"/>
        <v>0</v>
      </c>
      <c r="G920" s="25"/>
      <c r="H920" s="15">
        <f t="shared" si="76"/>
        <v>0</v>
      </c>
      <c r="I920" s="15">
        <f t="shared" si="77"/>
        <v>0</v>
      </c>
      <c r="J920" s="461"/>
      <c r="K920" s="461"/>
    </row>
    <row r="921" spans="1:11" ht="101.25" customHeight="1">
      <c r="A921" s="4">
        <v>14</v>
      </c>
      <c r="B921" s="188" t="s">
        <v>686</v>
      </c>
      <c r="C921" s="23" t="s">
        <v>74</v>
      </c>
      <c r="D921" s="23">
        <v>60</v>
      </c>
      <c r="E921" s="23"/>
      <c r="F921" s="15">
        <f t="shared" si="75"/>
        <v>0</v>
      </c>
      <c r="G921" s="25"/>
      <c r="H921" s="15">
        <f t="shared" si="76"/>
        <v>0</v>
      </c>
      <c r="I921" s="15">
        <f t="shared" si="77"/>
        <v>0</v>
      </c>
      <c r="J921" s="461"/>
      <c r="K921" s="461"/>
    </row>
    <row r="922" spans="1:11" ht="141" customHeight="1">
      <c r="A922" s="4">
        <v>15</v>
      </c>
      <c r="B922" s="188" t="s">
        <v>687</v>
      </c>
      <c r="C922" s="23" t="s">
        <v>74</v>
      </c>
      <c r="D922" s="23">
        <v>600</v>
      </c>
      <c r="E922" s="23"/>
      <c r="F922" s="15">
        <f t="shared" si="75"/>
        <v>0</v>
      </c>
      <c r="G922" s="25"/>
      <c r="H922" s="15">
        <f t="shared" si="76"/>
        <v>0</v>
      </c>
      <c r="I922" s="15">
        <f t="shared" si="77"/>
        <v>0</v>
      </c>
      <c r="J922" s="461"/>
      <c r="K922" s="461"/>
    </row>
    <row r="923" spans="1:11" ht="68.25" customHeight="1">
      <c r="A923" s="4">
        <v>16</v>
      </c>
      <c r="B923" s="22" t="s">
        <v>688</v>
      </c>
      <c r="C923" s="70" t="s">
        <v>12</v>
      </c>
      <c r="D923" s="70">
        <v>500</v>
      </c>
      <c r="E923" s="71"/>
      <c r="F923" s="15">
        <f t="shared" si="75"/>
        <v>0</v>
      </c>
      <c r="G923" s="25"/>
      <c r="H923" s="15">
        <f t="shared" si="76"/>
        <v>0</v>
      </c>
      <c r="I923" s="15">
        <f t="shared" si="77"/>
        <v>0</v>
      </c>
      <c r="J923" s="461"/>
      <c r="K923" s="461"/>
    </row>
    <row r="924" spans="1:11" ht="59.25" customHeight="1">
      <c r="A924" s="4">
        <v>17</v>
      </c>
      <c r="B924" s="22" t="s">
        <v>689</v>
      </c>
      <c r="C924" s="23" t="s">
        <v>12</v>
      </c>
      <c r="D924" s="23">
        <v>300</v>
      </c>
      <c r="E924" s="71"/>
      <c r="F924" s="15">
        <f t="shared" si="75"/>
        <v>0</v>
      </c>
      <c r="G924" s="25"/>
      <c r="H924" s="15">
        <f t="shared" si="76"/>
        <v>0</v>
      </c>
      <c r="I924" s="15">
        <f t="shared" si="77"/>
        <v>0</v>
      </c>
      <c r="J924" s="461"/>
      <c r="K924" s="461"/>
    </row>
    <row r="925" spans="1:11" ht="48" customHeight="1">
      <c r="A925" s="4">
        <v>18</v>
      </c>
      <c r="B925" s="22" t="s">
        <v>690</v>
      </c>
      <c r="C925" s="23" t="s">
        <v>12</v>
      </c>
      <c r="D925" s="23">
        <v>10</v>
      </c>
      <c r="E925" s="24"/>
      <c r="F925" s="15">
        <f t="shared" si="75"/>
        <v>0</v>
      </c>
      <c r="G925" s="25"/>
      <c r="H925" s="15">
        <f t="shared" si="76"/>
        <v>0</v>
      </c>
      <c r="I925" s="15">
        <f t="shared" si="77"/>
        <v>0</v>
      </c>
      <c r="J925" s="461"/>
      <c r="K925" s="461"/>
    </row>
    <row r="926" spans="1:11" ht="67.5" customHeight="1">
      <c r="A926" s="4">
        <v>19</v>
      </c>
      <c r="B926" s="22" t="s">
        <v>1258</v>
      </c>
      <c r="C926" s="23" t="s">
        <v>12</v>
      </c>
      <c r="D926" s="23">
        <v>2</v>
      </c>
      <c r="E926" s="24"/>
      <c r="F926" s="15">
        <f t="shared" si="75"/>
        <v>0</v>
      </c>
      <c r="G926" s="25"/>
      <c r="H926" s="15">
        <f t="shared" si="76"/>
        <v>0</v>
      </c>
      <c r="I926" s="15">
        <f t="shared" si="77"/>
        <v>0</v>
      </c>
      <c r="J926" s="461"/>
      <c r="K926" s="461"/>
    </row>
    <row r="927" spans="1:11" ht="62.25" customHeight="1">
      <c r="A927" s="4">
        <v>20</v>
      </c>
      <c r="B927" s="22" t="s">
        <v>691</v>
      </c>
      <c r="C927" s="23" t="s">
        <v>74</v>
      </c>
      <c r="D927" s="23">
        <v>2</v>
      </c>
      <c r="E927" s="24"/>
      <c r="F927" s="15">
        <f t="shared" si="75"/>
        <v>0</v>
      </c>
      <c r="G927" s="25"/>
      <c r="H927" s="15">
        <f t="shared" si="76"/>
        <v>0</v>
      </c>
      <c r="I927" s="15">
        <f t="shared" si="77"/>
        <v>0</v>
      </c>
      <c r="J927" s="461"/>
      <c r="K927" s="461"/>
    </row>
    <row r="928" spans="1:11" ht="68.25" customHeight="1">
      <c r="A928" s="4">
        <v>21</v>
      </c>
      <c r="B928" s="22" t="s">
        <v>692</v>
      </c>
      <c r="C928" s="23" t="s">
        <v>74</v>
      </c>
      <c r="D928" s="23">
        <v>10</v>
      </c>
      <c r="E928" s="24"/>
      <c r="F928" s="15">
        <f t="shared" si="75"/>
        <v>0</v>
      </c>
      <c r="G928" s="25"/>
      <c r="H928" s="15">
        <f t="shared" si="76"/>
        <v>0</v>
      </c>
      <c r="I928" s="15">
        <f t="shared" si="77"/>
        <v>0</v>
      </c>
      <c r="J928" s="461"/>
      <c r="K928" s="461"/>
    </row>
    <row r="929" spans="1:11" ht="75" customHeight="1">
      <c r="A929" s="4">
        <v>22</v>
      </c>
      <c r="B929" s="22" t="s">
        <v>693</v>
      </c>
      <c r="C929" s="23" t="s">
        <v>74</v>
      </c>
      <c r="D929" s="23">
        <v>10</v>
      </c>
      <c r="E929" s="24"/>
      <c r="F929" s="15">
        <f t="shared" si="75"/>
        <v>0</v>
      </c>
      <c r="G929" s="25"/>
      <c r="H929" s="15">
        <f t="shared" si="76"/>
        <v>0</v>
      </c>
      <c r="I929" s="15">
        <f t="shared" si="77"/>
        <v>0</v>
      </c>
      <c r="J929" s="461"/>
      <c r="K929" s="461"/>
    </row>
    <row r="930" spans="1:11" ht="62.25" customHeight="1">
      <c r="A930" s="4">
        <v>23</v>
      </c>
      <c r="B930" s="21" t="s">
        <v>694</v>
      </c>
      <c r="C930" s="12" t="s">
        <v>12</v>
      </c>
      <c r="D930" s="12">
        <v>100</v>
      </c>
      <c r="E930" s="14"/>
      <c r="F930" s="15">
        <f t="shared" si="75"/>
        <v>0</v>
      </c>
      <c r="G930" s="18"/>
      <c r="H930" s="15">
        <f t="shared" si="76"/>
        <v>0</v>
      </c>
      <c r="I930" s="15">
        <f t="shared" si="77"/>
        <v>0</v>
      </c>
      <c r="J930" s="461"/>
      <c r="K930" s="461"/>
    </row>
    <row r="931" spans="1:11" ht="101.25" customHeight="1">
      <c r="A931" s="4">
        <v>24</v>
      </c>
      <c r="B931" s="21" t="s">
        <v>695</v>
      </c>
      <c r="C931" s="12" t="s">
        <v>120</v>
      </c>
      <c r="D931" s="12">
        <v>3500</v>
      </c>
      <c r="E931" s="14"/>
      <c r="F931" s="15">
        <f t="shared" si="75"/>
        <v>0</v>
      </c>
      <c r="G931" s="18"/>
      <c r="H931" s="15">
        <f t="shared" si="76"/>
        <v>0</v>
      </c>
      <c r="I931" s="15">
        <f t="shared" si="77"/>
        <v>0</v>
      </c>
      <c r="J931" s="461"/>
      <c r="K931" s="461"/>
    </row>
    <row r="932" spans="1:11" ht="101.25" customHeight="1">
      <c r="A932" s="4">
        <v>25</v>
      </c>
      <c r="B932" s="21" t="s">
        <v>696</v>
      </c>
      <c r="C932" s="12" t="s">
        <v>120</v>
      </c>
      <c r="D932" s="12">
        <v>200</v>
      </c>
      <c r="E932" s="14"/>
      <c r="F932" s="15">
        <f t="shared" si="75"/>
        <v>0</v>
      </c>
      <c r="G932" s="18"/>
      <c r="H932" s="15">
        <f t="shared" si="76"/>
        <v>0</v>
      </c>
      <c r="I932" s="15">
        <f t="shared" si="77"/>
        <v>0</v>
      </c>
      <c r="J932" s="461"/>
      <c r="K932" s="461"/>
    </row>
    <row r="933" spans="1:11" ht="125.25" customHeight="1">
      <c r="A933" s="4">
        <v>26</v>
      </c>
      <c r="B933" s="138" t="s">
        <v>697</v>
      </c>
      <c r="C933" s="127" t="s">
        <v>12</v>
      </c>
      <c r="D933" s="127">
        <v>50</v>
      </c>
      <c r="E933" s="96"/>
      <c r="F933" s="15">
        <f t="shared" si="75"/>
        <v>0</v>
      </c>
      <c r="G933" s="126"/>
      <c r="H933" s="137">
        <f>E933*G933+E933</f>
        <v>0</v>
      </c>
      <c r="I933" s="15">
        <f t="shared" si="77"/>
        <v>0</v>
      </c>
      <c r="J933" s="461"/>
      <c r="K933" s="461"/>
    </row>
    <row r="934" spans="1:11" ht="103.5" customHeight="1">
      <c r="A934" s="4">
        <v>27</v>
      </c>
      <c r="B934" s="138" t="s">
        <v>698</v>
      </c>
      <c r="C934" s="127" t="s">
        <v>12</v>
      </c>
      <c r="D934" s="127">
        <v>12</v>
      </c>
      <c r="E934" s="96"/>
      <c r="F934" s="15">
        <f t="shared" si="75"/>
        <v>0</v>
      </c>
      <c r="G934" s="126"/>
      <c r="H934" s="137">
        <f t="shared" ref="H934:H937" si="78">E934*G934+E934</f>
        <v>0</v>
      </c>
      <c r="I934" s="15">
        <f t="shared" si="77"/>
        <v>0</v>
      </c>
      <c r="J934" s="461"/>
      <c r="K934" s="461"/>
    </row>
    <row r="935" spans="1:11" ht="102">
      <c r="A935" s="4">
        <v>28</v>
      </c>
      <c r="B935" s="138" t="s">
        <v>699</v>
      </c>
      <c r="C935" s="127" t="s">
        <v>12</v>
      </c>
      <c r="D935" s="127">
        <v>12</v>
      </c>
      <c r="E935" s="96"/>
      <c r="F935" s="15">
        <f t="shared" si="75"/>
        <v>0</v>
      </c>
      <c r="G935" s="126"/>
      <c r="H935" s="137">
        <f t="shared" si="78"/>
        <v>0</v>
      </c>
      <c r="I935" s="15">
        <f t="shared" si="77"/>
        <v>0</v>
      </c>
      <c r="J935" s="461"/>
      <c r="K935" s="461"/>
    </row>
    <row r="936" spans="1:11" ht="87.75" customHeight="1">
      <c r="A936" s="4">
        <v>29</v>
      </c>
      <c r="B936" s="138" t="s">
        <v>700</v>
      </c>
      <c r="C936" s="127" t="s">
        <v>12</v>
      </c>
      <c r="D936" s="127">
        <v>24</v>
      </c>
      <c r="E936" s="96"/>
      <c r="F936" s="15">
        <f t="shared" si="75"/>
        <v>0</v>
      </c>
      <c r="G936" s="126"/>
      <c r="H936" s="137">
        <f t="shared" si="78"/>
        <v>0</v>
      </c>
      <c r="I936" s="15">
        <f t="shared" si="77"/>
        <v>0</v>
      </c>
      <c r="J936" s="461"/>
      <c r="K936" s="461"/>
    </row>
    <row r="937" spans="1:11" ht="69" customHeight="1">
      <c r="A937" s="4">
        <v>30</v>
      </c>
      <c r="B937" s="138" t="s">
        <v>701</v>
      </c>
      <c r="C937" s="127" t="s">
        <v>74</v>
      </c>
      <c r="D937" s="127">
        <v>20</v>
      </c>
      <c r="E937" s="96"/>
      <c r="F937" s="15">
        <f t="shared" si="75"/>
        <v>0</v>
      </c>
      <c r="G937" s="126"/>
      <c r="H937" s="137">
        <f t="shared" si="78"/>
        <v>0</v>
      </c>
      <c r="I937" s="15">
        <f t="shared" si="77"/>
        <v>0</v>
      </c>
      <c r="J937" s="461"/>
      <c r="K937" s="461"/>
    </row>
    <row r="938" spans="1:11">
      <c r="A938" s="112"/>
      <c r="B938" s="176" t="s">
        <v>25</v>
      </c>
      <c r="C938" s="177"/>
      <c r="D938" s="177"/>
      <c r="E938" s="300"/>
      <c r="F938" s="312">
        <f>SUM(F908:F937)</f>
        <v>0</v>
      </c>
      <c r="G938" s="311"/>
      <c r="H938" s="310"/>
      <c r="I938" s="310">
        <f>SUM(I908:I937)</f>
        <v>0</v>
      </c>
    </row>
    <row r="939" spans="1:11">
      <c r="A939" s="407"/>
      <c r="B939" s="408"/>
      <c r="C939" s="409"/>
      <c r="D939" s="409"/>
      <c r="E939" s="409"/>
      <c r="F939" s="180"/>
      <c r="G939" s="179"/>
      <c r="H939" s="179"/>
      <c r="I939" s="180"/>
    </row>
    <row r="940" spans="1:11">
      <c r="A940" s="1"/>
      <c r="B940" s="1"/>
      <c r="C940" s="1"/>
      <c r="D940" s="1"/>
      <c r="E940" s="1"/>
      <c r="F940" s="1"/>
      <c r="G940" s="1"/>
      <c r="H940" s="1"/>
      <c r="I940" s="1"/>
    </row>
    <row r="941" spans="1:11">
      <c r="A941" s="1"/>
      <c r="B941" s="1"/>
      <c r="C941" s="1"/>
      <c r="D941" s="1"/>
      <c r="E941" s="1"/>
      <c r="F941" s="1"/>
      <c r="G941" s="1"/>
      <c r="H941" s="1"/>
      <c r="I941" s="1"/>
    </row>
    <row r="942" spans="1:11">
      <c r="A942" s="1"/>
      <c r="B942" s="1"/>
      <c r="C942" s="1"/>
      <c r="D942" s="1"/>
      <c r="E942" s="1"/>
      <c r="F942" s="1"/>
      <c r="G942" s="1"/>
      <c r="H942" s="1"/>
      <c r="I942" s="1"/>
    </row>
    <row r="943" spans="1:11">
      <c r="A943" s="59"/>
      <c r="B943" s="35" t="s">
        <v>702</v>
      </c>
      <c r="C943" s="36"/>
      <c r="D943" s="36"/>
      <c r="E943" s="36"/>
      <c r="F943" s="36"/>
      <c r="G943" s="37"/>
      <c r="H943" s="37"/>
      <c r="I943" s="37"/>
    </row>
    <row r="944" spans="1:11">
      <c r="A944" s="59"/>
      <c r="B944" s="38"/>
      <c r="C944" s="37"/>
      <c r="D944" s="37"/>
      <c r="E944" s="37"/>
      <c r="F944" s="37"/>
      <c r="G944" s="37"/>
      <c r="H944" s="37"/>
      <c r="I944" s="37"/>
    </row>
    <row r="945" spans="1:11" ht="38.25">
      <c r="A945" s="292" t="s">
        <v>1</v>
      </c>
      <c r="B945" s="5" t="s">
        <v>2</v>
      </c>
      <c r="C945" s="6" t="s">
        <v>3</v>
      </c>
      <c r="D945" s="6" t="s">
        <v>4</v>
      </c>
      <c r="E945" s="7" t="s">
        <v>5</v>
      </c>
      <c r="F945" s="6" t="s">
        <v>6</v>
      </c>
      <c r="G945" s="7" t="s">
        <v>7</v>
      </c>
      <c r="H945" s="6" t="s">
        <v>8</v>
      </c>
      <c r="I945" s="6" t="s">
        <v>9</v>
      </c>
      <c r="J945" s="419" t="s">
        <v>1307</v>
      </c>
      <c r="K945" s="419" t="s">
        <v>1308</v>
      </c>
    </row>
    <row r="946" spans="1:11">
      <c r="A946" s="4">
        <v>1</v>
      </c>
      <c r="B946" s="21" t="s">
        <v>703</v>
      </c>
      <c r="C946" s="12" t="s">
        <v>12</v>
      </c>
      <c r="D946" s="12">
        <v>2</v>
      </c>
      <c r="E946" s="14"/>
      <c r="F946" s="15">
        <f>D946*E946</f>
        <v>0</v>
      </c>
      <c r="G946" s="18"/>
      <c r="H946" s="15">
        <f>E946*G946+E946</f>
        <v>0</v>
      </c>
      <c r="I946" s="15">
        <f>F946*G946+F946</f>
        <v>0</v>
      </c>
      <c r="J946" s="461"/>
      <c r="K946" s="461"/>
    </row>
    <row r="947" spans="1:11">
      <c r="A947" s="4">
        <v>2</v>
      </c>
      <c r="B947" s="21" t="s">
        <v>704</v>
      </c>
      <c r="C947" s="12" t="s">
        <v>12</v>
      </c>
      <c r="D947" s="12">
        <v>2</v>
      </c>
      <c r="E947" s="14"/>
      <c r="F947" s="15">
        <f t="shared" ref="F947:F1010" si="79">D947*E947</f>
        <v>0</v>
      </c>
      <c r="G947" s="18"/>
      <c r="H947" s="15">
        <f t="shared" ref="H947:H1010" si="80">E947*G947+E947</f>
        <v>0</v>
      </c>
      <c r="I947" s="15">
        <f t="shared" ref="I947:I1010" si="81">F947*G947+F947</f>
        <v>0</v>
      </c>
      <c r="J947" s="461"/>
      <c r="K947" s="461"/>
    </row>
    <row r="948" spans="1:11">
      <c r="A948" s="4">
        <v>3</v>
      </c>
      <c r="B948" s="22" t="s">
        <v>705</v>
      </c>
      <c r="C948" s="70" t="s">
        <v>12</v>
      </c>
      <c r="D948" s="23">
        <v>600</v>
      </c>
      <c r="E948" s="24"/>
      <c r="F948" s="15">
        <f t="shared" si="79"/>
        <v>0</v>
      </c>
      <c r="G948" s="25"/>
      <c r="H948" s="15">
        <f t="shared" si="80"/>
        <v>0</v>
      </c>
      <c r="I948" s="15">
        <f t="shared" si="81"/>
        <v>0</v>
      </c>
      <c r="J948" s="461"/>
      <c r="K948" s="461"/>
    </row>
    <row r="949" spans="1:11">
      <c r="A949" s="4">
        <v>4</v>
      </c>
      <c r="B949" s="22" t="s">
        <v>706</v>
      </c>
      <c r="C949" s="23" t="s">
        <v>12</v>
      </c>
      <c r="D949" s="23">
        <v>150</v>
      </c>
      <c r="E949" s="24"/>
      <c r="F949" s="15">
        <f t="shared" si="79"/>
        <v>0</v>
      </c>
      <c r="G949" s="25"/>
      <c r="H949" s="15">
        <f t="shared" si="80"/>
        <v>0</v>
      </c>
      <c r="I949" s="15">
        <f t="shared" si="81"/>
        <v>0</v>
      </c>
      <c r="J949" s="461"/>
      <c r="K949" s="461"/>
    </row>
    <row r="950" spans="1:11">
      <c r="A950" s="4">
        <v>5</v>
      </c>
      <c r="B950" s="22" t="s">
        <v>707</v>
      </c>
      <c r="C950" s="23" t="s">
        <v>12</v>
      </c>
      <c r="D950" s="23">
        <v>80</v>
      </c>
      <c r="E950" s="24"/>
      <c r="F950" s="15">
        <f t="shared" si="79"/>
        <v>0</v>
      </c>
      <c r="G950" s="25"/>
      <c r="H950" s="15">
        <f t="shared" si="80"/>
        <v>0</v>
      </c>
      <c r="I950" s="15">
        <f t="shared" si="81"/>
        <v>0</v>
      </c>
      <c r="J950" s="461"/>
      <c r="K950" s="461"/>
    </row>
    <row r="951" spans="1:11">
      <c r="A951" s="4">
        <v>6</v>
      </c>
      <c r="B951" s="22" t="s">
        <v>708</v>
      </c>
      <c r="C951" s="23" t="s">
        <v>12</v>
      </c>
      <c r="D951" s="23">
        <v>3</v>
      </c>
      <c r="E951" s="24"/>
      <c r="F951" s="15">
        <f t="shared" si="79"/>
        <v>0</v>
      </c>
      <c r="G951" s="25"/>
      <c r="H951" s="15">
        <f t="shared" si="80"/>
        <v>0</v>
      </c>
      <c r="I951" s="15">
        <f t="shared" si="81"/>
        <v>0</v>
      </c>
      <c r="J951" s="461"/>
      <c r="K951" s="461"/>
    </row>
    <row r="952" spans="1:11" ht="25.5">
      <c r="A952" s="4">
        <v>7</v>
      </c>
      <c r="B952" s="22" t="s">
        <v>709</v>
      </c>
      <c r="C952" s="23" t="s">
        <v>12</v>
      </c>
      <c r="D952" s="23">
        <v>5</v>
      </c>
      <c r="E952" s="24"/>
      <c r="F952" s="15">
        <f t="shared" si="79"/>
        <v>0</v>
      </c>
      <c r="G952" s="25"/>
      <c r="H952" s="15">
        <f t="shared" si="80"/>
        <v>0</v>
      </c>
      <c r="I952" s="15">
        <f t="shared" si="81"/>
        <v>0</v>
      </c>
      <c r="J952" s="461"/>
      <c r="K952" s="461"/>
    </row>
    <row r="953" spans="1:11" ht="38.25">
      <c r="A953" s="4">
        <v>8</v>
      </c>
      <c r="B953" s="22" t="s">
        <v>710</v>
      </c>
      <c r="C953" s="23" t="s">
        <v>12</v>
      </c>
      <c r="D953" s="23">
        <v>20</v>
      </c>
      <c r="E953" s="24"/>
      <c r="F953" s="15">
        <f t="shared" si="79"/>
        <v>0</v>
      </c>
      <c r="G953" s="25"/>
      <c r="H953" s="15">
        <f t="shared" si="80"/>
        <v>0</v>
      </c>
      <c r="I953" s="15">
        <f t="shared" si="81"/>
        <v>0</v>
      </c>
      <c r="J953" s="461"/>
      <c r="K953" s="461"/>
    </row>
    <row r="954" spans="1:11">
      <c r="A954" s="4">
        <v>9</v>
      </c>
      <c r="B954" s="22" t="s">
        <v>711</v>
      </c>
      <c r="C954" s="23" t="s">
        <v>12</v>
      </c>
      <c r="D954" s="23">
        <v>2</v>
      </c>
      <c r="E954" s="24"/>
      <c r="F954" s="15">
        <f t="shared" si="79"/>
        <v>0</v>
      </c>
      <c r="G954" s="25"/>
      <c r="H954" s="15">
        <f t="shared" si="80"/>
        <v>0</v>
      </c>
      <c r="I954" s="15">
        <f t="shared" si="81"/>
        <v>0</v>
      </c>
      <c r="J954" s="461"/>
      <c r="K954" s="461"/>
    </row>
    <row r="955" spans="1:11">
      <c r="A955" s="4">
        <v>10</v>
      </c>
      <c r="B955" s="22" t="s">
        <v>712</v>
      </c>
      <c r="C955" s="23" t="s">
        <v>12</v>
      </c>
      <c r="D955" s="23">
        <v>2</v>
      </c>
      <c r="E955" s="24"/>
      <c r="F955" s="15">
        <f t="shared" si="79"/>
        <v>0</v>
      </c>
      <c r="G955" s="25"/>
      <c r="H955" s="15">
        <f t="shared" si="80"/>
        <v>0</v>
      </c>
      <c r="I955" s="15">
        <f t="shared" si="81"/>
        <v>0</v>
      </c>
      <c r="J955" s="461"/>
      <c r="K955" s="461"/>
    </row>
    <row r="956" spans="1:11">
      <c r="A956" s="4">
        <v>11</v>
      </c>
      <c r="B956" s="22" t="s">
        <v>713</v>
      </c>
      <c r="C956" s="23" t="s">
        <v>12</v>
      </c>
      <c r="D956" s="23">
        <v>2</v>
      </c>
      <c r="E956" s="24"/>
      <c r="F956" s="15">
        <f t="shared" si="79"/>
        <v>0</v>
      </c>
      <c r="G956" s="25"/>
      <c r="H956" s="15">
        <f t="shared" si="80"/>
        <v>0</v>
      </c>
      <c r="I956" s="15">
        <f t="shared" si="81"/>
        <v>0</v>
      </c>
      <c r="J956" s="461"/>
      <c r="K956" s="461"/>
    </row>
    <row r="957" spans="1:11">
      <c r="A957" s="4">
        <v>12</v>
      </c>
      <c r="B957" s="22" t="s">
        <v>714</v>
      </c>
      <c r="C957" s="23" t="s">
        <v>12</v>
      </c>
      <c r="D957" s="23">
        <v>25</v>
      </c>
      <c r="E957" s="24"/>
      <c r="F957" s="15">
        <f t="shared" si="79"/>
        <v>0</v>
      </c>
      <c r="G957" s="25"/>
      <c r="H957" s="15">
        <f t="shared" si="80"/>
        <v>0</v>
      </c>
      <c r="I957" s="15">
        <f t="shared" si="81"/>
        <v>0</v>
      </c>
      <c r="J957" s="461"/>
      <c r="K957" s="461"/>
    </row>
    <row r="958" spans="1:11">
      <c r="A958" s="4">
        <v>13</v>
      </c>
      <c r="B958" s="22" t="s">
        <v>715</v>
      </c>
      <c r="C958" s="23" t="s">
        <v>12</v>
      </c>
      <c r="D958" s="23">
        <v>50</v>
      </c>
      <c r="E958" s="24"/>
      <c r="F958" s="15">
        <f t="shared" si="79"/>
        <v>0</v>
      </c>
      <c r="G958" s="25"/>
      <c r="H958" s="15">
        <f t="shared" si="80"/>
        <v>0</v>
      </c>
      <c r="I958" s="15">
        <f t="shared" si="81"/>
        <v>0</v>
      </c>
      <c r="J958" s="461"/>
      <c r="K958" s="461"/>
    </row>
    <row r="959" spans="1:11">
      <c r="A959" s="4">
        <v>14</v>
      </c>
      <c r="B959" s="22" t="s">
        <v>716</v>
      </c>
      <c r="C959" s="23" t="s">
        <v>12</v>
      </c>
      <c r="D959" s="23">
        <v>70</v>
      </c>
      <c r="E959" s="24"/>
      <c r="F959" s="15">
        <f t="shared" si="79"/>
        <v>0</v>
      </c>
      <c r="G959" s="25"/>
      <c r="H959" s="15">
        <f t="shared" si="80"/>
        <v>0</v>
      </c>
      <c r="I959" s="15">
        <f t="shared" si="81"/>
        <v>0</v>
      </c>
      <c r="J959" s="461"/>
      <c r="K959" s="461"/>
    </row>
    <row r="960" spans="1:11">
      <c r="A960" s="4">
        <v>15</v>
      </c>
      <c r="B960" s="22" t="s">
        <v>717</v>
      </c>
      <c r="C960" s="23" t="s">
        <v>12</v>
      </c>
      <c r="D960" s="23">
        <v>10</v>
      </c>
      <c r="E960" s="24"/>
      <c r="F960" s="15">
        <f t="shared" si="79"/>
        <v>0</v>
      </c>
      <c r="G960" s="25"/>
      <c r="H960" s="15">
        <f t="shared" si="80"/>
        <v>0</v>
      </c>
      <c r="I960" s="15">
        <f t="shared" si="81"/>
        <v>0</v>
      </c>
      <c r="J960" s="461"/>
      <c r="K960" s="461"/>
    </row>
    <row r="961" spans="1:11">
      <c r="A961" s="4">
        <v>16</v>
      </c>
      <c r="B961" s="22" t="s">
        <v>718</v>
      </c>
      <c r="C961" s="23" t="s">
        <v>12</v>
      </c>
      <c r="D961" s="23">
        <v>900</v>
      </c>
      <c r="E961" s="24"/>
      <c r="F961" s="15">
        <f t="shared" si="79"/>
        <v>0</v>
      </c>
      <c r="G961" s="25"/>
      <c r="H961" s="15">
        <f t="shared" si="80"/>
        <v>0</v>
      </c>
      <c r="I961" s="15">
        <f t="shared" si="81"/>
        <v>0</v>
      </c>
      <c r="J961" s="461"/>
      <c r="K961" s="461"/>
    </row>
    <row r="962" spans="1:11">
      <c r="A962" s="4">
        <v>17</v>
      </c>
      <c r="B962" s="22" t="s">
        <v>719</v>
      </c>
      <c r="C962" s="23" t="s">
        <v>12</v>
      </c>
      <c r="D962" s="23">
        <v>10</v>
      </c>
      <c r="E962" s="24"/>
      <c r="F962" s="15">
        <f t="shared" si="79"/>
        <v>0</v>
      </c>
      <c r="G962" s="25"/>
      <c r="H962" s="15">
        <f t="shared" si="80"/>
        <v>0</v>
      </c>
      <c r="I962" s="15">
        <f t="shared" si="81"/>
        <v>0</v>
      </c>
      <c r="J962" s="461"/>
      <c r="K962" s="461"/>
    </row>
    <row r="963" spans="1:11">
      <c r="A963" s="4">
        <v>18</v>
      </c>
      <c r="B963" s="22" t="s">
        <v>720</v>
      </c>
      <c r="C963" s="23" t="s">
        <v>12</v>
      </c>
      <c r="D963" s="23">
        <v>2</v>
      </c>
      <c r="E963" s="24"/>
      <c r="F963" s="15">
        <f t="shared" si="79"/>
        <v>0</v>
      </c>
      <c r="G963" s="25"/>
      <c r="H963" s="15">
        <f t="shared" si="80"/>
        <v>0</v>
      </c>
      <c r="I963" s="15">
        <f t="shared" si="81"/>
        <v>0</v>
      </c>
      <c r="J963" s="461"/>
      <c r="K963" s="461"/>
    </row>
    <row r="964" spans="1:11" ht="14.25" customHeight="1">
      <c r="A964" s="4">
        <v>19</v>
      </c>
      <c r="B964" s="22" t="s">
        <v>721</v>
      </c>
      <c r="C964" s="23" t="s">
        <v>12</v>
      </c>
      <c r="D964" s="23">
        <v>4</v>
      </c>
      <c r="E964" s="24"/>
      <c r="F964" s="15">
        <f t="shared" si="79"/>
        <v>0</v>
      </c>
      <c r="G964" s="25"/>
      <c r="H964" s="15">
        <f t="shared" si="80"/>
        <v>0</v>
      </c>
      <c r="I964" s="15">
        <f t="shared" si="81"/>
        <v>0</v>
      </c>
      <c r="J964" s="461"/>
      <c r="K964" s="461"/>
    </row>
    <row r="965" spans="1:11">
      <c r="A965" s="4">
        <v>20</v>
      </c>
      <c r="B965" s="22" t="s">
        <v>722</v>
      </c>
      <c r="C965" s="23" t="s">
        <v>12</v>
      </c>
      <c r="D965" s="23">
        <v>2</v>
      </c>
      <c r="E965" s="24"/>
      <c r="F965" s="15">
        <f t="shared" si="79"/>
        <v>0</v>
      </c>
      <c r="G965" s="25"/>
      <c r="H965" s="15">
        <f t="shared" si="80"/>
        <v>0</v>
      </c>
      <c r="I965" s="15">
        <f t="shared" si="81"/>
        <v>0</v>
      </c>
      <c r="J965" s="461"/>
      <c r="K965" s="461"/>
    </row>
    <row r="966" spans="1:11">
      <c r="A966" s="4">
        <v>21</v>
      </c>
      <c r="B966" s="22" t="s">
        <v>723</v>
      </c>
      <c r="C966" s="23" t="s">
        <v>12</v>
      </c>
      <c r="D966" s="23">
        <v>280</v>
      </c>
      <c r="E966" s="24"/>
      <c r="F966" s="15">
        <f t="shared" si="79"/>
        <v>0</v>
      </c>
      <c r="G966" s="25"/>
      <c r="H966" s="15">
        <f t="shared" si="80"/>
        <v>0</v>
      </c>
      <c r="I966" s="15">
        <f t="shared" si="81"/>
        <v>0</v>
      </c>
      <c r="J966" s="461"/>
      <c r="K966" s="461"/>
    </row>
    <row r="967" spans="1:11" ht="25.5">
      <c r="A967" s="4">
        <v>22</v>
      </c>
      <c r="B967" s="22" t="s">
        <v>724</v>
      </c>
      <c r="C967" s="23" t="s">
        <v>12</v>
      </c>
      <c r="D967" s="23">
        <v>30</v>
      </c>
      <c r="E967" s="24"/>
      <c r="F967" s="15">
        <f t="shared" si="79"/>
        <v>0</v>
      </c>
      <c r="G967" s="25"/>
      <c r="H967" s="15">
        <f t="shared" si="80"/>
        <v>0</v>
      </c>
      <c r="I967" s="15">
        <f t="shared" si="81"/>
        <v>0</v>
      </c>
      <c r="J967" s="461"/>
      <c r="K967" s="461"/>
    </row>
    <row r="968" spans="1:11">
      <c r="A968" s="4">
        <v>23</v>
      </c>
      <c r="B968" s="22" t="s">
        <v>725</v>
      </c>
      <c r="C968" s="23" t="s">
        <v>12</v>
      </c>
      <c r="D968" s="23">
        <v>10</v>
      </c>
      <c r="E968" s="24"/>
      <c r="F968" s="15">
        <f t="shared" si="79"/>
        <v>0</v>
      </c>
      <c r="G968" s="25"/>
      <c r="H968" s="15">
        <f t="shared" si="80"/>
        <v>0</v>
      </c>
      <c r="I968" s="15">
        <f t="shared" si="81"/>
        <v>0</v>
      </c>
      <c r="J968" s="461"/>
      <c r="K968" s="461"/>
    </row>
    <row r="969" spans="1:11">
      <c r="A969" s="4">
        <v>24</v>
      </c>
      <c r="B969" s="22" t="s">
        <v>726</v>
      </c>
      <c r="C969" s="23" t="s">
        <v>12</v>
      </c>
      <c r="D969" s="23">
        <v>20</v>
      </c>
      <c r="E969" s="24"/>
      <c r="F969" s="15">
        <f t="shared" si="79"/>
        <v>0</v>
      </c>
      <c r="G969" s="25"/>
      <c r="H969" s="15">
        <f t="shared" si="80"/>
        <v>0</v>
      </c>
      <c r="I969" s="15">
        <f t="shared" si="81"/>
        <v>0</v>
      </c>
      <c r="J969" s="461"/>
      <c r="K969" s="461"/>
    </row>
    <row r="970" spans="1:11">
      <c r="A970" s="4">
        <v>25</v>
      </c>
      <c r="B970" s="22" t="s">
        <v>727</v>
      </c>
      <c r="C970" s="23" t="s">
        <v>12</v>
      </c>
      <c r="D970" s="23">
        <v>20</v>
      </c>
      <c r="E970" s="24"/>
      <c r="F970" s="15">
        <f t="shared" si="79"/>
        <v>0</v>
      </c>
      <c r="G970" s="25"/>
      <c r="H970" s="15">
        <f t="shared" si="80"/>
        <v>0</v>
      </c>
      <c r="I970" s="15">
        <f t="shared" si="81"/>
        <v>0</v>
      </c>
      <c r="J970" s="461"/>
      <c r="K970" s="461"/>
    </row>
    <row r="971" spans="1:11">
      <c r="A971" s="4">
        <v>26</v>
      </c>
      <c r="B971" s="22" t="s">
        <v>728</v>
      </c>
      <c r="C971" s="23" t="s">
        <v>12</v>
      </c>
      <c r="D971" s="23">
        <v>2</v>
      </c>
      <c r="E971" s="24"/>
      <c r="F971" s="15">
        <f t="shared" si="79"/>
        <v>0</v>
      </c>
      <c r="G971" s="25"/>
      <c r="H971" s="15">
        <f t="shared" si="80"/>
        <v>0</v>
      </c>
      <c r="I971" s="15">
        <f t="shared" si="81"/>
        <v>0</v>
      </c>
      <c r="J971" s="461"/>
      <c r="K971" s="461"/>
    </row>
    <row r="972" spans="1:11">
      <c r="A972" s="4">
        <v>27</v>
      </c>
      <c r="B972" s="22" t="s">
        <v>729</v>
      </c>
      <c r="C972" s="23" t="s">
        <v>12</v>
      </c>
      <c r="D972" s="23">
        <v>2</v>
      </c>
      <c r="E972" s="24"/>
      <c r="F972" s="15">
        <f t="shared" si="79"/>
        <v>0</v>
      </c>
      <c r="G972" s="25"/>
      <c r="H972" s="15">
        <f t="shared" si="80"/>
        <v>0</v>
      </c>
      <c r="I972" s="15">
        <f t="shared" si="81"/>
        <v>0</v>
      </c>
      <c r="J972" s="461"/>
      <c r="K972" s="461"/>
    </row>
    <row r="973" spans="1:11">
      <c r="A973" s="4">
        <v>28</v>
      </c>
      <c r="B973" s="22" t="s">
        <v>730</v>
      </c>
      <c r="C973" s="23" t="s">
        <v>12</v>
      </c>
      <c r="D973" s="23">
        <v>2</v>
      </c>
      <c r="E973" s="24"/>
      <c r="F973" s="15">
        <f t="shared" si="79"/>
        <v>0</v>
      </c>
      <c r="G973" s="25"/>
      <c r="H973" s="15">
        <f t="shared" si="80"/>
        <v>0</v>
      </c>
      <c r="I973" s="15">
        <f t="shared" si="81"/>
        <v>0</v>
      </c>
      <c r="J973" s="461"/>
      <c r="K973" s="461"/>
    </row>
    <row r="974" spans="1:11">
      <c r="A974" s="4">
        <v>29</v>
      </c>
      <c r="B974" s="22" t="s">
        <v>731</v>
      </c>
      <c r="C974" s="23" t="s">
        <v>12</v>
      </c>
      <c r="D974" s="23">
        <v>100</v>
      </c>
      <c r="E974" s="24"/>
      <c r="F974" s="15">
        <f t="shared" si="79"/>
        <v>0</v>
      </c>
      <c r="G974" s="25"/>
      <c r="H974" s="15">
        <f t="shared" si="80"/>
        <v>0</v>
      </c>
      <c r="I974" s="15">
        <f t="shared" si="81"/>
        <v>0</v>
      </c>
      <c r="J974" s="461"/>
      <c r="K974" s="461"/>
    </row>
    <row r="975" spans="1:11">
      <c r="A975" s="4">
        <v>30</v>
      </c>
      <c r="B975" s="22" t="s">
        <v>732</v>
      </c>
      <c r="C975" s="23" t="s">
        <v>12</v>
      </c>
      <c r="D975" s="23">
        <v>100</v>
      </c>
      <c r="E975" s="24"/>
      <c r="F975" s="15">
        <f t="shared" si="79"/>
        <v>0</v>
      </c>
      <c r="G975" s="25"/>
      <c r="H975" s="15">
        <f t="shared" si="80"/>
        <v>0</v>
      </c>
      <c r="I975" s="15">
        <f t="shared" si="81"/>
        <v>0</v>
      </c>
      <c r="J975" s="461"/>
      <c r="K975" s="461"/>
    </row>
    <row r="976" spans="1:11">
      <c r="A976" s="4">
        <v>31</v>
      </c>
      <c r="B976" s="22" t="s">
        <v>733</v>
      </c>
      <c r="C976" s="23" t="s">
        <v>12</v>
      </c>
      <c r="D976" s="23">
        <v>450</v>
      </c>
      <c r="E976" s="24"/>
      <c r="F976" s="15">
        <f t="shared" si="79"/>
        <v>0</v>
      </c>
      <c r="G976" s="25"/>
      <c r="H976" s="15">
        <f t="shared" si="80"/>
        <v>0</v>
      </c>
      <c r="I976" s="15">
        <f t="shared" si="81"/>
        <v>0</v>
      </c>
      <c r="J976" s="461"/>
      <c r="K976" s="461"/>
    </row>
    <row r="977" spans="1:11" ht="26.25">
      <c r="A977" s="4">
        <v>32</v>
      </c>
      <c r="B977" s="188" t="s">
        <v>734</v>
      </c>
      <c r="C977" s="23" t="s">
        <v>12</v>
      </c>
      <c r="D977" s="23">
        <v>200</v>
      </c>
      <c r="E977" s="24"/>
      <c r="F977" s="15">
        <f t="shared" si="79"/>
        <v>0</v>
      </c>
      <c r="G977" s="25"/>
      <c r="H977" s="15">
        <f t="shared" si="80"/>
        <v>0</v>
      </c>
      <c r="I977" s="15">
        <f t="shared" si="81"/>
        <v>0</v>
      </c>
      <c r="J977" s="461"/>
      <c r="K977" s="461"/>
    </row>
    <row r="978" spans="1:11">
      <c r="A978" s="4">
        <v>33</v>
      </c>
      <c r="B978" s="22" t="s">
        <v>735</v>
      </c>
      <c r="C978" s="23" t="s">
        <v>12</v>
      </c>
      <c r="D978" s="23">
        <v>2</v>
      </c>
      <c r="E978" s="24"/>
      <c r="F978" s="15">
        <f t="shared" si="79"/>
        <v>0</v>
      </c>
      <c r="G978" s="25"/>
      <c r="H978" s="15">
        <f t="shared" si="80"/>
        <v>0</v>
      </c>
      <c r="I978" s="15">
        <f t="shared" si="81"/>
        <v>0</v>
      </c>
      <c r="J978" s="461"/>
      <c r="K978" s="461"/>
    </row>
    <row r="979" spans="1:11">
      <c r="A979" s="4">
        <v>34</v>
      </c>
      <c r="B979" s="293" t="s">
        <v>736</v>
      </c>
      <c r="C979" s="23" t="s">
        <v>12</v>
      </c>
      <c r="D979" s="23">
        <v>25</v>
      </c>
      <c r="E979" s="24"/>
      <c r="F979" s="15">
        <f t="shared" si="79"/>
        <v>0</v>
      </c>
      <c r="G979" s="25"/>
      <c r="H979" s="15">
        <f t="shared" si="80"/>
        <v>0</v>
      </c>
      <c r="I979" s="15">
        <f t="shared" si="81"/>
        <v>0</v>
      </c>
      <c r="J979" s="461"/>
      <c r="K979" s="461"/>
    </row>
    <row r="980" spans="1:11">
      <c r="A980" s="4">
        <v>35</v>
      </c>
      <c r="B980" s="22" t="s">
        <v>737</v>
      </c>
      <c r="C980" s="23" t="s">
        <v>12</v>
      </c>
      <c r="D980" s="23">
        <v>2</v>
      </c>
      <c r="E980" s="24"/>
      <c r="F980" s="15">
        <f t="shared" si="79"/>
        <v>0</v>
      </c>
      <c r="G980" s="25"/>
      <c r="H980" s="15">
        <f t="shared" si="80"/>
        <v>0</v>
      </c>
      <c r="I980" s="15">
        <f t="shared" si="81"/>
        <v>0</v>
      </c>
      <c r="J980" s="461"/>
      <c r="K980" s="461"/>
    </row>
    <row r="981" spans="1:11">
      <c r="A981" s="4">
        <v>36</v>
      </c>
      <c r="B981" s="22" t="s">
        <v>738</v>
      </c>
      <c r="C981" s="23" t="s">
        <v>12</v>
      </c>
      <c r="D981" s="23">
        <v>2</v>
      </c>
      <c r="E981" s="24"/>
      <c r="F981" s="15">
        <f t="shared" si="79"/>
        <v>0</v>
      </c>
      <c r="G981" s="25"/>
      <c r="H981" s="15">
        <f t="shared" si="80"/>
        <v>0</v>
      </c>
      <c r="I981" s="15">
        <f t="shared" si="81"/>
        <v>0</v>
      </c>
      <c r="J981" s="461"/>
      <c r="K981" s="461"/>
    </row>
    <row r="982" spans="1:11">
      <c r="A982" s="4">
        <v>37</v>
      </c>
      <c r="B982" s="22" t="s">
        <v>739</v>
      </c>
      <c r="C982" s="23" t="s">
        <v>12</v>
      </c>
      <c r="D982" s="23">
        <v>10</v>
      </c>
      <c r="E982" s="24"/>
      <c r="F982" s="15">
        <f t="shared" si="79"/>
        <v>0</v>
      </c>
      <c r="G982" s="25"/>
      <c r="H982" s="15">
        <f t="shared" si="80"/>
        <v>0</v>
      </c>
      <c r="I982" s="15">
        <f t="shared" si="81"/>
        <v>0</v>
      </c>
      <c r="J982" s="461"/>
      <c r="K982" s="461"/>
    </row>
    <row r="983" spans="1:11" ht="25.5">
      <c r="A983" s="4">
        <v>38</v>
      </c>
      <c r="B983" s="22" t="s">
        <v>740</v>
      </c>
      <c r="C983" s="23" t="s">
        <v>12</v>
      </c>
      <c r="D983" s="23">
        <v>80</v>
      </c>
      <c r="E983" s="24"/>
      <c r="F983" s="15">
        <f t="shared" si="79"/>
        <v>0</v>
      </c>
      <c r="G983" s="25"/>
      <c r="H983" s="15">
        <f t="shared" si="80"/>
        <v>0</v>
      </c>
      <c r="I983" s="15">
        <f t="shared" si="81"/>
        <v>0</v>
      </c>
      <c r="J983" s="461"/>
      <c r="K983" s="461"/>
    </row>
    <row r="984" spans="1:11">
      <c r="A984" s="4">
        <v>39</v>
      </c>
      <c r="B984" s="22" t="s">
        <v>741</v>
      </c>
      <c r="C984" s="23" t="s">
        <v>12</v>
      </c>
      <c r="D984" s="23">
        <v>60</v>
      </c>
      <c r="E984" s="24"/>
      <c r="F984" s="15">
        <f t="shared" si="79"/>
        <v>0</v>
      </c>
      <c r="G984" s="25"/>
      <c r="H984" s="15">
        <f t="shared" si="80"/>
        <v>0</v>
      </c>
      <c r="I984" s="15">
        <f t="shared" si="81"/>
        <v>0</v>
      </c>
      <c r="J984" s="461"/>
      <c r="K984" s="461"/>
    </row>
    <row r="985" spans="1:11">
      <c r="A985" s="4">
        <v>40</v>
      </c>
      <c r="B985" s="22" t="s">
        <v>742</v>
      </c>
      <c r="C985" s="23" t="s">
        <v>12</v>
      </c>
      <c r="D985" s="23">
        <v>2</v>
      </c>
      <c r="E985" s="24"/>
      <c r="F985" s="15">
        <f t="shared" si="79"/>
        <v>0</v>
      </c>
      <c r="G985" s="25"/>
      <c r="H985" s="15">
        <f t="shared" si="80"/>
        <v>0</v>
      </c>
      <c r="I985" s="15">
        <f t="shared" si="81"/>
        <v>0</v>
      </c>
      <c r="J985" s="461"/>
      <c r="K985" s="461"/>
    </row>
    <row r="986" spans="1:11">
      <c r="A986" s="4">
        <v>41</v>
      </c>
      <c r="B986" s="22" t="s">
        <v>743</v>
      </c>
      <c r="C986" s="23" t="s">
        <v>12</v>
      </c>
      <c r="D986" s="23">
        <v>2</v>
      </c>
      <c r="E986" s="24"/>
      <c r="F986" s="15">
        <f t="shared" si="79"/>
        <v>0</v>
      </c>
      <c r="G986" s="25"/>
      <c r="H986" s="15">
        <f t="shared" si="80"/>
        <v>0</v>
      </c>
      <c r="I986" s="15">
        <f t="shared" si="81"/>
        <v>0</v>
      </c>
      <c r="J986" s="461"/>
      <c r="K986" s="461"/>
    </row>
    <row r="987" spans="1:11" ht="18" customHeight="1">
      <c r="A987" s="4">
        <v>42</v>
      </c>
      <c r="B987" s="22" t="s">
        <v>744</v>
      </c>
      <c r="C987" s="23" t="s">
        <v>12</v>
      </c>
      <c r="D987" s="23">
        <v>8</v>
      </c>
      <c r="E987" s="24"/>
      <c r="F987" s="15">
        <f t="shared" si="79"/>
        <v>0</v>
      </c>
      <c r="G987" s="25"/>
      <c r="H987" s="15">
        <f t="shared" si="80"/>
        <v>0</v>
      </c>
      <c r="I987" s="15">
        <f t="shared" si="81"/>
        <v>0</v>
      </c>
      <c r="J987" s="461"/>
      <c r="K987" s="461"/>
    </row>
    <row r="988" spans="1:11" ht="27" customHeight="1">
      <c r="A988" s="4">
        <v>43</v>
      </c>
      <c r="B988" s="22" t="s">
        <v>745</v>
      </c>
      <c r="C988" s="23" t="s">
        <v>12</v>
      </c>
      <c r="D988" s="23">
        <v>4</v>
      </c>
      <c r="E988" s="24"/>
      <c r="F988" s="15">
        <f t="shared" si="79"/>
        <v>0</v>
      </c>
      <c r="G988" s="25"/>
      <c r="H988" s="15">
        <f t="shared" si="80"/>
        <v>0</v>
      </c>
      <c r="I988" s="15">
        <f t="shared" si="81"/>
        <v>0</v>
      </c>
      <c r="J988" s="461"/>
      <c r="K988" s="461"/>
    </row>
    <row r="989" spans="1:11" ht="25.5">
      <c r="A989" s="4">
        <v>44</v>
      </c>
      <c r="B989" s="22" t="s">
        <v>746</v>
      </c>
      <c r="C989" s="23" t="s">
        <v>12</v>
      </c>
      <c r="D989" s="23">
        <v>2</v>
      </c>
      <c r="E989" s="24"/>
      <c r="F989" s="15">
        <f t="shared" si="79"/>
        <v>0</v>
      </c>
      <c r="G989" s="25"/>
      <c r="H989" s="15">
        <f t="shared" si="80"/>
        <v>0</v>
      </c>
      <c r="I989" s="15">
        <f t="shared" si="81"/>
        <v>0</v>
      </c>
      <c r="J989" s="461"/>
      <c r="K989" s="461"/>
    </row>
    <row r="990" spans="1:11" ht="25.5">
      <c r="A990" s="4">
        <v>45</v>
      </c>
      <c r="B990" s="22" t="s">
        <v>747</v>
      </c>
      <c r="C990" s="23" t="s">
        <v>12</v>
      </c>
      <c r="D990" s="23">
        <v>350</v>
      </c>
      <c r="E990" s="24"/>
      <c r="F990" s="15">
        <f t="shared" si="79"/>
        <v>0</v>
      </c>
      <c r="G990" s="25"/>
      <c r="H990" s="15">
        <f t="shared" si="80"/>
        <v>0</v>
      </c>
      <c r="I990" s="15">
        <f t="shared" si="81"/>
        <v>0</v>
      </c>
      <c r="J990" s="461"/>
      <c r="K990" s="461"/>
    </row>
    <row r="991" spans="1:11" ht="25.5">
      <c r="A991" s="4">
        <v>46</v>
      </c>
      <c r="B991" s="22" t="s">
        <v>748</v>
      </c>
      <c r="C991" s="23" t="s">
        <v>12</v>
      </c>
      <c r="D991" s="23">
        <v>4</v>
      </c>
      <c r="E991" s="24"/>
      <c r="F991" s="15">
        <f t="shared" si="79"/>
        <v>0</v>
      </c>
      <c r="G991" s="25"/>
      <c r="H991" s="15">
        <f t="shared" si="80"/>
        <v>0</v>
      </c>
      <c r="I991" s="15">
        <f t="shared" si="81"/>
        <v>0</v>
      </c>
      <c r="J991" s="461"/>
      <c r="K991" s="461"/>
    </row>
    <row r="992" spans="1:11">
      <c r="A992" s="4">
        <v>47</v>
      </c>
      <c r="B992" s="22" t="s">
        <v>749</v>
      </c>
      <c r="C992" s="23" t="s">
        <v>12</v>
      </c>
      <c r="D992" s="23">
        <v>30</v>
      </c>
      <c r="E992" s="24"/>
      <c r="F992" s="15">
        <f t="shared" si="79"/>
        <v>0</v>
      </c>
      <c r="G992" s="25"/>
      <c r="H992" s="15">
        <f t="shared" si="80"/>
        <v>0</v>
      </c>
      <c r="I992" s="15">
        <f t="shared" si="81"/>
        <v>0</v>
      </c>
      <c r="J992" s="461"/>
      <c r="K992" s="461"/>
    </row>
    <row r="993" spans="1:11">
      <c r="A993" s="4">
        <v>48</v>
      </c>
      <c r="B993" s="22" t="s">
        <v>750</v>
      </c>
      <c r="C993" s="23" t="s">
        <v>12</v>
      </c>
      <c r="D993" s="23">
        <v>2</v>
      </c>
      <c r="E993" s="24"/>
      <c r="F993" s="15">
        <f t="shared" si="79"/>
        <v>0</v>
      </c>
      <c r="G993" s="25"/>
      <c r="H993" s="15">
        <f t="shared" si="80"/>
        <v>0</v>
      </c>
      <c r="I993" s="15">
        <f t="shared" si="81"/>
        <v>0</v>
      </c>
      <c r="J993" s="461"/>
      <c r="K993" s="461"/>
    </row>
    <row r="994" spans="1:11">
      <c r="A994" s="4">
        <v>49</v>
      </c>
      <c r="B994" s="22" t="s">
        <v>751</v>
      </c>
      <c r="C994" s="23" t="s">
        <v>12</v>
      </c>
      <c r="D994" s="23">
        <v>20</v>
      </c>
      <c r="E994" s="24"/>
      <c r="F994" s="15">
        <f t="shared" si="79"/>
        <v>0</v>
      </c>
      <c r="G994" s="25"/>
      <c r="H994" s="15">
        <f t="shared" si="80"/>
        <v>0</v>
      </c>
      <c r="I994" s="15">
        <f t="shared" si="81"/>
        <v>0</v>
      </c>
      <c r="J994" s="461"/>
      <c r="K994" s="461"/>
    </row>
    <row r="995" spans="1:11">
      <c r="A995" s="4">
        <v>50</v>
      </c>
      <c r="B995" s="22" t="s">
        <v>752</v>
      </c>
      <c r="C995" s="23" t="s">
        <v>12</v>
      </c>
      <c r="D995" s="23">
        <v>5</v>
      </c>
      <c r="E995" s="24"/>
      <c r="F995" s="15">
        <f t="shared" si="79"/>
        <v>0</v>
      </c>
      <c r="G995" s="25"/>
      <c r="H995" s="15">
        <f t="shared" si="80"/>
        <v>0</v>
      </c>
      <c r="I995" s="15">
        <f t="shared" si="81"/>
        <v>0</v>
      </c>
      <c r="J995" s="461"/>
      <c r="K995" s="461"/>
    </row>
    <row r="996" spans="1:11">
      <c r="A996" s="4">
        <v>51</v>
      </c>
      <c r="B996" s="22" t="s">
        <v>753</v>
      </c>
      <c r="C996" s="23" t="s">
        <v>12</v>
      </c>
      <c r="D996" s="23">
        <v>2</v>
      </c>
      <c r="E996" s="24"/>
      <c r="F996" s="15">
        <f t="shared" si="79"/>
        <v>0</v>
      </c>
      <c r="G996" s="25"/>
      <c r="H996" s="15">
        <f t="shared" si="80"/>
        <v>0</v>
      </c>
      <c r="I996" s="15">
        <f t="shared" si="81"/>
        <v>0</v>
      </c>
      <c r="J996" s="461"/>
      <c r="K996" s="461"/>
    </row>
    <row r="997" spans="1:11" ht="25.5">
      <c r="A997" s="4">
        <v>52</v>
      </c>
      <c r="B997" s="22" t="s">
        <v>754</v>
      </c>
      <c r="C997" s="23" t="s">
        <v>12</v>
      </c>
      <c r="D997" s="23">
        <v>4</v>
      </c>
      <c r="E997" s="24"/>
      <c r="F997" s="15">
        <f t="shared" si="79"/>
        <v>0</v>
      </c>
      <c r="G997" s="25"/>
      <c r="H997" s="15">
        <f t="shared" si="80"/>
        <v>0</v>
      </c>
      <c r="I997" s="15">
        <f t="shared" si="81"/>
        <v>0</v>
      </c>
      <c r="J997" s="461"/>
      <c r="K997" s="461"/>
    </row>
    <row r="998" spans="1:11">
      <c r="A998" s="4">
        <v>53</v>
      </c>
      <c r="B998" s="22" t="s">
        <v>755</v>
      </c>
      <c r="C998" s="23" t="s">
        <v>12</v>
      </c>
      <c r="D998" s="23">
        <v>1000</v>
      </c>
      <c r="E998" s="24"/>
      <c r="F998" s="15">
        <f t="shared" si="79"/>
        <v>0</v>
      </c>
      <c r="G998" s="25"/>
      <c r="H998" s="15">
        <f t="shared" si="80"/>
        <v>0</v>
      </c>
      <c r="I998" s="15">
        <f t="shared" si="81"/>
        <v>0</v>
      </c>
      <c r="J998" s="461"/>
      <c r="K998" s="461"/>
    </row>
    <row r="999" spans="1:11">
      <c r="A999" s="4">
        <v>54</v>
      </c>
      <c r="B999" s="22" t="s">
        <v>756</v>
      </c>
      <c r="C999" s="23" t="s">
        <v>12</v>
      </c>
      <c r="D999" s="23">
        <v>30</v>
      </c>
      <c r="E999" s="24"/>
      <c r="F999" s="15">
        <f t="shared" si="79"/>
        <v>0</v>
      </c>
      <c r="G999" s="25"/>
      <c r="H999" s="15">
        <f t="shared" si="80"/>
        <v>0</v>
      </c>
      <c r="I999" s="15">
        <f t="shared" si="81"/>
        <v>0</v>
      </c>
      <c r="J999" s="461"/>
      <c r="K999" s="461"/>
    </row>
    <row r="1000" spans="1:11">
      <c r="A1000" s="4">
        <v>55</v>
      </c>
      <c r="B1000" s="22" t="s">
        <v>757</v>
      </c>
      <c r="C1000" s="23" t="s">
        <v>12</v>
      </c>
      <c r="D1000" s="23">
        <v>2</v>
      </c>
      <c r="E1000" s="24"/>
      <c r="F1000" s="15">
        <f t="shared" si="79"/>
        <v>0</v>
      </c>
      <c r="G1000" s="25"/>
      <c r="H1000" s="15">
        <f t="shared" si="80"/>
        <v>0</v>
      </c>
      <c r="I1000" s="15">
        <f t="shared" si="81"/>
        <v>0</v>
      </c>
      <c r="J1000" s="461"/>
      <c r="K1000" s="461"/>
    </row>
    <row r="1001" spans="1:11">
      <c r="A1001" s="4">
        <v>56</v>
      </c>
      <c r="B1001" s="22" t="s">
        <v>758</v>
      </c>
      <c r="C1001" s="23" t="s">
        <v>12</v>
      </c>
      <c r="D1001" s="23">
        <v>10</v>
      </c>
      <c r="E1001" s="24"/>
      <c r="F1001" s="15">
        <f t="shared" si="79"/>
        <v>0</v>
      </c>
      <c r="G1001" s="25"/>
      <c r="H1001" s="15">
        <f t="shared" si="80"/>
        <v>0</v>
      </c>
      <c r="I1001" s="15">
        <f t="shared" si="81"/>
        <v>0</v>
      </c>
      <c r="J1001" s="461"/>
      <c r="K1001" s="461"/>
    </row>
    <row r="1002" spans="1:11">
      <c r="A1002" s="4">
        <v>57</v>
      </c>
      <c r="B1002" s="22" t="s">
        <v>759</v>
      </c>
      <c r="C1002" s="23" t="s">
        <v>12</v>
      </c>
      <c r="D1002" s="294">
        <v>6</v>
      </c>
      <c r="E1002" s="24"/>
      <c r="F1002" s="15">
        <f t="shared" si="79"/>
        <v>0</v>
      </c>
      <c r="G1002" s="25"/>
      <c r="H1002" s="15">
        <f t="shared" si="80"/>
        <v>0</v>
      </c>
      <c r="I1002" s="15">
        <f t="shared" si="81"/>
        <v>0</v>
      </c>
      <c r="J1002" s="461"/>
      <c r="K1002" s="461"/>
    </row>
    <row r="1003" spans="1:11">
      <c r="A1003" s="4">
        <v>58</v>
      </c>
      <c r="B1003" s="22" t="s">
        <v>760</v>
      </c>
      <c r="C1003" s="23" t="s">
        <v>12</v>
      </c>
      <c r="D1003" s="23">
        <v>160</v>
      </c>
      <c r="E1003" s="24"/>
      <c r="F1003" s="15">
        <f t="shared" si="79"/>
        <v>0</v>
      </c>
      <c r="G1003" s="25"/>
      <c r="H1003" s="15">
        <f t="shared" si="80"/>
        <v>0</v>
      </c>
      <c r="I1003" s="15">
        <f t="shared" si="81"/>
        <v>0</v>
      </c>
      <c r="J1003" s="461"/>
      <c r="K1003" s="461"/>
    </row>
    <row r="1004" spans="1:11">
      <c r="A1004" s="4">
        <v>59</v>
      </c>
      <c r="B1004" s="22" t="s">
        <v>761</v>
      </c>
      <c r="C1004" s="23" t="s">
        <v>12</v>
      </c>
      <c r="D1004" s="23">
        <v>2</v>
      </c>
      <c r="E1004" s="24"/>
      <c r="F1004" s="15">
        <f t="shared" si="79"/>
        <v>0</v>
      </c>
      <c r="G1004" s="25"/>
      <c r="H1004" s="15">
        <f t="shared" si="80"/>
        <v>0</v>
      </c>
      <c r="I1004" s="15">
        <f t="shared" si="81"/>
        <v>0</v>
      </c>
      <c r="J1004" s="461"/>
      <c r="K1004" s="461"/>
    </row>
    <row r="1005" spans="1:11">
      <c r="A1005" s="4">
        <v>60</v>
      </c>
      <c r="B1005" s="22" t="s">
        <v>762</v>
      </c>
      <c r="C1005" s="23" t="s">
        <v>12</v>
      </c>
      <c r="D1005" s="23">
        <v>2</v>
      </c>
      <c r="E1005" s="24"/>
      <c r="F1005" s="15">
        <f t="shared" si="79"/>
        <v>0</v>
      </c>
      <c r="G1005" s="25"/>
      <c r="H1005" s="15">
        <f t="shared" si="80"/>
        <v>0</v>
      </c>
      <c r="I1005" s="15">
        <f t="shared" si="81"/>
        <v>0</v>
      </c>
      <c r="J1005" s="461"/>
      <c r="K1005" s="461"/>
    </row>
    <row r="1006" spans="1:11">
      <c r="A1006" s="4">
        <v>61</v>
      </c>
      <c r="B1006" s="22" t="s">
        <v>763</v>
      </c>
      <c r="C1006" s="23" t="s">
        <v>120</v>
      </c>
      <c r="D1006" s="23">
        <v>800</v>
      </c>
      <c r="E1006" s="24"/>
      <c r="F1006" s="15">
        <f t="shared" si="79"/>
        <v>0</v>
      </c>
      <c r="G1006" s="25"/>
      <c r="H1006" s="15">
        <f t="shared" si="80"/>
        <v>0</v>
      </c>
      <c r="I1006" s="15">
        <f t="shared" si="81"/>
        <v>0</v>
      </c>
      <c r="J1006" s="461"/>
      <c r="K1006" s="461"/>
    </row>
    <row r="1007" spans="1:11" ht="18" customHeight="1">
      <c r="A1007" s="4">
        <v>62</v>
      </c>
      <c r="B1007" s="22" t="s">
        <v>764</v>
      </c>
      <c r="C1007" s="23" t="s">
        <v>12</v>
      </c>
      <c r="D1007" s="23">
        <v>3</v>
      </c>
      <c r="E1007" s="24"/>
      <c r="F1007" s="15">
        <f t="shared" si="79"/>
        <v>0</v>
      </c>
      <c r="G1007" s="25"/>
      <c r="H1007" s="15">
        <f t="shared" si="80"/>
        <v>0</v>
      </c>
      <c r="I1007" s="15">
        <f t="shared" si="81"/>
        <v>0</v>
      </c>
      <c r="J1007" s="461"/>
      <c r="K1007" s="461"/>
    </row>
    <row r="1008" spans="1:11" ht="18" customHeight="1">
      <c r="A1008" s="4">
        <v>63</v>
      </c>
      <c r="B1008" s="22" t="s">
        <v>765</v>
      </c>
      <c r="C1008" s="23" t="s">
        <v>12</v>
      </c>
      <c r="D1008" s="23">
        <v>5</v>
      </c>
      <c r="E1008" s="24"/>
      <c r="F1008" s="15">
        <f t="shared" si="79"/>
        <v>0</v>
      </c>
      <c r="G1008" s="25"/>
      <c r="H1008" s="15">
        <f t="shared" si="80"/>
        <v>0</v>
      </c>
      <c r="I1008" s="15">
        <f t="shared" si="81"/>
        <v>0</v>
      </c>
      <c r="J1008" s="461"/>
      <c r="K1008" s="461"/>
    </row>
    <row r="1009" spans="1:11" ht="38.25">
      <c r="A1009" s="4">
        <v>64</v>
      </c>
      <c r="B1009" s="22" t="s">
        <v>766</v>
      </c>
      <c r="C1009" s="23" t="s">
        <v>12</v>
      </c>
      <c r="D1009" s="23">
        <v>30</v>
      </c>
      <c r="E1009" s="24"/>
      <c r="F1009" s="15">
        <f t="shared" si="79"/>
        <v>0</v>
      </c>
      <c r="G1009" s="25"/>
      <c r="H1009" s="15">
        <f t="shared" si="80"/>
        <v>0</v>
      </c>
      <c r="I1009" s="15">
        <f t="shared" si="81"/>
        <v>0</v>
      </c>
      <c r="J1009" s="461"/>
      <c r="K1009" s="461"/>
    </row>
    <row r="1010" spans="1:11" ht="25.5">
      <c r="A1010" s="4">
        <v>65</v>
      </c>
      <c r="B1010" s="22" t="s">
        <v>767</v>
      </c>
      <c r="C1010" s="23" t="s">
        <v>12</v>
      </c>
      <c r="D1010" s="23">
        <v>20</v>
      </c>
      <c r="E1010" s="24"/>
      <c r="F1010" s="15">
        <f t="shared" si="79"/>
        <v>0</v>
      </c>
      <c r="G1010" s="25"/>
      <c r="H1010" s="15">
        <f t="shared" si="80"/>
        <v>0</v>
      </c>
      <c r="I1010" s="15">
        <f t="shared" si="81"/>
        <v>0</v>
      </c>
      <c r="J1010" s="461"/>
      <c r="K1010" s="461"/>
    </row>
    <row r="1011" spans="1:11" ht="25.5">
      <c r="A1011" s="4">
        <v>66</v>
      </c>
      <c r="B1011" s="22" t="s">
        <v>768</v>
      </c>
      <c r="C1011" s="23" t="s">
        <v>12</v>
      </c>
      <c r="D1011" s="23">
        <v>2</v>
      </c>
      <c r="E1011" s="24"/>
      <c r="F1011" s="15">
        <f t="shared" ref="F1011:F1074" si="82">D1011*E1011</f>
        <v>0</v>
      </c>
      <c r="G1011" s="25"/>
      <c r="H1011" s="15">
        <f t="shared" ref="H1011:H1074" si="83">E1011*G1011+E1011</f>
        <v>0</v>
      </c>
      <c r="I1011" s="15">
        <f t="shared" ref="I1011:I1074" si="84">F1011*G1011+F1011</f>
        <v>0</v>
      </c>
      <c r="J1011" s="461"/>
      <c r="K1011" s="461"/>
    </row>
    <row r="1012" spans="1:11">
      <c r="A1012" s="4">
        <v>67</v>
      </c>
      <c r="B1012" s="22" t="s">
        <v>769</v>
      </c>
      <c r="C1012" s="23" t="s">
        <v>12</v>
      </c>
      <c r="D1012" s="23">
        <v>20</v>
      </c>
      <c r="E1012" s="24"/>
      <c r="F1012" s="15">
        <f t="shared" si="82"/>
        <v>0</v>
      </c>
      <c r="G1012" s="25"/>
      <c r="H1012" s="15">
        <f t="shared" si="83"/>
        <v>0</v>
      </c>
      <c r="I1012" s="15">
        <f t="shared" si="84"/>
        <v>0</v>
      </c>
      <c r="J1012" s="461"/>
      <c r="K1012" s="461"/>
    </row>
    <row r="1013" spans="1:11">
      <c r="A1013" s="4">
        <v>68</v>
      </c>
      <c r="B1013" s="22" t="s">
        <v>770</v>
      </c>
      <c r="C1013" s="23" t="s">
        <v>12</v>
      </c>
      <c r="D1013" s="23">
        <v>2</v>
      </c>
      <c r="E1013" s="24"/>
      <c r="F1013" s="15">
        <f t="shared" si="82"/>
        <v>0</v>
      </c>
      <c r="G1013" s="25"/>
      <c r="H1013" s="15">
        <f t="shared" si="83"/>
        <v>0</v>
      </c>
      <c r="I1013" s="15">
        <f t="shared" si="84"/>
        <v>0</v>
      </c>
      <c r="J1013" s="461"/>
      <c r="K1013" s="461"/>
    </row>
    <row r="1014" spans="1:11">
      <c r="A1014" s="4">
        <v>69</v>
      </c>
      <c r="B1014" s="295" t="s">
        <v>771</v>
      </c>
      <c r="C1014" s="23" t="s">
        <v>12</v>
      </c>
      <c r="D1014" s="66">
        <v>70</v>
      </c>
      <c r="E1014" s="24"/>
      <c r="F1014" s="15">
        <f t="shared" si="82"/>
        <v>0</v>
      </c>
      <c r="G1014" s="25"/>
      <c r="H1014" s="15">
        <f t="shared" si="83"/>
        <v>0</v>
      </c>
      <c r="I1014" s="15">
        <f t="shared" si="84"/>
        <v>0</v>
      </c>
      <c r="J1014" s="461"/>
      <c r="K1014" s="461"/>
    </row>
    <row r="1015" spans="1:11">
      <c r="A1015" s="4">
        <v>70</v>
      </c>
      <c r="B1015" s="22" t="s">
        <v>772</v>
      </c>
      <c r="C1015" s="23" t="s">
        <v>12</v>
      </c>
      <c r="D1015" s="23">
        <v>20</v>
      </c>
      <c r="E1015" s="296"/>
      <c r="F1015" s="15">
        <f t="shared" si="82"/>
        <v>0</v>
      </c>
      <c r="G1015" s="25"/>
      <c r="H1015" s="15">
        <f t="shared" si="83"/>
        <v>0</v>
      </c>
      <c r="I1015" s="15">
        <f t="shared" si="84"/>
        <v>0</v>
      </c>
      <c r="J1015" s="461"/>
      <c r="K1015" s="461"/>
    </row>
    <row r="1016" spans="1:11">
      <c r="A1016" s="4">
        <v>71</v>
      </c>
      <c r="B1016" s="22" t="s">
        <v>773</v>
      </c>
      <c r="C1016" s="23" t="s">
        <v>12</v>
      </c>
      <c r="D1016" s="23">
        <v>10</v>
      </c>
      <c r="E1016" s="24"/>
      <c r="F1016" s="15">
        <f t="shared" si="82"/>
        <v>0</v>
      </c>
      <c r="G1016" s="25"/>
      <c r="H1016" s="15">
        <f t="shared" si="83"/>
        <v>0</v>
      </c>
      <c r="I1016" s="15">
        <f t="shared" si="84"/>
        <v>0</v>
      </c>
      <c r="J1016" s="461"/>
      <c r="K1016" s="461"/>
    </row>
    <row r="1017" spans="1:11">
      <c r="A1017" s="4">
        <v>72</v>
      </c>
      <c r="B1017" s="22" t="s">
        <v>774</v>
      </c>
      <c r="C1017" s="23" t="s">
        <v>12</v>
      </c>
      <c r="D1017" s="23">
        <v>10</v>
      </c>
      <c r="E1017" s="24"/>
      <c r="F1017" s="15">
        <f t="shared" si="82"/>
        <v>0</v>
      </c>
      <c r="G1017" s="25"/>
      <c r="H1017" s="15">
        <f t="shared" si="83"/>
        <v>0</v>
      </c>
      <c r="I1017" s="15">
        <f t="shared" si="84"/>
        <v>0</v>
      </c>
      <c r="J1017" s="461"/>
      <c r="K1017" s="461"/>
    </row>
    <row r="1018" spans="1:11" ht="26.25">
      <c r="A1018" s="4">
        <v>73</v>
      </c>
      <c r="B1018" s="188" t="s">
        <v>775</v>
      </c>
      <c r="C1018" s="23" t="s">
        <v>12</v>
      </c>
      <c r="D1018" s="23">
        <v>15</v>
      </c>
      <c r="E1018" s="24"/>
      <c r="F1018" s="15">
        <f t="shared" si="82"/>
        <v>0</v>
      </c>
      <c r="G1018" s="25"/>
      <c r="H1018" s="15">
        <f t="shared" si="83"/>
        <v>0</v>
      </c>
      <c r="I1018" s="15">
        <f t="shared" si="84"/>
        <v>0</v>
      </c>
      <c r="J1018" s="461"/>
      <c r="K1018" s="461"/>
    </row>
    <row r="1019" spans="1:11" ht="26.25">
      <c r="A1019" s="4">
        <v>74</v>
      </c>
      <c r="B1019" s="188" t="s">
        <v>776</v>
      </c>
      <c r="C1019" s="23" t="s">
        <v>12</v>
      </c>
      <c r="D1019" s="23">
        <v>40</v>
      </c>
      <c r="E1019" s="24"/>
      <c r="F1019" s="15">
        <f t="shared" si="82"/>
        <v>0</v>
      </c>
      <c r="G1019" s="25"/>
      <c r="H1019" s="15">
        <f t="shared" si="83"/>
        <v>0</v>
      </c>
      <c r="I1019" s="15">
        <f t="shared" si="84"/>
        <v>0</v>
      </c>
      <c r="J1019" s="461"/>
      <c r="K1019" s="461"/>
    </row>
    <row r="1020" spans="1:11">
      <c r="A1020" s="4">
        <v>75</v>
      </c>
      <c r="B1020" s="22" t="s">
        <v>777</v>
      </c>
      <c r="C1020" s="23" t="s">
        <v>12</v>
      </c>
      <c r="D1020" s="23">
        <v>200</v>
      </c>
      <c r="E1020" s="24"/>
      <c r="F1020" s="15">
        <f t="shared" si="82"/>
        <v>0</v>
      </c>
      <c r="G1020" s="25"/>
      <c r="H1020" s="15">
        <f t="shared" si="83"/>
        <v>0</v>
      </c>
      <c r="I1020" s="15">
        <f t="shared" si="84"/>
        <v>0</v>
      </c>
      <c r="J1020" s="461"/>
      <c r="K1020" s="461"/>
    </row>
    <row r="1021" spans="1:11">
      <c r="A1021" s="4">
        <v>76</v>
      </c>
      <c r="B1021" s="22" t="s">
        <v>778</v>
      </c>
      <c r="C1021" s="23" t="s">
        <v>12</v>
      </c>
      <c r="D1021" s="23">
        <v>200</v>
      </c>
      <c r="E1021" s="24"/>
      <c r="F1021" s="15">
        <f t="shared" si="82"/>
        <v>0</v>
      </c>
      <c r="G1021" s="25"/>
      <c r="H1021" s="15">
        <f t="shared" si="83"/>
        <v>0</v>
      </c>
      <c r="I1021" s="15">
        <f t="shared" si="84"/>
        <v>0</v>
      </c>
      <c r="J1021" s="461"/>
      <c r="K1021" s="461"/>
    </row>
    <row r="1022" spans="1:11">
      <c r="A1022" s="4">
        <v>77</v>
      </c>
      <c r="B1022" s="22" t="s">
        <v>779</v>
      </c>
      <c r="C1022" s="23" t="s">
        <v>12</v>
      </c>
      <c r="D1022" s="23">
        <v>2</v>
      </c>
      <c r="E1022" s="24"/>
      <c r="F1022" s="15">
        <f t="shared" si="82"/>
        <v>0</v>
      </c>
      <c r="G1022" s="25"/>
      <c r="H1022" s="15">
        <f t="shared" si="83"/>
        <v>0</v>
      </c>
      <c r="I1022" s="15">
        <f t="shared" si="84"/>
        <v>0</v>
      </c>
      <c r="J1022" s="461"/>
      <c r="K1022" s="461"/>
    </row>
    <row r="1023" spans="1:11" ht="25.5">
      <c r="A1023" s="4">
        <v>78</v>
      </c>
      <c r="B1023" s="22" t="s">
        <v>780</v>
      </c>
      <c r="C1023" s="23" t="s">
        <v>12</v>
      </c>
      <c r="D1023" s="294">
        <v>2</v>
      </c>
      <c r="E1023" s="24"/>
      <c r="F1023" s="15">
        <f t="shared" si="82"/>
        <v>0</v>
      </c>
      <c r="G1023" s="25"/>
      <c r="H1023" s="15">
        <f t="shared" si="83"/>
        <v>0</v>
      </c>
      <c r="I1023" s="15">
        <f t="shared" si="84"/>
        <v>0</v>
      </c>
      <c r="J1023" s="461"/>
      <c r="K1023" s="461"/>
    </row>
    <row r="1024" spans="1:11">
      <c r="A1024" s="4">
        <v>79</v>
      </c>
      <c r="B1024" s="22" t="s">
        <v>781</v>
      </c>
      <c r="C1024" s="23" t="s">
        <v>12</v>
      </c>
      <c r="D1024" s="23">
        <v>100</v>
      </c>
      <c r="E1024" s="24"/>
      <c r="F1024" s="15">
        <f t="shared" si="82"/>
        <v>0</v>
      </c>
      <c r="G1024" s="25"/>
      <c r="H1024" s="15">
        <f t="shared" si="83"/>
        <v>0</v>
      </c>
      <c r="I1024" s="15">
        <f t="shared" si="84"/>
        <v>0</v>
      </c>
      <c r="J1024" s="461"/>
      <c r="K1024" s="461"/>
    </row>
    <row r="1025" spans="1:11" ht="25.5">
      <c r="A1025" s="4">
        <v>80</v>
      </c>
      <c r="B1025" s="22" t="s">
        <v>782</v>
      </c>
      <c r="C1025" s="23" t="s">
        <v>12</v>
      </c>
      <c r="D1025" s="23">
        <v>2</v>
      </c>
      <c r="E1025" s="24"/>
      <c r="F1025" s="15">
        <f t="shared" si="82"/>
        <v>0</v>
      </c>
      <c r="G1025" s="25"/>
      <c r="H1025" s="15">
        <f t="shared" si="83"/>
        <v>0</v>
      </c>
      <c r="I1025" s="15">
        <f t="shared" si="84"/>
        <v>0</v>
      </c>
      <c r="J1025" s="461"/>
      <c r="K1025" s="461"/>
    </row>
    <row r="1026" spans="1:11">
      <c r="A1026" s="4">
        <v>81</v>
      </c>
      <c r="B1026" s="22" t="s">
        <v>783</v>
      </c>
      <c r="C1026" s="23" t="s">
        <v>12</v>
      </c>
      <c r="D1026" s="23">
        <v>450</v>
      </c>
      <c r="E1026" s="24"/>
      <c r="F1026" s="15">
        <f t="shared" si="82"/>
        <v>0</v>
      </c>
      <c r="G1026" s="25"/>
      <c r="H1026" s="15">
        <f t="shared" si="83"/>
        <v>0</v>
      </c>
      <c r="I1026" s="15">
        <f t="shared" si="84"/>
        <v>0</v>
      </c>
      <c r="J1026" s="461"/>
      <c r="K1026" s="461"/>
    </row>
    <row r="1027" spans="1:11" ht="25.5">
      <c r="A1027" s="4">
        <v>82</v>
      </c>
      <c r="B1027" s="22" t="s">
        <v>784</v>
      </c>
      <c r="C1027" s="23" t="s">
        <v>12</v>
      </c>
      <c r="D1027" s="23">
        <v>20</v>
      </c>
      <c r="E1027" s="24"/>
      <c r="F1027" s="15">
        <f t="shared" si="82"/>
        <v>0</v>
      </c>
      <c r="G1027" s="25"/>
      <c r="H1027" s="15">
        <f t="shared" si="83"/>
        <v>0</v>
      </c>
      <c r="I1027" s="15">
        <f t="shared" si="84"/>
        <v>0</v>
      </c>
      <c r="J1027" s="461"/>
      <c r="K1027" s="461"/>
    </row>
    <row r="1028" spans="1:11">
      <c r="A1028" s="4">
        <v>83</v>
      </c>
      <c r="B1028" s="22" t="s">
        <v>785</v>
      </c>
      <c r="C1028" s="23" t="s">
        <v>12</v>
      </c>
      <c r="D1028" s="23">
        <v>2</v>
      </c>
      <c r="E1028" s="24"/>
      <c r="F1028" s="15">
        <f t="shared" si="82"/>
        <v>0</v>
      </c>
      <c r="G1028" s="25"/>
      <c r="H1028" s="15">
        <f t="shared" si="83"/>
        <v>0</v>
      </c>
      <c r="I1028" s="15">
        <f t="shared" si="84"/>
        <v>0</v>
      </c>
      <c r="J1028" s="461"/>
      <c r="K1028" s="461"/>
    </row>
    <row r="1029" spans="1:11">
      <c r="A1029" s="4">
        <v>84</v>
      </c>
      <c r="B1029" s="22" t="s">
        <v>786</v>
      </c>
      <c r="C1029" s="23" t="s">
        <v>12</v>
      </c>
      <c r="D1029" s="23">
        <v>80</v>
      </c>
      <c r="E1029" s="24"/>
      <c r="F1029" s="15">
        <f t="shared" si="82"/>
        <v>0</v>
      </c>
      <c r="G1029" s="25"/>
      <c r="H1029" s="15">
        <f t="shared" si="83"/>
        <v>0</v>
      </c>
      <c r="I1029" s="15">
        <f t="shared" si="84"/>
        <v>0</v>
      </c>
      <c r="J1029" s="461"/>
      <c r="K1029" s="461"/>
    </row>
    <row r="1030" spans="1:11" ht="25.5">
      <c r="A1030" s="4">
        <v>85</v>
      </c>
      <c r="B1030" s="22" t="s">
        <v>787</v>
      </c>
      <c r="C1030" s="23" t="s">
        <v>12</v>
      </c>
      <c r="D1030" s="23">
        <v>10</v>
      </c>
      <c r="E1030" s="24"/>
      <c r="F1030" s="15">
        <f t="shared" si="82"/>
        <v>0</v>
      </c>
      <c r="G1030" s="25"/>
      <c r="H1030" s="15">
        <f t="shared" si="83"/>
        <v>0</v>
      </c>
      <c r="I1030" s="15">
        <f t="shared" si="84"/>
        <v>0</v>
      </c>
      <c r="J1030" s="461"/>
      <c r="K1030" s="461"/>
    </row>
    <row r="1031" spans="1:11">
      <c r="A1031" s="4">
        <v>86</v>
      </c>
      <c r="B1031" s="22" t="s">
        <v>788</v>
      </c>
      <c r="C1031" s="23" t="s">
        <v>12</v>
      </c>
      <c r="D1031" s="23">
        <v>2</v>
      </c>
      <c r="E1031" s="24"/>
      <c r="F1031" s="15">
        <f t="shared" si="82"/>
        <v>0</v>
      </c>
      <c r="G1031" s="25"/>
      <c r="H1031" s="15">
        <f t="shared" si="83"/>
        <v>0</v>
      </c>
      <c r="I1031" s="15">
        <f t="shared" si="84"/>
        <v>0</v>
      </c>
      <c r="J1031" s="461"/>
      <c r="K1031" s="461"/>
    </row>
    <row r="1032" spans="1:11">
      <c r="A1032" s="4">
        <v>87</v>
      </c>
      <c r="B1032" s="22" t="s">
        <v>789</v>
      </c>
      <c r="C1032" s="23" t="s">
        <v>12</v>
      </c>
      <c r="D1032" s="23">
        <v>130</v>
      </c>
      <c r="E1032" s="24"/>
      <c r="F1032" s="15">
        <f t="shared" si="82"/>
        <v>0</v>
      </c>
      <c r="G1032" s="25"/>
      <c r="H1032" s="15">
        <f t="shared" si="83"/>
        <v>0</v>
      </c>
      <c r="I1032" s="15">
        <f t="shared" si="84"/>
        <v>0</v>
      </c>
      <c r="J1032" s="461"/>
      <c r="K1032" s="461"/>
    </row>
    <row r="1033" spans="1:11">
      <c r="A1033" s="4">
        <v>88</v>
      </c>
      <c r="B1033" s="22" t="s">
        <v>790</v>
      </c>
      <c r="C1033" s="23" t="s">
        <v>12</v>
      </c>
      <c r="D1033" s="23">
        <v>10</v>
      </c>
      <c r="E1033" s="24"/>
      <c r="F1033" s="15">
        <f t="shared" si="82"/>
        <v>0</v>
      </c>
      <c r="G1033" s="25"/>
      <c r="H1033" s="15">
        <f t="shared" si="83"/>
        <v>0</v>
      </c>
      <c r="I1033" s="15">
        <f t="shared" si="84"/>
        <v>0</v>
      </c>
      <c r="J1033" s="461"/>
      <c r="K1033" s="461"/>
    </row>
    <row r="1034" spans="1:11">
      <c r="A1034" s="4">
        <v>89</v>
      </c>
      <c r="B1034" s="22" t="s">
        <v>791</v>
      </c>
      <c r="C1034" s="23" t="s">
        <v>12</v>
      </c>
      <c r="D1034" s="23">
        <v>10</v>
      </c>
      <c r="E1034" s="24"/>
      <c r="F1034" s="15">
        <f t="shared" si="82"/>
        <v>0</v>
      </c>
      <c r="G1034" s="25"/>
      <c r="H1034" s="15">
        <f t="shared" si="83"/>
        <v>0</v>
      </c>
      <c r="I1034" s="15">
        <f t="shared" si="84"/>
        <v>0</v>
      </c>
      <c r="J1034" s="461"/>
      <c r="K1034" s="461"/>
    </row>
    <row r="1035" spans="1:11">
      <c r="A1035" s="4">
        <v>90</v>
      </c>
      <c r="B1035" s="22" t="s">
        <v>792</v>
      </c>
      <c r="C1035" s="23" t="s">
        <v>12</v>
      </c>
      <c r="D1035" s="23">
        <v>200</v>
      </c>
      <c r="E1035" s="24"/>
      <c r="F1035" s="15">
        <f t="shared" si="82"/>
        <v>0</v>
      </c>
      <c r="G1035" s="25"/>
      <c r="H1035" s="15">
        <f t="shared" si="83"/>
        <v>0</v>
      </c>
      <c r="I1035" s="15">
        <f t="shared" si="84"/>
        <v>0</v>
      </c>
      <c r="J1035" s="461"/>
      <c r="K1035" s="461"/>
    </row>
    <row r="1036" spans="1:11">
      <c r="A1036" s="4">
        <v>91</v>
      </c>
      <c r="B1036" s="22" t="s">
        <v>75</v>
      </c>
      <c r="C1036" s="23" t="s">
        <v>12</v>
      </c>
      <c r="D1036" s="23">
        <v>2</v>
      </c>
      <c r="E1036" s="24"/>
      <c r="F1036" s="15">
        <f t="shared" si="82"/>
        <v>0</v>
      </c>
      <c r="G1036" s="25"/>
      <c r="H1036" s="15">
        <f t="shared" si="83"/>
        <v>0</v>
      </c>
      <c r="I1036" s="15">
        <f t="shared" si="84"/>
        <v>0</v>
      </c>
      <c r="J1036" s="461"/>
      <c r="K1036" s="461"/>
    </row>
    <row r="1037" spans="1:11">
      <c r="A1037" s="4">
        <v>92</v>
      </c>
      <c r="B1037" s="22" t="s">
        <v>793</v>
      </c>
      <c r="C1037" s="23" t="s">
        <v>12</v>
      </c>
      <c r="D1037" s="23">
        <v>4</v>
      </c>
      <c r="E1037" s="24"/>
      <c r="F1037" s="15">
        <f t="shared" si="82"/>
        <v>0</v>
      </c>
      <c r="G1037" s="25"/>
      <c r="H1037" s="15">
        <f t="shared" si="83"/>
        <v>0</v>
      </c>
      <c r="I1037" s="15">
        <f t="shared" si="84"/>
        <v>0</v>
      </c>
      <c r="J1037" s="461"/>
      <c r="K1037" s="461"/>
    </row>
    <row r="1038" spans="1:11">
      <c r="A1038" s="4">
        <v>93</v>
      </c>
      <c r="B1038" s="22" t="s">
        <v>794</v>
      </c>
      <c r="C1038" s="23" t="s">
        <v>12</v>
      </c>
      <c r="D1038" s="23">
        <v>30</v>
      </c>
      <c r="E1038" s="24"/>
      <c r="F1038" s="15">
        <f t="shared" si="82"/>
        <v>0</v>
      </c>
      <c r="G1038" s="25"/>
      <c r="H1038" s="15">
        <f t="shared" si="83"/>
        <v>0</v>
      </c>
      <c r="I1038" s="15">
        <f t="shared" si="84"/>
        <v>0</v>
      </c>
      <c r="J1038" s="461"/>
      <c r="K1038" s="461"/>
    </row>
    <row r="1039" spans="1:11">
      <c r="A1039" s="4">
        <v>94</v>
      </c>
      <c r="B1039" s="22" t="s">
        <v>1360</v>
      </c>
      <c r="C1039" s="23" t="s">
        <v>12</v>
      </c>
      <c r="D1039" s="23">
        <v>2</v>
      </c>
      <c r="E1039" s="24"/>
      <c r="F1039" s="15">
        <f t="shared" si="82"/>
        <v>0</v>
      </c>
      <c r="G1039" s="25"/>
      <c r="H1039" s="15">
        <f t="shared" si="83"/>
        <v>0</v>
      </c>
      <c r="I1039" s="15">
        <f t="shared" si="84"/>
        <v>0</v>
      </c>
      <c r="J1039" s="461"/>
      <c r="K1039" s="461"/>
    </row>
    <row r="1040" spans="1:11">
      <c r="A1040" s="4">
        <v>95</v>
      </c>
      <c r="B1040" s="22" t="s">
        <v>1361</v>
      </c>
      <c r="C1040" s="23" t="s">
        <v>12</v>
      </c>
      <c r="D1040" s="23">
        <v>2</v>
      </c>
      <c r="E1040" s="24"/>
      <c r="F1040" s="15">
        <f t="shared" si="82"/>
        <v>0</v>
      </c>
      <c r="G1040" s="25"/>
      <c r="H1040" s="15">
        <f t="shared" si="83"/>
        <v>0</v>
      </c>
      <c r="I1040" s="15">
        <f t="shared" si="84"/>
        <v>0</v>
      </c>
      <c r="J1040" s="461"/>
      <c r="K1040" s="461"/>
    </row>
    <row r="1041" spans="1:11">
      <c r="A1041" s="4">
        <v>96</v>
      </c>
      <c r="B1041" s="22" t="s">
        <v>1362</v>
      </c>
      <c r="C1041" s="23" t="s">
        <v>12</v>
      </c>
      <c r="D1041" s="23">
        <v>2</v>
      </c>
      <c r="E1041" s="24"/>
      <c r="F1041" s="15">
        <f t="shared" si="82"/>
        <v>0</v>
      </c>
      <c r="G1041" s="25"/>
      <c r="H1041" s="15">
        <f t="shared" si="83"/>
        <v>0</v>
      </c>
      <c r="I1041" s="15">
        <f t="shared" si="84"/>
        <v>0</v>
      </c>
      <c r="J1041" s="461"/>
      <c r="K1041" s="461"/>
    </row>
    <row r="1042" spans="1:11">
      <c r="A1042" s="4">
        <v>97</v>
      </c>
      <c r="B1042" s="22" t="s">
        <v>1363</v>
      </c>
      <c r="C1042" s="23" t="s">
        <v>12</v>
      </c>
      <c r="D1042" s="23">
        <v>2</v>
      </c>
      <c r="E1042" s="24"/>
      <c r="F1042" s="15">
        <f t="shared" si="82"/>
        <v>0</v>
      </c>
      <c r="G1042" s="25"/>
      <c r="H1042" s="15">
        <f t="shared" si="83"/>
        <v>0</v>
      </c>
      <c r="I1042" s="15">
        <f t="shared" si="84"/>
        <v>0</v>
      </c>
      <c r="J1042" s="461"/>
      <c r="K1042" s="461"/>
    </row>
    <row r="1043" spans="1:11">
      <c r="A1043" s="4">
        <v>98</v>
      </c>
      <c r="B1043" s="22" t="s">
        <v>1371</v>
      </c>
      <c r="C1043" s="23" t="s">
        <v>12</v>
      </c>
      <c r="D1043" s="23">
        <v>10</v>
      </c>
      <c r="E1043" s="24"/>
      <c r="F1043" s="15">
        <f t="shared" si="82"/>
        <v>0</v>
      </c>
      <c r="G1043" s="25"/>
      <c r="H1043" s="15">
        <f t="shared" si="83"/>
        <v>0</v>
      </c>
      <c r="I1043" s="15">
        <f t="shared" si="84"/>
        <v>0</v>
      </c>
      <c r="J1043" s="461"/>
      <c r="K1043" s="461"/>
    </row>
    <row r="1044" spans="1:11" ht="38.25">
      <c r="A1044" s="4">
        <v>99</v>
      </c>
      <c r="B1044" s="22" t="s">
        <v>795</v>
      </c>
      <c r="C1044" s="23" t="s">
        <v>12</v>
      </c>
      <c r="D1044" s="23">
        <v>50</v>
      </c>
      <c r="E1044" s="24"/>
      <c r="F1044" s="15">
        <f t="shared" si="82"/>
        <v>0</v>
      </c>
      <c r="G1044" s="25"/>
      <c r="H1044" s="15">
        <f t="shared" si="83"/>
        <v>0</v>
      </c>
      <c r="I1044" s="15">
        <f t="shared" si="84"/>
        <v>0</v>
      </c>
      <c r="J1044" s="461"/>
      <c r="K1044" s="461"/>
    </row>
    <row r="1045" spans="1:11" ht="25.5">
      <c r="A1045" s="4">
        <v>100</v>
      </c>
      <c r="B1045" s="22" t="s">
        <v>796</v>
      </c>
      <c r="C1045" s="23" t="s">
        <v>12</v>
      </c>
      <c r="D1045" s="23">
        <v>2</v>
      </c>
      <c r="E1045" s="24"/>
      <c r="F1045" s="15">
        <f t="shared" si="82"/>
        <v>0</v>
      </c>
      <c r="G1045" s="25"/>
      <c r="H1045" s="15">
        <f t="shared" si="83"/>
        <v>0</v>
      </c>
      <c r="I1045" s="15">
        <f t="shared" si="84"/>
        <v>0</v>
      </c>
      <c r="J1045" s="461"/>
      <c r="K1045" s="461"/>
    </row>
    <row r="1046" spans="1:11">
      <c r="A1046" s="4">
        <v>101</v>
      </c>
      <c r="B1046" s="22" t="s">
        <v>797</v>
      </c>
      <c r="C1046" s="23" t="s">
        <v>12</v>
      </c>
      <c r="D1046" s="23">
        <v>2</v>
      </c>
      <c r="E1046" s="24"/>
      <c r="F1046" s="15">
        <f t="shared" si="82"/>
        <v>0</v>
      </c>
      <c r="G1046" s="25"/>
      <c r="H1046" s="15">
        <f t="shared" si="83"/>
        <v>0</v>
      </c>
      <c r="I1046" s="15">
        <f t="shared" si="84"/>
        <v>0</v>
      </c>
      <c r="J1046" s="461"/>
      <c r="K1046" s="461"/>
    </row>
    <row r="1047" spans="1:11">
      <c r="A1047" s="4">
        <v>102</v>
      </c>
      <c r="B1047" s="22" t="s">
        <v>798</v>
      </c>
      <c r="C1047" s="23" t="s">
        <v>12</v>
      </c>
      <c r="D1047" s="23">
        <v>10</v>
      </c>
      <c r="E1047" s="24"/>
      <c r="F1047" s="15">
        <f t="shared" si="82"/>
        <v>0</v>
      </c>
      <c r="G1047" s="25"/>
      <c r="H1047" s="15">
        <f t="shared" si="83"/>
        <v>0</v>
      </c>
      <c r="I1047" s="15">
        <f t="shared" si="84"/>
        <v>0</v>
      </c>
      <c r="J1047" s="461"/>
      <c r="K1047" s="461"/>
    </row>
    <row r="1048" spans="1:11">
      <c r="A1048" s="4">
        <v>103</v>
      </c>
      <c r="B1048" s="22" t="s">
        <v>799</v>
      </c>
      <c r="C1048" s="23" t="s">
        <v>12</v>
      </c>
      <c r="D1048" s="23">
        <v>50</v>
      </c>
      <c r="E1048" s="24"/>
      <c r="F1048" s="15">
        <f t="shared" si="82"/>
        <v>0</v>
      </c>
      <c r="G1048" s="25"/>
      <c r="H1048" s="15">
        <f t="shared" si="83"/>
        <v>0</v>
      </c>
      <c r="I1048" s="15">
        <f t="shared" si="84"/>
        <v>0</v>
      </c>
      <c r="J1048" s="461"/>
      <c r="K1048" s="461"/>
    </row>
    <row r="1049" spans="1:11">
      <c r="A1049" s="4">
        <v>104</v>
      </c>
      <c r="B1049" s="22" t="s">
        <v>800</v>
      </c>
      <c r="C1049" s="23" t="s">
        <v>12</v>
      </c>
      <c r="D1049" s="23">
        <v>30</v>
      </c>
      <c r="E1049" s="24"/>
      <c r="F1049" s="15">
        <f t="shared" si="82"/>
        <v>0</v>
      </c>
      <c r="G1049" s="25"/>
      <c r="H1049" s="15">
        <f t="shared" si="83"/>
        <v>0</v>
      </c>
      <c r="I1049" s="15">
        <f t="shared" si="84"/>
        <v>0</v>
      </c>
      <c r="J1049" s="461"/>
      <c r="K1049" s="461"/>
    </row>
    <row r="1050" spans="1:11" ht="63.75">
      <c r="A1050" s="4">
        <v>105</v>
      </c>
      <c r="B1050" s="22" t="s">
        <v>801</v>
      </c>
      <c r="C1050" s="23" t="s">
        <v>12</v>
      </c>
      <c r="D1050" s="23">
        <v>750</v>
      </c>
      <c r="E1050" s="24"/>
      <c r="F1050" s="15">
        <f t="shared" si="82"/>
        <v>0</v>
      </c>
      <c r="G1050" s="25"/>
      <c r="H1050" s="15">
        <f t="shared" si="83"/>
        <v>0</v>
      </c>
      <c r="I1050" s="15">
        <f t="shared" si="84"/>
        <v>0</v>
      </c>
      <c r="J1050" s="461"/>
      <c r="K1050" s="461"/>
    </row>
    <row r="1051" spans="1:11">
      <c r="A1051" s="4">
        <v>106</v>
      </c>
      <c r="B1051" s="22" t="s">
        <v>802</v>
      </c>
      <c r="C1051" s="23" t="s">
        <v>12</v>
      </c>
      <c r="D1051" s="23">
        <v>280</v>
      </c>
      <c r="E1051" s="24"/>
      <c r="F1051" s="15">
        <f t="shared" si="82"/>
        <v>0</v>
      </c>
      <c r="G1051" s="25"/>
      <c r="H1051" s="15">
        <f t="shared" si="83"/>
        <v>0</v>
      </c>
      <c r="I1051" s="15">
        <f t="shared" si="84"/>
        <v>0</v>
      </c>
      <c r="J1051" s="461"/>
      <c r="K1051" s="461"/>
    </row>
    <row r="1052" spans="1:11" ht="25.5">
      <c r="A1052" s="4">
        <v>107</v>
      </c>
      <c r="B1052" s="22" t="s">
        <v>803</v>
      </c>
      <c r="C1052" s="23" t="s">
        <v>12</v>
      </c>
      <c r="D1052" s="23">
        <v>2</v>
      </c>
      <c r="E1052" s="24"/>
      <c r="F1052" s="15">
        <f t="shared" si="82"/>
        <v>0</v>
      </c>
      <c r="G1052" s="25"/>
      <c r="H1052" s="15">
        <f t="shared" si="83"/>
        <v>0</v>
      </c>
      <c r="I1052" s="15">
        <f t="shared" si="84"/>
        <v>0</v>
      </c>
      <c r="J1052" s="461"/>
      <c r="K1052" s="461"/>
    </row>
    <row r="1053" spans="1:11">
      <c r="A1053" s="4">
        <v>108</v>
      </c>
      <c r="B1053" s="22" t="s">
        <v>804</v>
      </c>
      <c r="C1053" s="23" t="s">
        <v>12</v>
      </c>
      <c r="D1053" s="23">
        <v>2</v>
      </c>
      <c r="E1053" s="24"/>
      <c r="F1053" s="15">
        <f t="shared" si="82"/>
        <v>0</v>
      </c>
      <c r="G1053" s="25"/>
      <c r="H1053" s="15">
        <f t="shared" si="83"/>
        <v>0</v>
      </c>
      <c r="I1053" s="15">
        <f t="shared" si="84"/>
        <v>0</v>
      </c>
      <c r="J1053" s="461"/>
      <c r="K1053" s="461"/>
    </row>
    <row r="1054" spans="1:11">
      <c r="A1054" s="4">
        <v>109</v>
      </c>
      <c r="B1054" s="22" t="s">
        <v>805</v>
      </c>
      <c r="C1054" s="23" t="s">
        <v>12</v>
      </c>
      <c r="D1054" s="23">
        <v>2</v>
      </c>
      <c r="E1054" s="24"/>
      <c r="F1054" s="15">
        <f t="shared" si="82"/>
        <v>0</v>
      </c>
      <c r="G1054" s="25"/>
      <c r="H1054" s="15">
        <f t="shared" si="83"/>
        <v>0</v>
      </c>
      <c r="I1054" s="15">
        <f t="shared" si="84"/>
        <v>0</v>
      </c>
      <c r="J1054" s="461"/>
      <c r="K1054" s="461"/>
    </row>
    <row r="1055" spans="1:11">
      <c r="A1055" s="4">
        <v>110</v>
      </c>
      <c r="B1055" s="22" t="s">
        <v>806</v>
      </c>
      <c r="C1055" s="23" t="s">
        <v>12</v>
      </c>
      <c r="D1055" s="23">
        <v>2</v>
      </c>
      <c r="E1055" s="24"/>
      <c r="F1055" s="15">
        <f t="shared" si="82"/>
        <v>0</v>
      </c>
      <c r="G1055" s="25"/>
      <c r="H1055" s="15">
        <f t="shared" si="83"/>
        <v>0</v>
      </c>
      <c r="I1055" s="15">
        <f t="shared" si="84"/>
        <v>0</v>
      </c>
      <c r="J1055" s="461"/>
      <c r="K1055" s="461"/>
    </row>
    <row r="1056" spans="1:11">
      <c r="A1056" s="4">
        <v>111</v>
      </c>
      <c r="B1056" s="22" t="s">
        <v>807</v>
      </c>
      <c r="C1056" s="23" t="s">
        <v>12</v>
      </c>
      <c r="D1056" s="23">
        <v>4</v>
      </c>
      <c r="E1056" s="24"/>
      <c r="F1056" s="15">
        <f t="shared" si="82"/>
        <v>0</v>
      </c>
      <c r="G1056" s="25"/>
      <c r="H1056" s="15">
        <f t="shared" si="83"/>
        <v>0</v>
      </c>
      <c r="I1056" s="15">
        <f t="shared" si="84"/>
        <v>0</v>
      </c>
      <c r="J1056" s="461"/>
      <c r="K1056" s="461"/>
    </row>
    <row r="1057" spans="1:11">
      <c r="A1057" s="4">
        <v>112</v>
      </c>
      <c r="B1057" s="22" t="s">
        <v>808</v>
      </c>
      <c r="C1057" s="23" t="s">
        <v>12</v>
      </c>
      <c r="D1057" s="294">
        <v>10</v>
      </c>
      <c r="E1057" s="24"/>
      <c r="F1057" s="15">
        <f t="shared" si="82"/>
        <v>0</v>
      </c>
      <c r="G1057" s="25"/>
      <c r="H1057" s="15">
        <f t="shared" si="83"/>
        <v>0</v>
      </c>
      <c r="I1057" s="15">
        <f t="shared" si="84"/>
        <v>0</v>
      </c>
      <c r="J1057" s="461"/>
      <c r="K1057" s="461"/>
    </row>
    <row r="1058" spans="1:11">
      <c r="A1058" s="4">
        <v>113</v>
      </c>
      <c r="B1058" s="22" t="s">
        <v>809</v>
      </c>
      <c r="C1058" s="23" t="s">
        <v>12</v>
      </c>
      <c r="D1058" s="23">
        <v>50</v>
      </c>
      <c r="E1058" s="24"/>
      <c r="F1058" s="15">
        <f t="shared" si="82"/>
        <v>0</v>
      </c>
      <c r="G1058" s="25"/>
      <c r="H1058" s="15">
        <f t="shared" si="83"/>
        <v>0</v>
      </c>
      <c r="I1058" s="15">
        <f t="shared" si="84"/>
        <v>0</v>
      </c>
      <c r="J1058" s="461"/>
      <c r="K1058" s="461"/>
    </row>
    <row r="1059" spans="1:11">
      <c r="A1059" s="4">
        <v>114</v>
      </c>
      <c r="B1059" s="22" t="s">
        <v>810</v>
      </c>
      <c r="C1059" s="23" t="s">
        <v>12</v>
      </c>
      <c r="D1059" s="23">
        <v>400</v>
      </c>
      <c r="E1059" s="24"/>
      <c r="F1059" s="15">
        <f t="shared" si="82"/>
        <v>0</v>
      </c>
      <c r="G1059" s="25"/>
      <c r="H1059" s="15">
        <f t="shared" si="83"/>
        <v>0</v>
      </c>
      <c r="I1059" s="15">
        <f t="shared" si="84"/>
        <v>0</v>
      </c>
      <c r="J1059" s="461"/>
      <c r="K1059" s="461"/>
    </row>
    <row r="1060" spans="1:11">
      <c r="A1060" s="4">
        <v>115</v>
      </c>
      <c r="B1060" s="22" t="s">
        <v>811</v>
      </c>
      <c r="C1060" s="23" t="s">
        <v>74</v>
      </c>
      <c r="D1060" s="23">
        <v>24</v>
      </c>
      <c r="E1060" s="24"/>
      <c r="F1060" s="15">
        <f t="shared" si="82"/>
        <v>0</v>
      </c>
      <c r="G1060" s="25"/>
      <c r="H1060" s="15">
        <f t="shared" si="83"/>
        <v>0</v>
      </c>
      <c r="I1060" s="15">
        <f t="shared" si="84"/>
        <v>0</v>
      </c>
      <c r="J1060" s="461"/>
      <c r="K1060" s="461"/>
    </row>
    <row r="1061" spans="1:11">
      <c r="A1061" s="4">
        <v>116</v>
      </c>
      <c r="B1061" s="22" t="s">
        <v>812</v>
      </c>
      <c r="C1061" s="23" t="s">
        <v>74</v>
      </c>
      <c r="D1061" s="23">
        <v>15</v>
      </c>
      <c r="E1061" s="24"/>
      <c r="F1061" s="15">
        <f t="shared" si="82"/>
        <v>0</v>
      </c>
      <c r="G1061" s="25"/>
      <c r="H1061" s="15">
        <f t="shared" si="83"/>
        <v>0</v>
      </c>
      <c r="I1061" s="15">
        <f t="shared" si="84"/>
        <v>0</v>
      </c>
      <c r="J1061" s="461"/>
      <c r="K1061" s="461"/>
    </row>
    <row r="1062" spans="1:11" ht="25.5">
      <c r="A1062" s="4">
        <v>117</v>
      </c>
      <c r="B1062" s="22" t="s">
        <v>813</v>
      </c>
      <c r="C1062" s="23" t="s">
        <v>12</v>
      </c>
      <c r="D1062" s="23">
        <v>200</v>
      </c>
      <c r="E1062" s="24"/>
      <c r="F1062" s="15">
        <f t="shared" si="82"/>
        <v>0</v>
      </c>
      <c r="G1062" s="25"/>
      <c r="H1062" s="15">
        <f t="shared" si="83"/>
        <v>0</v>
      </c>
      <c r="I1062" s="15">
        <f t="shared" si="84"/>
        <v>0</v>
      </c>
      <c r="J1062" s="461"/>
      <c r="K1062" s="461"/>
    </row>
    <row r="1063" spans="1:11">
      <c r="A1063" s="4">
        <v>118</v>
      </c>
      <c r="B1063" s="22" t="s">
        <v>814</v>
      </c>
      <c r="C1063" s="23" t="s">
        <v>74</v>
      </c>
      <c r="D1063" s="23">
        <v>20</v>
      </c>
      <c r="E1063" s="24"/>
      <c r="F1063" s="15">
        <f t="shared" si="82"/>
        <v>0</v>
      </c>
      <c r="G1063" s="25"/>
      <c r="H1063" s="15">
        <f t="shared" si="83"/>
        <v>0</v>
      </c>
      <c r="I1063" s="15">
        <f t="shared" si="84"/>
        <v>0</v>
      </c>
      <c r="J1063" s="461"/>
      <c r="K1063" s="461"/>
    </row>
    <row r="1064" spans="1:11">
      <c r="A1064" s="4">
        <v>119</v>
      </c>
      <c r="B1064" s="22" t="s">
        <v>815</v>
      </c>
      <c r="C1064" s="23" t="s">
        <v>74</v>
      </c>
      <c r="D1064" s="23">
        <v>20</v>
      </c>
      <c r="E1064" s="24"/>
      <c r="F1064" s="15">
        <f t="shared" si="82"/>
        <v>0</v>
      </c>
      <c r="G1064" s="25"/>
      <c r="H1064" s="15">
        <f t="shared" si="83"/>
        <v>0</v>
      </c>
      <c r="I1064" s="15">
        <f t="shared" si="84"/>
        <v>0</v>
      </c>
      <c r="J1064" s="461"/>
      <c r="K1064" s="461"/>
    </row>
    <row r="1065" spans="1:11" ht="29.25" customHeight="1">
      <c r="A1065" s="4">
        <v>120</v>
      </c>
      <c r="B1065" s="488" t="s">
        <v>1372</v>
      </c>
      <c r="C1065" s="23" t="s">
        <v>74</v>
      </c>
      <c r="D1065" s="23">
        <v>2</v>
      </c>
      <c r="E1065" s="24"/>
      <c r="F1065" s="15">
        <f t="shared" si="82"/>
        <v>0</v>
      </c>
      <c r="G1065" s="25"/>
      <c r="H1065" s="15">
        <f t="shared" si="83"/>
        <v>0</v>
      </c>
      <c r="I1065" s="15">
        <f t="shared" si="84"/>
        <v>0</v>
      </c>
      <c r="J1065" s="461"/>
      <c r="K1065" s="461"/>
    </row>
    <row r="1066" spans="1:11" ht="25.5">
      <c r="A1066" s="4">
        <v>121</v>
      </c>
      <c r="B1066" s="488" t="s">
        <v>1373</v>
      </c>
      <c r="C1066" s="23" t="s">
        <v>74</v>
      </c>
      <c r="D1066" s="23">
        <v>2</v>
      </c>
      <c r="E1066" s="24"/>
      <c r="F1066" s="15">
        <f t="shared" si="82"/>
        <v>0</v>
      </c>
      <c r="G1066" s="25"/>
      <c r="H1066" s="15">
        <f t="shared" si="83"/>
        <v>0</v>
      </c>
      <c r="I1066" s="15">
        <f t="shared" si="84"/>
        <v>0</v>
      </c>
      <c r="J1066" s="461"/>
      <c r="K1066" s="461"/>
    </row>
    <row r="1067" spans="1:11" ht="25.5">
      <c r="A1067" s="4">
        <v>122</v>
      </c>
      <c r="B1067" s="488" t="s">
        <v>1374</v>
      </c>
      <c r="C1067" s="23" t="s">
        <v>12</v>
      </c>
      <c r="D1067" s="23">
        <v>2</v>
      </c>
      <c r="E1067" s="24"/>
      <c r="F1067" s="15">
        <f t="shared" si="82"/>
        <v>0</v>
      </c>
      <c r="G1067" s="25"/>
      <c r="H1067" s="15">
        <f t="shared" si="83"/>
        <v>0</v>
      </c>
      <c r="I1067" s="15">
        <f t="shared" si="84"/>
        <v>0</v>
      </c>
      <c r="J1067" s="461"/>
      <c r="K1067" s="461"/>
    </row>
    <row r="1068" spans="1:11" ht="38.25">
      <c r="A1068" s="4">
        <v>123</v>
      </c>
      <c r="B1068" s="488" t="s">
        <v>1375</v>
      </c>
      <c r="C1068" s="23" t="s">
        <v>12</v>
      </c>
      <c r="D1068" s="23">
        <v>2</v>
      </c>
      <c r="E1068" s="24"/>
      <c r="F1068" s="15">
        <f t="shared" si="82"/>
        <v>0</v>
      </c>
      <c r="G1068" s="25"/>
      <c r="H1068" s="15">
        <f t="shared" si="83"/>
        <v>0</v>
      </c>
      <c r="I1068" s="15">
        <f t="shared" si="84"/>
        <v>0</v>
      </c>
      <c r="J1068" s="461"/>
      <c r="K1068" s="461"/>
    </row>
    <row r="1069" spans="1:11" ht="38.25">
      <c r="A1069" s="4">
        <v>124</v>
      </c>
      <c r="B1069" s="488" t="s">
        <v>1376</v>
      </c>
      <c r="C1069" s="23" t="s">
        <v>12</v>
      </c>
      <c r="D1069" s="23">
        <v>2</v>
      </c>
      <c r="E1069" s="24"/>
      <c r="F1069" s="15">
        <f t="shared" si="82"/>
        <v>0</v>
      </c>
      <c r="G1069" s="25"/>
      <c r="H1069" s="15">
        <f t="shared" si="83"/>
        <v>0</v>
      </c>
      <c r="I1069" s="15">
        <f t="shared" si="84"/>
        <v>0</v>
      </c>
      <c r="J1069" s="461"/>
      <c r="K1069" s="461"/>
    </row>
    <row r="1070" spans="1:11">
      <c r="A1070" s="4">
        <v>125</v>
      </c>
      <c r="B1070" s="22" t="s">
        <v>816</v>
      </c>
      <c r="C1070" s="23" t="s">
        <v>12</v>
      </c>
      <c r="D1070" s="23">
        <v>300</v>
      </c>
      <c r="E1070" s="24"/>
      <c r="F1070" s="15">
        <f t="shared" si="82"/>
        <v>0</v>
      </c>
      <c r="G1070" s="25"/>
      <c r="H1070" s="15">
        <f t="shared" si="83"/>
        <v>0</v>
      </c>
      <c r="I1070" s="15">
        <f t="shared" si="84"/>
        <v>0</v>
      </c>
      <c r="J1070" s="461"/>
      <c r="K1070" s="461"/>
    </row>
    <row r="1071" spans="1:11">
      <c r="A1071" s="4">
        <v>126</v>
      </c>
      <c r="B1071" s="22" t="s">
        <v>817</v>
      </c>
      <c r="C1071" s="23" t="s">
        <v>12</v>
      </c>
      <c r="D1071" s="23">
        <v>180</v>
      </c>
      <c r="E1071" s="24"/>
      <c r="F1071" s="15">
        <f t="shared" si="82"/>
        <v>0</v>
      </c>
      <c r="G1071" s="25"/>
      <c r="H1071" s="15">
        <f t="shared" si="83"/>
        <v>0</v>
      </c>
      <c r="I1071" s="15">
        <f t="shared" si="84"/>
        <v>0</v>
      </c>
      <c r="J1071" s="461"/>
      <c r="K1071" s="461"/>
    </row>
    <row r="1072" spans="1:11">
      <c r="A1072" s="4">
        <v>127</v>
      </c>
      <c r="B1072" s="22" t="s">
        <v>818</v>
      </c>
      <c r="C1072" s="23" t="s">
        <v>12</v>
      </c>
      <c r="D1072" s="23">
        <v>2</v>
      </c>
      <c r="E1072" s="24"/>
      <c r="F1072" s="15">
        <f t="shared" si="82"/>
        <v>0</v>
      </c>
      <c r="G1072" s="25"/>
      <c r="H1072" s="15">
        <f t="shared" si="83"/>
        <v>0</v>
      </c>
      <c r="I1072" s="15">
        <f t="shared" si="84"/>
        <v>0</v>
      </c>
      <c r="J1072" s="461"/>
      <c r="K1072" s="461"/>
    </row>
    <row r="1073" spans="1:11">
      <c r="A1073" s="4">
        <v>128</v>
      </c>
      <c r="B1073" s="22" t="s">
        <v>819</v>
      </c>
      <c r="C1073" s="23" t="s">
        <v>12</v>
      </c>
      <c r="D1073" s="23">
        <v>2</v>
      </c>
      <c r="E1073" s="24"/>
      <c r="F1073" s="15">
        <f t="shared" si="82"/>
        <v>0</v>
      </c>
      <c r="G1073" s="25"/>
      <c r="H1073" s="15">
        <f t="shared" si="83"/>
        <v>0</v>
      </c>
      <c r="I1073" s="15">
        <f t="shared" si="84"/>
        <v>0</v>
      </c>
      <c r="J1073" s="461"/>
      <c r="K1073" s="461"/>
    </row>
    <row r="1074" spans="1:11" ht="17.25" customHeight="1">
      <c r="A1074" s="4">
        <v>129</v>
      </c>
      <c r="B1074" s="22" t="s">
        <v>820</v>
      </c>
      <c r="C1074" s="23" t="s">
        <v>12</v>
      </c>
      <c r="D1074" s="23">
        <v>2</v>
      </c>
      <c r="E1074" s="24"/>
      <c r="F1074" s="15">
        <f t="shared" si="82"/>
        <v>0</v>
      </c>
      <c r="G1074" s="25"/>
      <c r="H1074" s="15">
        <f t="shared" si="83"/>
        <v>0</v>
      </c>
      <c r="I1074" s="15">
        <f t="shared" si="84"/>
        <v>0</v>
      </c>
      <c r="J1074" s="461"/>
      <c r="K1074" s="461"/>
    </row>
    <row r="1075" spans="1:11">
      <c r="A1075" s="4">
        <v>130</v>
      </c>
      <c r="B1075" s="22" t="s">
        <v>821</v>
      </c>
      <c r="C1075" s="23" t="s">
        <v>12</v>
      </c>
      <c r="D1075" s="23">
        <v>10</v>
      </c>
      <c r="E1075" s="24"/>
      <c r="F1075" s="15">
        <f t="shared" ref="F1075:F1138" si="85">D1075*E1075</f>
        <v>0</v>
      </c>
      <c r="G1075" s="25"/>
      <c r="H1075" s="15">
        <f t="shared" ref="H1075:H1138" si="86">E1075*G1075+E1075</f>
        <v>0</v>
      </c>
      <c r="I1075" s="15">
        <f t="shared" ref="I1075:I1138" si="87">F1075*G1075+F1075</f>
        <v>0</v>
      </c>
      <c r="J1075" s="461"/>
      <c r="K1075" s="461"/>
    </row>
    <row r="1076" spans="1:11">
      <c r="A1076" s="4">
        <v>131</v>
      </c>
      <c r="B1076" s="22" t="s">
        <v>822</v>
      </c>
      <c r="C1076" s="23" t="s">
        <v>12</v>
      </c>
      <c r="D1076" s="23">
        <v>2</v>
      </c>
      <c r="E1076" s="24"/>
      <c r="F1076" s="15">
        <f t="shared" si="85"/>
        <v>0</v>
      </c>
      <c r="G1076" s="25"/>
      <c r="H1076" s="15">
        <f t="shared" si="86"/>
        <v>0</v>
      </c>
      <c r="I1076" s="15">
        <f t="shared" si="87"/>
        <v>0</v>
      </c>
      <c r="J1076" s="461"/>
      <c r="K1076" s="461"/>
    </row>
    <row r="1077" spans="1:11" ht="25.5">
      <c r="A1077" s="4">
        <v>132</v>
      </c>
      <c r="B1077" s="22" t="s">
        <v>823</v>
      </c>
      <c r="C1077" s="23" t="s">
        <v>12</v>
      </c>
      <c r="D1077" s="23">
        <v>30</v>
      </c>
      <c r="E1077" s="24"/>
      <c r="F1077" s="15">
        <f t="shared" si="85"/>
        <v>0</v>
      </c>
      <c r="G1077" s="25"/>
      <c r="H1077" s="15">
        <f t="shared" si="86"/>
        <v>0</v>
      </c>
      <c r="I1077" s="15">
        <f t="shared" si="87"/>
        <v>0</v>
      </c>
      <c r="J1077" s="461"/>
      <c r="K1077" s="461"/>
    </row>
    <row r="1078" spans="1:11" ht="25.5">
      <c r="A1078" s="4">
        <v>133</v>
      </c>
      <c r="B1078" s="22" t="s">
        <v>824</v>
      </c>
      <c r="C1078" s="23" t="s">
        <v>12</v>
      </c>
      <c r="D1078" s="23">
        <v>150</v>
      </c>
      <c r="E1078" s="24"/>
      <c r="F1078" s="15">
        <f t="shared" si="85"/>
        <v>0</v>
      </c>
      <c r="G1078" s="25"/>
      <c r="H1078" s="15">
        <f t="shared" si="86"/>
        <v>0</v>
      </c>
      <c r="I1078" s="15">
        <f t="shared" si="87"/>
        <v>0</v>
      </c>
      <c r="J1078" s="461"/>
      <c r="K1078" s="461"/>
    </row>
    <row r="1079" spans="1:11" ht="25.5">
      <c r="A1079" s="4">
        <v>134</v>
      </c>
      <c r="B1079" s="22" t="s">
        <v>825</v>
      </c>
      <c r="C1079" s="23" t="s">
        <v>12</v>
      </c>
      <c r="D1079" s="23">
        <v>450</v>
      </c>
      <c r="E1079" s="24"/>
      <c r="F1079" s="15">
        <f t="shared" si="85"/>
        <v>0</v>
      </c>
      <c r="G1079" s="25"/>
      <c r="H1079" s="15">
        <f t="shared" si="86"/>
        <v>0</v>
      </c>
      <c r="I1079" s="15">
        <f t="shared" si="87"/>
        <v>0</v>
      </c>
      <c r="J1079" s="461"/>
      <c r="K1079" s="461"/>
    </row>
    <row r="1080" spans="1:11" ht="37.5" customHeight="1">
      <c r="A1080" s="4">
        <v>135</v>
      </c>
      <c r="B1080" s="22" t="s">
        <v>1332</v>
      </c>
      <c r="C1080" s="23" t="s">
        <v>12</v>
      </c>
      <c r="D1080" s="23">
        <v>2</v>
      </c>
      <c r="E1080" s="24"/>
      <c r="F1080" s="15">
        <f t="shared" si="85"/>
        <v>0</v>
      </c>
      <c r="G1080" s="25"/>
      <c r="H1080" s="15">
        <f t="shared" si="86"/>
        <v>0</v>
      </c>
      <c r="I1080" s="15">
        <f t="shared" si="87"/>
        <v>0</v>
      </c>
      <c r="J1080" s="461"/>
      <c r="K1080" s="461"/>
    </row>
    <row r="1081" spans="1:11" ht="51">
      <c r="A1081" s="4">
        <v>136</v>
      </c>
      <c r="B1081" s="22" t="s">
        <v>1333</v>
      </c>
      <c r="C1081" s="23" t="s">
        <v>12</v>
      </c>
      <c r="D1081" s="23">
        <v>2</v>
      </c>
      <c r="E1081" s="24"/>
      <c r="F1081" s="15">
        <f t="shared" si="85"/>
        <v>0</v>
      </c>
      <c r="G1081" s="25"/>
      <c r="H1081" s="15">
        <f t="shared" si="86"/>
        <v>0</v>
      </c>
      <c r="I1081" s="15">
        <f t="shared" si="87"/>
        <v>0</v>
      </c>
      <c r="J1081" s="461"/>
      <c r="K1081" s="461"/>
    </row>
    <row r="1082" spans="1:11" ht="51">
      <c r="A1082" s="4">
        <v>137</v>
      </c>
      <c r="B1082" s="22" t="s">
        <v>1334</v>
      </c>
      <c r="C1082" s="23" t="s">
        <v>12</v>
      </c>
      <c r="D1082" s="23">
        <v>2</v>
      </c>
      <c r="E1082" s="24"/>
      <c r="F1082" s="15">
        <f t="shared" si="85"/>
        <v>0</v>
      </c>
      <c r="G1082" s="25"/>
      <c r="H1082" s="15">
        <f t="shared" si="86"/>
        <v>0</v>
      </c>
      <c r="I1082" s="15">
        <f t="shared" si="87"/>
        <v>0</v>
      </c>
      <c r="J1082" s="461"/>
      <c r="K1082" s="461"/>
    </row>
    <row r="1083" spans="1:11">
      <c r="A1083" s="4">
        <v>138</v>
      </c>
      <c r="B1083" s="22" t="s">
        <v>826</v>
      </c>
      <c r="C1083" s="23" t="s">
        <v>12</v>
      </c>
      <c r="D1083" s="23">
        <v>30</v>
      </c>
      <c r="E1083" s="24"/>
      <c r="F1083" s="15">
        <f t="shared" si="85"/>
        <v>0</v>
      </c>
      <c r="G1083" s="25"/>
      <c r="H1083" s="15">
        <f t="shared" si="86"/>
        <v>0</v>
      </c>
      <c r="I1083" s="15">
        <f t="shared" si="87"/>
        <v>0</v>
      </c>
      <c r="J1083" s="461"/>
      <c r="K1083" s="461"/>
    </row>
    <row r="1084" spans="1:11">
      <c r="A1084" s="4">
        <v>139</v>
      </c>
      <c r="B1084" s="22" t="s">
        <v>827</v>
      </c>
      <c r="C1084" s="23" t="s">
        <v>12</v>
      </c>
      <c r="D1084" s="294">
        <v>3</v>
      </c>
      <c r="E1084" s="24"/>
      <c r="F1084" s="15">
        <f t="shared" si="85"/>
        <v>0</v>
      </c>
      <c r="G1084" s="25"/>
      <c r="H1084" s="15">
        <f t="shared" si="86"/>
        <v>0</v>
      </c>
      <c r="I1084" s="15">
        <f t="shared" si="87"/>
        <v>0</v>
      </c>
      <c r="J1084" s="461"/>
      <c r="K1084" s="461"/>
    </row>
    <row r="1085" spans="1:11">
      <c r="A1085" s="4">
        <v>140</v>
      </c>
      <c r="B1085" s="22" t="s">
        <v>828</v>
      </c>
      <c r="C1085" s="23" t="s">
        <v>12</v>
      </c>
      <c r="D1085" s="23">
        <v>200</v>
      </c>
      <c r="E1085" s="24"/>
      <c r="F1085" s="15">
        <f t="shared" si="85"/>
        <v>0</v>
      </c>
      <c r="G1085" s="25"/>
      <c r="H1085" s="15">
        <f t="shared" si="86"/>
        <v>0</v>
      </c>
      <c r="I1085" s="15">
        <f t="shared" si="87"/>
        <v>0</v>
      </c>
      <c r="J1085" s="461"/>
      <c r="K1085" s="461"/>
    </row>
    <row r="1086" spans="1:11">
      <c r="A1086" s="4">
        <v>141</v>
      </c>
      <c r="B1086" s="22" t="s">
        <v>623</v>
      </c>
      <c r="C1086" s="23" t="s">
        <v>12</v>
      </c>
      <c r="D1086" s="23">
        <v>300</v>
      </c>
      <c r="E1086" s="24"/>
      <c r="F1086" s="15">
        <f t="shared" si="85"/>
        <v>0</v>
      </c>
      <c r="G1086" s="25"/>
      <c r="H1086" s="15">
        <f t="shared" si="86"/>
        <v>0</v>
      </c>
      <c r="I1086" s="15">
        <f t="shared" si="87"/>
        <v>0</v>
      </c>
      <c r="J1086" s="461"/>
      <c r="K1086" s="461"/>
    </row>
    <row r="1087" spans="1:11">
      <c r="A1087" s="4">
        <v>142</v>
      </c>
      <c r="B1087" s="22" t="s">
        <v>1335</v>
      </c>
      <c r="C1087" s="23" t="s">
        <v>12</v>
      </c>
      <c r="D1087" s="23">
        <v>350</v>
      </c>
      <c r="E1087" s="24"/>
      <c r="F1087" s="15">
        <f t="shared" si="85"/>
        <v>0</v>
      </c>
      <c r="G1087" s="25"/>
      <c r="H1087" s="15">
        <f t="shared" si="86"/>
        <v>0</v>
      </c>
      <c r="I1087" s="15">
        <f t="shared" si="87"/>
        <v>0</v>
      </c>
      <c r="J1087" s="461"/>
      <c r="K1087" s="461"/>
    </row>
    <row r="1088" spans="1:11">
      <c r="A1088" s="4">
        <v>143</v>
      </c>
      <c r="B1088" s="22" t="s">
        <v>829</v>
      </c>
      <c r="C1088" s="23" t="s">
        <v>12</v>
      </c>
      <c r="D1088" s="23">
        <v>10</v>
      </c>
      <c r="E1088" s="24"/>
      <c r="F1088" s="15">
        <f t="shared" si="85"/>
        <v>0</v>
      </c>
      <c r="G1088" s="25"/>
      <c r="H1088" s="15">
        <f t="shared" si="86"/>
        <v>0</v>
      </c>
      <c r="I1088" s="15">
        <f t="shared" si="87"/>
        <v>0</v>
      </c>
      <c r="J1088" s="461"/>
      <c r="K1088" s="461"/>
    </row>
    <row r="1089" spans="1:11">
      <c r="A1089" s="4">
        <v>144</v>
      </c>
      <c r="B1089" s="22" t="s">
        <v>830</v>
      </c>
      <c r="C1089" s="23" t="s">
        <v>12</v>
      </c>
      <c r="D1089" s="23">
        <v>500</v>
      </c>
      <c r="E1089" s="24"/>
      <c r="F1089" s="15">
        <f t="shared" si="85"/>
        <v>0</v>
      </c>
      <c r="G1089" s="25"/>
      <c r="H1089" s="15">
        <f t="shared" si="86"/>
        <v>0</v>
      </c>
      <c r="I1089" s="15">
        <f t="shared" si="87"/>
        <v>0</v>
      </c>
      <c r="J1089" s="461"/>
      <c r="K1089" s="461"/>
    </row>
    <row r="1090" spans="1:11">
      <c r="A1090" s="4">
        <v>145</v>
      </c>
      <c r="B1090" s="22" t="s">
        <v>831</v>
      </c>
      <c r="C1090" s="23" t="s">
        <v>12</v>
      </c>
      <c r="D1090" s="23">
        <v>5</v>
      </c>
      <c r="E1090" s="24"/>
      <c r="F1090" s="15">
        <f t="shared" si="85"/>
        <v>0</v>
      </c>
      <c r="G1090" s="25"/>
      <c r="H1090" s="15">
        <f t="shared" si="86"/>
        <v>0</v>
      </c>
      <c r="I1090" s="15">
        <f t="shared" si="87"/>
        <v>0</v>
      </c>
      <c r="J1090" s="461"/>
      <c r="K1090" s="461"/>
    </row>
    <row r="1091" spans="1:11">
      <c r="A1091" s="4">
        <v>146</v>
      </c>
      <c r="B1091" s="22" t="s">
        <v>832</v>
      </c>
      <c r="C1091" s="23" t="s">
        <v>12</v>
      </c>
      <c r="D1091" s="23">
        <v>10</v>
      </c>
      <c r="E1091" s="24"/>
      <c r="F1091" s="15">
        <f t="shared" si="85"/>
        <v>0</v>
      </c>
      <c r="G1091" s="25"/>
      <c r="H1091" s="15">
        <f t="shared" si="86"/>
        <v>0</v>
      </c>
      <c r="I1091" s="15">
        <f t="shared" si="87"/>
        <v>0</v>
      </c>
      <c r="J1091" s="461"/>
      <c r="K1091" s="461"/>
    </row>
    <row r="1092" spans="1:11">
      <c r="A1092" s="4">
        <v>147</v>
      </c>
      <c r="B1092" s="22" t="s">
        <v>833</v>
      </c>
      <c r="C1092" s="23" t="s">
        <v>12</v>
      </c>
      <c r="D1092" s="23">
        <v>30</v>
      </c>
      <c r="E1092" s="24"/>
      <c r="F1092" s="15">
        <f t="shared" si="85"/>
        <v>0</v>
      </c>
      <c r="G1092" s="25"/>
      <c r="H1092" s="15">
        <f t="shared" si="86"/>
        <v>0</v>
      </c>
      <c r="I1092" s="15">
        <f t="shared" si="87"/>
        <v>0</v>
      </c>
      <c r="J1092" s="461"/>
      <c r="K1092" s="461"/>
    </row>
    <row r="1093" spans="1:11">
      <c r="A1093" s="4">
        <v>148</v>
      </c>
      <c r="B1093" s="22" t="s">
        <v>834</v>
      </c>
      <c r="C1093" s="23" t="s">
        <v>12</v>
      </c>
      <c r="D1093" s="294">
        <v>5</v>
      </c>
      <c r="E1093" s="24"/>
      <c r="F1093" s="15">
        <f t="shared" si="85"/>
        <v>0</v>
      </c>
      <c r="G1093" s="25"/>
      <c r="H1093" s="15">
        <f t="shared" si="86"/>
        <v>0</v>
      </c>
      <c r="I1093" s="15">
        <f t="shared" si="87"/>
        <v>0</v>
      </c>
      <c r="J1093" s="461"/>
      <c r="K1093" s="461"/>
    </row>
    <row r="1094" spans="1:11">
      <c r="A1094" s="4">
        <v>149</v>
      </c>
      <c r="B1094" s="22" t="s">
        <v>835</v>
      </c>
      <c r="C1094" s="23" t="s">
        <v>12</v>
      </c>
      <c r="D1094" s="23">
        <v>100</v>
      </c>
      <c r="E1094" s="24"/>
      <c r="F1094" s="15">
        <f t="shared" si="85"/>
        <v>0</v>
      </c>
      <c r="G1094" s="25"/>
      <c r="H1094" s="15">
        <f t="shared" si="86"/>
        <v>0</v>
      </c>
      <c r="I1094" s="15">
        <f t="shared" si="87"/>
        <v>0</v>
      </c>
      <c r="J1094" s="461"/>
      <c r="K1094" s="461"/>
    </row>
    <row r="1095" spans="1:11" ht="25.5">
      <c r="A1095" s="4">
        <v>150</v>
      </c>
      <c r="B1095" s="22" t="s">
        <v>836</v>
      </c>
      <c r="C1095" s="23" t="s">
        <v>12</v>
      </c>
      <c r="D1095" s="23">
        <v>2</v>
      </c>
      <c r="E1095" s="24"/>
      <c r="F1095" s="15">
        <f t="shared" si="85"/>
        <v>0</v>
      </c>
      <c r="G1095" s="25"/>
      <c r="H1095" s="15">
        <f t="shared" si="86"/>
        <v>0</v>
      </c>
      <c r="I1095" s="15">
        <f t="shared" si="87"/>
        <v>0</v>
      </c>
      <c r="J1095" s="461"/>
      <c r="K1095" s="461"/>
    </row>
    <row r="1096" spans="1:11" ht="25.5">
      <c r="A1096" s="4">
        <v>151</v>
      </c>
      <c r="B1096" s="22" t="s">
        <v>837</v>
      </c>
      <c r="C1096" s="23" t="s">
        <v>12</v>
      </c>
      <c r="D1096" s="23">
        <v>2</v>
      </c>
      <c r="E1096" s="24"/>
      <c r="F1096" s="15">
        <f t="shared" si="85"/>
        <v>0</v>
      </c>
      <c r="G1096" s="25"/>
      <c r="H1096" s="15">
        <f t="shared" si="86"/>
        <v>0</v>
      </c>
      <c r="I1096" s="15">
        <f t="shared" si="87"/>
        <v>0</v>
      </c>
      <c r="J1096" s="461"/>
      <c r="K1096" s="461"/>
    </row>
    <row r="1097" spans="1:11" ht="25.5">
      <c r="A1097" s="4">
        <v>152</v>
      </c>
      <c r="B1097" s="22" t="s">
        <v>838</v>
      </c>
      <c r="C1097" s="23" t="s">
        <v>12</v>
      </c>
      <c r="D1097" s="23">
        <v>50</v>
      </c>
      <c r="E1097" s="24"/>
      <c r="F1097" s="15">
        <f t="shared" si="85"/>
        <v>0</v>
      </c>
      <c r="G1097" s="25"/>
      <c r="H1097" s="15">
        <f t="shared" si="86"/>
        <v>0</v>
      </c>
      <c r="I1097" s="15">
        <f t="shared" si="87"/>
        <v>0</v>
      </c>
      <c r="J1097" s="461"/>
      <c r="K1097" s="461"/>
    </row>
    <row r="1098" spans="1:11">
      <c r="A1098" s="4">
        <v>153</v>
      </c>
      <c r="B1098" s="22" t="s">
        <v>839</v>
      </c>
      <c r="C1098" s="23" t="s">
        <v>12</v>
      </c>
      <c r="D1098" s="23">
        <v>10</v>
      </c>
      <c r="E1098" s="24"/>
      <c r="F1098" s="15">
        <f t="shared" si="85"/>
        <v>0</v>
      </c>
      <c r="G1098" s="25"/>
      <c r="H1098" s="15">
        <f t="shared" si="86"/>
        <v>0</v>
      </c>
      <c r="I1098" s="15">
        <f t="shared" si="87"/>
        <v>0</v>
      </c>
      <c r="J1098" s="461"/>
      <c r="K1098" s="461"/>
    </row>
    <row r="1099" spans="1:11">
      <c r="A1099" s="4">
        <v>154</v>
      </c>
      <c r="B1099" s="188" t="s">
        <v>840</v>
      </c>
      <c r="C1099" s="23" t="s">
        <v>12</v>
      </c>
      <c r="D1099" s="23">
        <v>20</v>
      </c>
      <c r="E1099" s="24"/>
      <c r="F1099" s="15">
        <f t="shared" si="85"/>
        <v>0</v>
      </c>
      <c r="G1099" s="25"/>
      <c r="H1099" s="15">
        <f t="shared" si="86"/>
        <v>0</v>
      </c>
      <c r="I1099" s="15">
        <f t="shared" si="87"/>
        <v>0</v>
      </c>
      <c r="J1099" s="461"/>
      <c r="K1099" s="461"/>
    </row>
    <row r="1100" spans="1:11">
      <c r="A1100" s="4">
        <v>155</v>
      </c>
      <c r="B1100" s="188" t="s">
        <v>841</v>
      </c>
      <c r="C1100" s="23" t="s">
        <v>12</v>
      </c>
      <c r="D1100" s="23">
        <v>500</v>
      </c>
      <c r="E1100" s="24"/>
      <c r="F1100" s="15">
        <f t="shared" si="85"/>
        <v>0</v>
      </c>
      <c r="G1100" s="25"/>
      <c r="H1100" s="15">
        <f t="shared" si="86"/>
        <v>0</v>
      </c>
      <c r="I1100" s="15">
        <f t="shared" si="87"/>
        <v>0</v>
      </c>
      <c r="J1100" s="461"/>
      <c r="K1100" s="461"/>
    </row>
    <row r="1101" spans="1:11">
      <c r="A1101" s="4">
        <v>156</v>
      </c>
      <c r="B1101" s="22" t="s">
        <v>842</v>
      </c>
      <c r="C1101" s="23" t="s">
        <v>12</v>
      </c>
      <c r="D1101" s="23">
        <v>2</v>
      </c>
      <c r="E1101" s="24"/>
      <c r="F1101" s="15">
        <f t="shared" si="85"/>
        <v>0</v>
      </c>
      <c r="G1101" s="25"/>
      <c r="H1101" s="15">
        <f t="shared" si="86"/>
        <v>0</v>
      </c>
      <c r="I1101" s="15">
        <f t="shared" si="87"/>
        <v>0</v>
      </c>
      <c r="J1101" s="461"/>
      <c r="K1101" s="461"/>
    </row>
    <row r="1102" spans="1:11">
      <c r="A1102" s="4">
        <v>157</v>
      </c>
      <c r="B1102" s="22" t="s">
        <v>843</v>
      </c>
      <c r="C1102" s="23" t="s">
        <v>12</v>
      </c>
      <c r="D1102" s="23">
        <v>20</v>
      </c>
      <c r="E1102" s="24"/>
      <c r="F1102" s="15">
        <f t="shared" si="85"/>
        <v>0</v>
      </c>
      <c r="G1102" s="25"/>
      <c r="H1102" s="15">
        <f t="shared" si="86"/>
        <v>0</v>
      </c>
      <c r="I1102" s="15">
        <f t="shared" si="87"/>
        <v>0</v>
      </c>
      <c r="J1102" s="461"/>
      <c r="K1102" s="461"/>
    </row>
    <row r="1103" spans="1:11">
      <c r="A1103" s="4">
        <v>158</v>
      </c>
      <c r="B1103" s="22" t="s">
        <v>844</v>
      </c>
      <c r="C1103" s="23" t="s">
        <v>12</v>
      </c>
      <c r="D1103" s="23">
        <v>4</v>
      </c>
      <c r="E1103" s="24"/>
      <c r="F1103" s="15">
        <f t="shared" si="85"/>
        <v>0</v>
      </c>
      <c r="G1103" s="25"/>
      <c r="H1103" s="15">
        <f t="shared" si="86"/>
        <v>0</v>
      </c>
      <c r="I1103" s="15">
        <f t="shared" si="87"/>
        <v>0</v>
      </c>
      <c r="J1103" s="461"/>
      <c r="K1103" s="461"/>
    </row>
    <row r="1104" spans="1:11" ht="25.5">
      <c r="A1104" s="4">
        <v>159</v>
      </c>
      <c r="B1104" s="22" t="s">
        <v>845</v>
      </c>
      <c r="C1104" s="23" t="s">
        <v>12</v>
      </c>
      <c r="D1104" s="23">
        <v>6000</v>
      </c>
      <c r="E1104" s="24"/>
      <c r="F1104" s="15">
        <f t="shared" si="85"/>
        <v>0</v>
      </c>
      <c r="G1104" s="25"/>
      <c r="H1104" s="15">
        <f t="shared" si="86"/>
        <v>0</v>
      </c>
      <c r="I1104" s="15">
        <f t="shared" si="87"/>
        <v>0</v>
      </c>
      <c r="J1104" s="461"/>
      <c r="K1104" s="461"/>
    </row>
    <row r="1105" spans="1:11">
      <c r="A1105" s="4">
        <v>160</v>
      </c>
      <c r="B1105" s="22" t="s">
        <v>846</v>
      </c>
      <c r="C1105" s="23" t="s">
        <v>74</v>
      </c>
      <c r="D1105" s="23">
        <v>600</v>
      </c>
      <c r="E1105" s="24"/>
      <c r="F1105" s="15">
        <f t="shared" si="85"/>
        <v>0</v>
      </c>
      <c r="G1105" s="25"/>
      <c r="H1105" s="15">
        <f t="shared" si="86"/>
        <v>0</v>
      </c>
      <c r="I1105" s="15">
        <f t="shared" si="87"/>
        <v>0</v>
      </c>
      <c r="J1105" s="461"/>
      <c r="K1105" s="461"/>
    </row>
    <row r="1106" spans="1:11" ht="25.5">
      <c r="A1106" s="4">
        <v>161</v>
      </c>
      <c r="B1106" s="22" t="s">
        <v>847</v>
      </c>
      <c r="C1106" s="23" t="s">
        <v>12</v>
      </c>
      <c r="D1106" s="23">
        <v>850</v>
      </c>
      <c r="E1106" s="24"/>
      <c r="F1106" s="15">
        <f t="shared" si="85"/>
        <v>0</v>
      </c>
      <c r="G1106" s="25"/>
      <c r="H1106" s="15">
        <f t="shared" si="86"/>
        <v>0</v>
      </c>
      <c r="I1106" s="15">
        <f t="shared" si="87"/>
        <v>0</v>
      </c>
      <c r="J1106" s="461"/>
      <c r="K1106" s="461"/>
    </row>
    <row r="1107" spans="1:11">
      <c r="A1107" s="4">
        <v>162</v>
      </c>
      <c r="B1107" s="188" t="s">
        <v>848</v>
      </c>
      <c r="C1107" s="23" t="s">
        <v>12</v>
      </c>
      <c r="D1107" s="23">
        <v>10</v>
      </c>
      <c r="E1107" s="24"/>
      <c r="F1107" s="15">
        <f t="shared" si="85"/>
        <v>0</v>
      </c>
      <c r="G1107" s="25"/>
      <c r="H1107" s="15">
        <f t="shared" si="86"/>
        <v>0</v>
      </c>
      <c r="I1107" s="15">
        <f t="shared" si="87"/>
        <v>0</v>
      </c>
      <c r="J1107" s="461"/>
      <c r="K1107" s="461"/>
    </row>
    <row r="1108" spans="1:11">
      <c r="A1108" s="4">
        <v>163</v>
      </c>
      <c r="B1108" s="188" t="s">
        <v>849</v>
      </c>
      <c r="C1108" s="23" t="s">
        <v>12</v>
      </c>
      <c r="D1108" s="23">
        <v>4</v>
      </c>
      <c r="E1108" s="24"/>
      <c r="F1108" s="15">
        <f t="shared" si="85"/>
        <v>0</v>
      </c>
      <c r="G1108" s="25"/>
      <c r="H1108" s="15">
        <f t="shared" si="86"/>
        <v>0</v>
      </c>
      <c r="I1108" s="15">
        <f t="shared" si="87"/>
        <v>0</v>
      </c>
      <c r="J1108" s="461"/>
      <c r="K1108" s="461"/>
    </row>
    <row r="1109" spans="1:11">
      <c r="A1109" s="4">
        <v>164</v>
      </c>
      <c r="B1109" s="188" t="s">
        <v>850</v>
      </c>
      <c r="C1109" s="23" t="s">
        <v>12</v>
      </c>
      <c r="D1109" s="23">
        <v>20</v>
      </c>
      <c r="E1109" s="24"/>
      <c r="F1109" s="15">
        <f t="shared" si="85"/>
        <v>0</v>
      </c>
      <c r="G1109" s="25"/>
      <c r="H1109" s="15">
        <f t="shared" si="86"/>
        <v>0</v>
      </c>
      <c r="I1109" s="15">
        <f t="shared" si="87"/>
        <v>0</v>
      </c>
      <c r="J1109" s="461"/>
      <c r="K1109" s="461"/>
    </row>
    <row r="1110" spans="1:11">
      <c r="A1110" s="4">
        <v>165</v>
      </c>
      <c r="B1110" s="22" t="s">
        <v>851</v>
      </c>
      <c r="C1110" s="23" t="s">
        <v>12</v>
      </c>
      <c r="D1110" s="23">
        <v>4</v>
      </c>
      <c r="E1110" s="24"/>
      <c r="F1110" s="15">
        <f t="shared" si="85"/>
        <v>0</v>
      </c>
      <c r="G1110" s="25"/>
      <c r="H1110" s="15">
        <f t="shared" si="86"/>
        <v>0</v>
      </c>
      <c r="I1110" s="15">
        <f t="shared" si="87"/>
        <v>0</v>
      </c>
      <c r="J1110" s="461"/>
      <c r="K1110" s="461"/>
    </row>
    <row r="1111" spans="1:11">
      <c r="A1111" s="4">
        <v>166</v>
      </c>
      <c r="B1111" s="297" t="s">
        <v>852</v>
      </c>
      <c r="C1111" s="23" t="s">
        <v>12</v>
      </c>
      <c r="D1111" s="23">
        <v>10</v>
      </c>
      <c r="E1111" s="24"/>
      <c r="F1111" s="15">
        <f t="shared" si="85"/>
        <v>0</v>
      </c>
      <c r="G1111" s="25"/>
      <c r="H1111" s="15">
        <f t="shared" si="86"/>
        <v>0</v>
      </c>
      <c r="I1111" s="15">
        <f t="shared" si="87"/>
        <v>0</v>
      </c>
      <c r="J1111" s="461"/>
      <c r="K1111" s="461"/>
    </row>
    <row r="1112" spans="1:11">
      <c r="A1112" s="4">
        <v>167</v>
      </c>
      <c r="B1112" s="22" t="s">
        <v>853</v>
      </c>
      <c r="C1112" s="23" t="s">
        <v>12</v>
      </c>
      <c r="D1112" s="23">
        <v>1</v>
      </c>
      <c r="E1112" s="24"/>
      <c r="F1112" s="15">
        <f t="shared" si="85"/>
        <v>0</v>
      </c>
      <c r="G1112" s="25"/>
      <c r="H1112" s="15">
        <f t="shared" si="86"/>
        <v>0</v>
      </c>
      <c r="I1112" s="15">
        <f t="shared" si="87"/>
        <v>0</v>
      </c>
      <c r="J1112" s="461"/>
      <c r="K1112" s="461"/>
    </row>
    <row r="1113" spans="1:11">
      <c r="A1113" s="4">
        <v>168</v>
      </c>
      <c r="B1113" s="297" t="s">
        <v>854</v>
      </c>
      <c r="C1113" s="23" t="s">
        <v>12</v>
      </c>
      <c r="D1113" s="23">
        <v>20</v>
      </c>
      <c r="E1113" s="24"/>
      <c r="F1113" s="15">
        <f t="shared" si="85"/>
        <v>0</v>
      </c>
      <c r="G1113" s="25"/>
      <c r="H1113" s="15">
        <f t="shared" si="86"/>
        <v>0</v>
      </c>
      <c r="I1113" s="15">
        <f t="shared" si="87"/>
        <v>0</v>
      </c>
      <c r="J1113" s="461"/>
      <c r="K1113" s="461"/>
    </row>
    <row r="1114" spans="1:11">
      <c r="A1114" s="4">
        <v>169</v>
      </c>
      <c r="B1114" s="22" t="s">
        <v>855</v>
      </c>
      <c r="C1114" s="23" t="s">
        <v>12</v>
      </c>
      <c r="D1114" s="23">
        <v>50</v>
      </c>
      <c r="E1114" s="24"/>
      <c r="F1114" s="15">
        <f t="shared" si="85"/>
        <v>0</v>
      </c>
      <c r="G1114" s="25"/>
      <c r="H1114" s="15">
        <f t="shared" si="86"/>
        <v>0</v>
      </c>
      <c r="I1114" s="15">
        <f t="shared" si="87"/>
        <v>0</v>
      </c>
      <c r="J1114" s="461"/>
      <c r="K1114" s="461"/>
    </row>
    <row r="1115" spans="1:11" ht="25.5">
      <c r="A1115" s="4">
        <v>170</v>
      </c>
      <c r="B1115" s="298" t="s">
        <v>856</v>
      </c>
      <c r="C1115" s="23" t="s">
        <v>857</v>
      </c>
      <c r="D1115" s="23">
        <v>150</v>
      </c>
      <c r="E1115" s="24"/>
      <c r="F1115" s="15">
        <f t="shared" si="85"/>
        <v>0</v>
      </c>
      <c r="G1115" s="25"/>
      <c r="H1115" s="15">
        <f t="shared" si="86"/>
        <v>0</v>
      </c>
      <c r="I1115" s="15">
        <f t="shared" si="87"/>
        <v>0</v>
      </c>
      <c r="J1115" s="461"/>
      <c r="K1115" s="461"/>
    </row>
    <row r="1116" spans="1:11">
      <c r="A1116" s="4">
        <v>171</v>
      </c>
      <c r="B1116" s="22" t="s">
        <v>858</v>
      </c>
      <c r="C1116" s="23" t="s">
        <v>12</v>
      </c>
      <c r="D1116" s="23">
        <v>2</v>
      </c>
      <c r="E1116" s="24"/>
      <c r="F1116" s="15">
        <f t="shared" si="85"/>
        <v>0</v>
      </c>
      <c r="G1116" s="25"/>
      <c r="H1116" s="15">
        <f t="shared" si="86"/>
        <v>0</v>
      </c>
      <c r="I1116" s="15">
        <f t="shared" si="87"/>
        <v>0</v>
      </c>
      <c r="J1116" s="461"/>
      <c r="K1116" s="461"/>
    </row>
    <row r="1117" spans="1:11">
      <c r="A1117" s="4">
        <v>172</v>
      </c>
      <c r="B1117" s="22" t="s">
        <v>859</v>
      </c>
      <c r="C1117" s="23" t="s">
        <v>12</v>
      </c>
      <c r="D1117" s="23">
        <v>20</v>
      </c>
      <c r="E1117" s="24"/>
      <c r="F1117" s="15">
        <f t="shared" si="85"/>
        <v>0</v>
      </c>
      <c r="G1117" s="25"/>
      <c r="H1117" s="15">
        <f t="shared" si="86"/>
        <v>0</v>
      </c>
      <c r="I1117" s="15">
        <f t="shared" si="87"/>
        <v>0</v>
      </c>
      <c r="J1117" s="461"/>
      <c r="K1117" s="461"/>
    </row>
    <row r="1118" spans="1:11">
      <c r="A1118" s="4">
        <v>173</v>
      </c>
      <c r="B1118" s="22" t="s">
        <v>860</v>
      </c>
      <c r="C1118" s="23" t="s">
        <v>12</v>
      </c>
      <c r="D1118" s="23">
        <v>2</v>
      </c>
      <c r="E1118" s="24"/>
      <c r="F1118" s="15">
        <f t="shared" si="85"/>
        <v>0</v>
      </c>
      <c r="G1118" s="25"/>
      <c r="H1118" s="15">
        <f t="shared" si="86"/>
        <v>0</v>
      </c>
      <c r="I1118" s="15">
        <f t="shared" si="87"/>
        <v>0</v>
      </c>
      <c r="J1118" s="461"/>
      <c r="K1118" s="461"/>
    </row>
    <row r="1119" spans="1:11">
      <c r="A1119" s="4">
        <v>174</v>
      </c>
      <c r="B1119" s="22" t="s">
        <v>1364</v>
      </c>
      <c r="C1119" s="23" t="s">
        <v>12</v>
      </c>
      <c r="D1119" s="23">
        <v>15</v>
      </c>
      <c r="E1119" s="24"/>
      <c r="F1119" s="15">
        <f t="shared" si="85"/>
        <v>0</v>
      </c>
      <c r="G1119" s="25"/>
      <c r="H1119" s="15">
        <f t="shared" si="86"/>
        <v>0</v>
      </c>
      <c r="I1119" s="15">
        <f t="shared" si="87"/>
        <v>0</v>
      </c>
      <c r="J1119" s="461"/>
      <c r="K1119" s="461"/>
    </row>
    <row r="1120" spans="1:11" ht="25.5">
      <c r="A1120" s="4">
        <v>175</v>
      </c>
      <c r="B1120" s="22" t="s">
        <v>1365</v>
      </c>
      <c r="C1120" s="23" t="s">
        <v>12</v>
      </c>
      <c r="D1120" s="23">
        <v>4</v>
      </c>
      <c r="E1120" s="24"/>
      <c r="F1120" s="15">
        <f t="shared" si="85"/>
        <v>0</v>
      </c>
      <c r="G1120" s="25"/>
      <c r="H1120" s="15">
        <f t="shared" si="86"/>
        <v>0</v>
      </c>
      <c r="I1120" s="15">
        <f t="shared" si="87"/>
        <v>0</v>
      </c>
      <c r="J1120" s="461"/>
      <c r="K1120" s="461"/>
    </row>
    <row r="1121" spans="1:11">
      <c r="A1121" s="4">
        <v>176</v>
      </c>
      <c r="B1121" s="22" t="s">
        <v>1336</v>
      </c>
      <c r="C1121" s="23" t="s">
        <v>12</v>
      </c>
      <c r="D1121" s="23">
        <v>2</v>
      </c>
      <c r="E1121" s="24"/>
      <c r="F1121" s="15">
        <f t="shared" si="85"/>
        <v>0</v>
      </c>
      <c r="G1121" s="25"/>
      <c r="H1121" s="15">
        <f t="shared" si="86"/>
        <v>0</v>
      </c>
      <c r="I1121" s="15">
        <f t="shared" si="87"/>
        <v>0</v>
      </c>
      <c r="J1121" s="461"/>
      <c r="K1121" s="461"/>
    </row>
    <row r="1122" spans="1:11">
      <c r="A1122" s="4">
        <v>177</v>
      </c>
      <c r="B1122" s="22" t="s">
        <v>1337</v>
      </c>
      <c r="C1122" s="23" t="s">
        <v>12</v>
      </c>
      <c r="D1122" s="23">
        <v>2</v>
      </c>
      <c r="E1122" s="24"/>
      <c r="F1122" s="15">
        <f t="shared" si="85"/>
        <v>0</v>
      </c>
      <c r="G1122" s="25"/>
      <c r="H1122" s="15">
        <f t="shared" si="86"/>
        <v>0</v>
      </c>
      <c r="I1122" s="15">
        <f t="shared" si="87"/>
        <v>0</v>
      </c>
      <c r="J1122" s="461"/>
      <c r="K1122" s="461"/>
    </row>
    <row r="1123" spans="1:11">
      <c r="A1123" s="4">
        <v>178</v>
      </c>
      <c r="B1123" s="22" t="s">
        <v>1338</v>
      </c>
      <c r="C1123" s="23" t="s">
        <v>12</v>
      </c>
      <c r="D1123" s="23">
        <v>15</v>
      </c>
      <c r="E1123" s="24"/>
      <c r="F1123" s="15">
        <f t="shared" si="85"/>
        <v>0</v>
      </c>
      <c r="G1123" s="25"/>
      <c r="H1123" s="15">
        <f t="shared" si="86"/>
        <v>0</v>
      </c>
      <c r="I1123" s="15">
        <f t="shared" si="87"/>
        <v>0</v>
      </c>
      <c r="J1123" s="461"/>
      <c r="K1123" s="461"/>
    </row>
    <row r="1124" spans="1:11" ht="25.5">
      <c r="A1124" s="4">
        <v>179</v>
      </c>
      <c r="B1124" s="22" t="s">
        <v>1339</v>
      </c>
      <c r="C1124" s="23" t="s">
        <v>12</v>
      </c>
      <c r="D1124" s="23">
        <v>15</v>
      </c>
      <c r="E1124" s="24"/>
      <c r="F1124" s="15">
        <f t="shared" si="85"/>
        <v>0</v>
      </c>
      <c r="G1124" s="25"/>
      <c r="H1124" s="15">
        <f t="shared" si="86"/>
        <v>0</v>
      </c>
      <c r="I1124" s="15">
        <f t="shared" si="87"/>
        <v>0</v>
      </c>
      <c r="J1124" s="461"/>
      <c r="K1124" s="461"/>
    </row>
    <row r="1125" spans="1:11">
      <c r="A1125" s="4">
        <v>180</v>
      </c>
      <c r="B1125" s="22" t="s">
        <v>861</v>
      </c>
      <c r="C1125" s="23" t="s">
        <v>12</v>
      </c>
      <c r="D1125" s="23">
        <v>15</v>
      </c>
      <c r="E1125" s="24"/>
      <c r="F1125" s="15">
        <f t="shared" si="85"/>
        <v>0</v>
      </c>
      <c r="G1125" s="25"/>
      <c r="H1125" s="15">
        <f t="shared" si="86"/>
        <v>0</v>
      </c>
      <c r="I1125" s="15">
        <f t="shared" si="87"/>
        <v>0</v>
      </c>
      <c r="J1125" s="461"/>
      <c r="K1125" s="461"/>
    </row>
    <row r="1126" spans="1:11">
      <c r="A1126" s="4">
        <v>181</v>
      </c>
      <c r="B1126" s="22" t="s">
        <v>862</v>
      </c>
      <c r="C1126" s="23" t="s">
        <v>12</v>
      </c>
      <c r="D1126" s="23">
        <v>2</v>
      </c>
      <c r="E1126" s="24"/>
      <c r="F1126" s="15">
        <f t="shared" si="85"/>
        <v>0</v>
      </c>
      <c r="G1126" s="25"/>
      <c r="H1126" s="15">
        <f t="shared" si="86"/>
        <v>0</v>
      </c>
      <c r="I1126" s="15">
        <f t="shared" si="87"/>
        <v>0</v>
      </c>
      <c r="J1126" s="461"/>
      <c r="K1126" s="461"/>
    </row>
    <row r="1127" spans="1:11">
      <c r="A1127" s="4">
        <v>182</v>
      </c>
      <c r="B1127" s="22" t="s">
        <v>863</v>
      </c>
      <c r="C1127" s="23" t="s">
        <v>12</v>
      </c>
      <c r="D1127" s="23">
        <v>20</v>
      </c>
      <c r="E1127" s="24"/>
      <c r="F1127" s="15">
        <f t="shared" si="85"/>
        <v>0</v>
      </c>
      <c r="G1127" s="25"/>
      <c r="H1127" s="15">
        <f t="shared" si="86"/>
        <v>0</v>
      </c>
      <c r="I1127" s="15">
        <f t="shared" si="87"/>
        <v>0</v>
      </c>
      <c r="J1127" s="461"/>
      <c r="K1127" s="461"/>
    </row>
    <row r="1128" spans="1:11">
      <c r="A1128" s="4">
        <v>183</v>
      </c>
      <c r="B1128" s="22" t="s">
        <v>864</v>
      </c>
      <c r="C1128" s="23" t="s">
        <v>12</v>
      </c>
      <c r="D1128" s="23">
        <v>70</v>
      </c>
      <c r="E1128" s="24"/>
      <c r="F1128" s="15">
        <f t="shared" si="85"/>
        <v>0</v>
      </c>
      <c r="G1128" s="25"/>
      <c r="H1128" s="15">
        <f t="shared" si="86"/>
        <v>0</v>
      </c>
      <c r="I1128" s="15">
        <f t="shared" si="87"/>
        <v>0</v>
      </c>
      <c r="J1128" s="461"/>
      <c r="K1128" s="461"/>
    </row>
    <row r="1129" spans="1:11">
      <c r="A1129" s="4">
        <v>184</v>
      </c>
      <c r="B1129" s="22" t="s">
        <v>865</v>
      </c>
      <c r="C1129" s="23" t="s">
        <v>12</v>
      </c>
      <c r="D1129" s="23">
        <v>40</v>
      </c>
      <c r="E1129" s="24"/>
      <c r="F1129" s="15">
        <f t="shared" si="85"/>
        <v>0</v>
      </c>
      <c r="G1129" s="25"/>
      <c r="H1129" s="15">
        <f t="shared" si="86"/>
        <v>0</v>
      </c>
      <c r="I1129" s="15">
        <f t="shared" si="87"/>
        <v>0</v>
      </c>
      <c r="J1129" s="461"/>
      <c r="K1129" s="461"/>
    </row>
    <row r="1130" spans="1:11">
      <c r="A1130" s="4">
        <v>185</v>
      </c>
      <c r="B1130" s="22" t="s">
        <v>866</v>
      </c>
      <c r="C1130" s="23" t="s">
        <v>12</v>
      </c>
      <c r="D1130" s="23">
        <v>4</v>
      </c>
      <c r="E1130" s="24"/>
      <c r="F1130" s="15">
        <f t="shared" si="85"/>
        <v>0</v>
      </c>
      <c r="G1130" s="25"/>
      <c r="H1130" s="15">
        <f t="shared" si="86"/>
        <v>0</v>
      </c>
      <c r="I1130" s="15">
        <f t="shared" si="87"/>
        <v>0</v>
      </c>
      <c r="J1130" s="461"/>
      <c r="K1130" s="461"/>
    </row>
    <row r="1131" spans="1:11">
      <c r="A1131" s="4">
        <v>186</v>
      </c>
      <c r="B1131" s="22" t="s">
        <v>867</v>
      </c>
      <c r="C1131" s="23" t="s">
        <v>12</v>
      </c>
      <c r="D1131" s="23">
        <v>4</v>
      </c>
      <c r="E1131" s="24"/>
      <c r="F1131" s="15">
        <f t="shared" si="85"/>
        <v>0</v>
      </c>
      <c r="G1131" s="25"/>
      <c r="H1131" s="15">
        <f t="shared" si="86"/>
        <v>0</v>
      </c>
      <c r="I1131" s="15">
        <f t="shared" si="87"/>
        <v>0</v>
      </c>
      <c r="J1131" s="461"/>
      <c r="K1131" s="461"/>
    </row>
    <row r="1132" spans="1:11">
      <c r="A1132" s="4">
        <v>187</v>
      </c>
      <c r="B1132" s="22" t="s">
        <v>868</v>
      </c>
      <c r="C1132" s="23" t="s">
        <v>12</v>
      </c>
      <c r="D1132" s="294">
        <v>2</v>
      </c>
      <c r="E1132" s="24"/>
      <c r="F1132" s="15">
        <f t="shared" si="85"/>
        <v>0</v>
      </c>
      <c r="G1132" s="25"/>
      <c r="H1132" s="15">
        <f t="shared" si="86"/>
        <v>0</v>
      </c>
      <c r="I1132" s="15">
        <f t="shared" si="87"/>
        <v>0</v>
      </c>
      <c r="J1132" s="461"/>
      <c r="K1132" s="461"/>
    </row>
    <row r="1133" spans="1:11">
      <c r="A1133" s="4">
        <v>188</v>
      </c>
      <c r="B1133" s="22" t="s">
        <v>869</v>
      </c>
      <c r="C1133" s="23" t="s">
        <v>12</v>
      </c>
      <c r="D1133" s="23">
        <v>2</v>
      </c>
      <c r="E1133" s="24"/>
      <c r="F1133" s="15">
        <f t="shared" si="85"/>
        <v>0</v>
      </c>
      <c r="G1133" s="25"/>
      <c r="H1133" s="15">
        <f t="shared" si="86"/>
        <v>0</v>
      </c>
      <c r="I1133" s="15">
        <f t="shared" si="87"/>
        <v>0</v>
      </c>
      <c r="J1133" s="461"/>
      <c r="K1133" s="461"/>
    </row>
    <row r="1134" spans="1:11">
      <c r="A1134" s="4">
        <v>189</v>
      </c>
      <c r="B1134" s="22" t="s">
        <v>870</v>
      </c>
      <c r="C1134" s="23" t="s">
        <v>12</v>
      </c>
      <c r="D1134" s="23">
        <v>10</v>
      </c>
      <c r="E1134" s="24"/>
      <c r="F1134" s="15">
        <f t="shared" si="85"/>
        <v>0</v>
      </c>
      <c r="G1134" s="25"/>
      <c r="H1134" s="15">
        <f t="shared" si="86"/>
        <v>0</v>
      </c>
      <c r="I1134" s="15">
        <f t="shared" si="87"/>
        <v>0</v>
      </c>
      <c r="J1134" s="461"/>
      <c r="K1134" s="461"/>
    </row>
    <row r="1135" spans="1:11" ht="25.5">
      <c r="A1135" s="4">
        <v>190</v>
      </c>
      <c r="B1135" s="22" t="s">
        <v>871</v>
      </c>
      <c r="C1135" s="23" t="s">
        <v>12</v>
      </c>
      <c r="D1135" s="23">
        <v>100</v>
      </c>
      <c r="E1135" s="24"/>
      <c r="F1135" s="15">
        <f t="shared" si="85"/>
        <v>0</v>
      </c>
      <c r="G1135" s="25"/>
      <c r="H1135" s="15">
        <f t="shared" si="86"/>
        <v>0</v>
      </c>
      <c r="I1135" s="15">
        <f t="shared" si="87"/>
        <v>0</v>
      </c>
      <c r="J1135" s="461"/>
      <c r="K1135" s="461"/>
    </row>
    <row r="1136" spans="1:11">
      <c r="A1136" s="4">
        <v>191</v>
      </c>
      <c r="B1136" s="22" t="s">
        <v>872</v>
      </c>
      <c r="C1136" s="23" t="s">
        <v>12</v>
      </c>
      <c r="D1136" s="23">
        <v>2</v>
      </c>
      <c r="E1136" s="24"/>
      <c r="F1136" s="15">
        <f t="shared" si="85"/>
        <v>0</v>
      </c>
      <c r="G1136" s="25"/>
      <c r="H1136" s="15">
        <f t="shared" si="86"/>
        <v>0</v>
      </c>
      <c r="I1136" s="15">
        <f t="shared" si="87"/>
        <v>0</v>
      </c>
      <c r="J1136" s="461"/>
      <c r="K1136" s="461"/>
    </row>
    <row r="1137" spans="1:11">
      <c r="A1137" s="4">
        <v>192</v>
      </c>
      <c r="B1137" s="22" t="s">
        <v>873</v>
      </c>
      <c r="C1137" s="23" t="s">
        <v>12</v>
      </c>
      <c r="D1137" s="23">
        <v>1</v>
      </c>
      <c r="E1137" s="24"/>
      <c r="F1137" s="15">
        <f t="shared" si="85"/>
        <v>0</v>
      </c>
      <c r="G1137" s="25"/>
      <c r="H1137" s="15">
        <f t="shared" si="86"/>
        <v>0</v>
      </c>
      <c r="I1137" s="15">
        <f t="shared" si="87"/>
        <v>0</v>
      </c>
      <c r="J1137" s="461"/>
      <c r="K1137" s="461"/>
    </row>
    <row r="1138" spans="1:11" ht="15" customHeight="1">
      <c r="A1138" s="4">
        <v>193</v>
      </c>
      <c r="B1138" s="22" t="s">
        <v>874</v>
      </c>
      <c r="C1138" s="23" t="s">
        <v>12</v>
      </c>
      <c r="D1138" s="23">
        <v>5</v>
      </c>
      <c r="E1138" s="24"/>
      <c r="F1138" s="15">
        <f t="shared" si="85"/>
        <v>0</v>
      </c>
      <c r="G1138" s="25"/>
      <c r="H1138" s="15">
        <f t="shared" si="86"/>
        <v>0</v>
      </c>
      <c r="I1138" s="15">
        <f t="shared" si="87"/>
        <v>0</v>
      </c>
      <c r="J1138" s="461"/>
      <c r="K1138" s="461"/>
    </row>
    <row r="1139" spans="1:11">
      <c r="A1139" s="4">
        <v>194</v>
      </c>
      <c r="B1139" s="22" t="s">
        <v>875</v>
      </c>
      <c r="C1139" s="23" t="s">
        <v>12</v>
      </c>
      <c r="D1139" s="23">
        <v>2</v>
      </c>
      <c r="E1139" s="24"/>
      <c r="F1139" s="15">
        <f t="shared" ref="F1139:F1202" si="88">D1139*E1139</f>
        <v>0</v>
      </c>
      <c r="G1139" s="25"/>
      <c r="H1139" s="15">
        <f t="shared" ref="H1139:H1202" si="89">E1139*G1139+E1139</f>
        <v>0</v>
      </c>
      <c r="I1139" s="15">
        <f t="shared" ref="I1139:I1202" si="90">F1139*G1139+F1139</f>
        <v>0</v>
      </c>
      <c r="J1139" s="461"/>
      <c r="K1139" s="461"/>
    </row>
    <row r="1140" spans="1:11">
      <c r="A1140" s="4">
        <v>195</v>
      </c>
      <c r="B1140" s="22" t="s">
        <v>876</v>
      </c>
      <c r="C1140" s="23" t="s">
        <v>12</v>
      </c>
      <c r="D1140" s="23">
        <v>30</v>
      </c>
      <c r="E1140" s="24"/>
      <c r="F1140" s="15">
        <f t="shared" si="88"/>
        <v>0</v>
      </c>
      <c r="G1140" s="25"/>
      <c r="H1140" s="15">
        <f t="shared" si="89"/>
        <v>0</v>
      </c>
      <c r="I1140" s="15">
        <f t="shared" si="90"/>
        <v>0</v>
      </c>
      <c r="J1140" s="461"/>
      <c r="K1140" s="461"/>
    </row>
    <row r="1141" spans="1:11" ht="20.25" customHeight="1">
      <c r="A1141" s="4">
        <v>196</v>
      </c>
      <c r="B1141" s="22" t="s">
        <v>877</v>
      </c>
      <c r="C1141" s="23" t="s">
        <v>12</v>
      </c>
      <c r="D1141" s="23">
        <v>20</v>
      </c>
      <c r="E1141" s="24"/>
      <c r="F1141" s="15">
        <f t="shared" si="88"/>
        <v>0</v>
      </c>
      <c r="G1141" s="25"/>
      <c r="H1141" s="15">
        <f t="shared" si="89"/>
        <v>0</v>
      </c>
      <c r="I1141" s="15">
        <f t="shared" si="90"/>
        <v>0</v>
      </c>
      <c r="J1141" s="461"/>
      <c r="K1141" s="461"/>
    </row>
    <row r="1142" spans="1:11">
      <c r="A1142" s="4">
        <v>197</v>
      </c>
      <c r="B1142" s="22" t="s">
        <v>878</v>
      </c>
      <c r="C1142" s="23" t="s">
        <v>12</v>
      </c>
      <c r="D1142" s="23">
        <v>2</v>
      </c>
      <c r="E1142" s="24"/>
      <c r="F1142" s="15">
        <f t="shared" si="88"/>
        <v>0</v>
      </c>
      <c r="G1142" s="25"/>
      <c r="H1142" s="15">
        <f t="shared" si="89"/>
        <v>0</v>
      </c>
      <c r="I1142" s="15">
        <f t="shared" si="90"/>
        <v>0</v>
      </c>
      <c r="J1142" s="461"/>
      <c r="K1142" s="461"/>
    </row>
    <row r="1143" spans="1:11">
      <c r="A1143" s="4">
        <v>198</v>
      </c>
      <c r="B1143" s="22" t="s">
        <v>879</v>
      </c>
      <c r="C1143" s="23" t="s">
        <v>12</v>
      </c>
      <c r="D1143" s="23">
        <v>4</v>
      </c>
      <c r="E1143" s="24"/>
      <c r="F1143" s="15">
        <f t="shared" si="88"/>
        <v>0</v>
      </c>
      <c r="G1143" s="25"/>
      <c r="H1143" s="15">
        <f t="shared" si="89"/>
        <v>0</v>
      </c>
      <c r="I1143" s="15">
        <f t="shared" si="90"/>
        <v>0</v>
      </c>
      <c r="J1143" s="461"/>
      <c r="K1143" s="461"/>
    </row>
    <row r="1144" spans="1:11">
      <c r="A1144" s="4">
        <v>199</v>
      </c>
      <c r="B1144" s="22" t="s">
        <v>880</v>
      </c>
      <c r="C1144" s="23" t="s">
        <v>12</v>
      </c>
      <c r="D1144" s="23">
        <v>2</v>
      </c>
      <c r="E1144" s="24"/>
      <c r="F1144" s="15">
        <f t="shared" si="88"/>
        <v>0</v>
      </c>
      <c r="G1144" s="25"/>
      <c r="H1144" s="15">
        <f t="shared" si="89"/>
        <v>0</v>
      </c>
      <c r="I1144" s="15">
        <f t="shared" si="90"/>
        <v>0</v>
      </c>
      <c r="J1144" s="461"/>
      <c r="K1144" s="461"/>
    </row>
    <row r="1145" spans="1:11">
      <c r="A1145" s="4">
        <v>200</v>
      </c>
      <c r="B1145" s="22" t="s">
        <v>881</v>
      </c>
      <c r="C1145" s="23" t="s">
        <v>12</v>
      </c>
      <c r="D1145" s="23">
        <v>2</v>
      </c>
      <c r="E1145" s="24"/>
      <c r="F1145" s="15">
        <f t="shared" si="88"/>
        <v>0</v>
      </c>
      <c r="G1145" s="25"/>
      <c r="H1145" s="15">
        <f t="shared" si="89"/>
        <v>0</v>
      </c>
      <c r="I1145" s="15">
        <f t="shared" si="90"/>
        <v>0</v>
      </c>
      <c r="J1145" s="461"/>
      <c r="K1145" s="461"/>
    </row>
    <row r="1146" spans="1:11">
      <c r="A1146" s="4">
        <v>201</v>
      </c>
      <c r="B1146" s="22" t="s">
        <v>882</v>
      </c>
      <c r="C1146" s="70" t="s">
        <v>12</v>
      </c>
      <c r="D1146" s="70">
        <v>80</v>
      </c>
      <c r="E1146" s="24"/>
      <c r="F1146" s="15">
        <f t="shared" si="88"/>
        <v>0</v>
      </c>
      <c r="G1146" s="25"/>
      <c r="H1146" s="15">
        <f t="shared" si="89"/>
        <v>0</v>
      </c>
      <c r="I1146" s="15">
        <f t="shared" si="90"/>
        <v>0</v>
      </c>
      <c r="J1146" s="461"/>
      <c r="K1146" s="461"/>
    </row>
    <row r="1147" spans="1:11">
      <c r="A1147" s="4">
        <v>202</v>
      </c>
      <c r="B1147" s="22" t="s">
        <v>883</v>
      </c>
      <c r="C1147" s="23" t="s">
        <v>12</v>
      </c>
      <c r="D1147" s="23">
        <v>2</v>
      </c>
      <c r="E1147" s="24"/>
      <c r="F1147" s="15">
        <f t="shared" si="88"/>
        <v>0</v>
      </c>
      <c r="G1147" s="25"/>
      <c r="H1147" s="15">
        <f t="shared" si="89"/>
        <v>0</v>
      </c>
      <c r="I1147" s="15">
        <f t="shared" si="90"/>
        <v>0</v>
      </c>
      <c r="J1147" s="461"/>
      <c r="K1147" s="461"/>
    </row>
    <row r="1148" spans="1:11">
      <c r="A1148" s="4">
        <v>203</v>
      </c>
      <c r="B1148" s="22" t="s">
        <v>884</v>
      </c>
      <c r="C1148" s="23" t="s">
        <v>12</v>
      </c>
      <c r="D1148" s="23">
        <v>2</v>
      </c>
      <c r="E1148" s="24"/>
      <c r="F1148" s="15">
        <f t="shared" si="88"/>
        <v>0</v>
      </c>
      <c r="G1148" s="25"/>
      <c r="H1148" s="15">
        <f t="shared" si="89"/>
        <v>0</v>
      </c>
      <c r="I1148" s="15">
        <f t="shared" si="90"/>
        <v>0</v>
      </c>
      <c r="J1148" s="461"/>
      <c r="K1148" s="461"/>
    </row>
    <row r="1149" spans="1:11">
      <c r="A1149" s="4">
        <v>204</v>
      </c>
      <c r="B1149" s="22" t="s">
        <v>885</v>
      </c>
      <c r="C1149" s="23" t="s">
        <v>12</v>
      </c>
      <c r="D1149" s="23">
        <v>4</v>
      </c>
      <c r="E1149" s="24"/>
      <c r="F1149" s="15">
        <f t="shared" si="88"/>
        <v>0</v>
      </c>
      <c r="G1149" s="25"/>
      <c r="H1149" s="15">
        <f t="shared" si="89"/>
        <v>0</v>
      </c>
      <c r="I1149" s="15">
        <f t="shared" si="90"/>
        <v>0</v>
      </c>
      <c r="J1149" s="461"/>
      <c r="K1149" s="461"/>
    </row>
    <row r="1150" spans="1:11">
      <c r="A1150" s="4">
        <v>205</v>
      </c>
      <c r="B1150" s="22" t="s">
        <v>886</v>
      </c>
      <c r="C1150" s="23" t="s">
        <v>12</v>
      </c>
      <c r="D1150" s="23">
        <v>4</v>
      </c>
      <c r="E1150" s="24"/>
      <c r="F1150" s="15">
        <f t="shared" si="88"/>
        <v>0</v>
      </c>
      <c r="G1150" s="25"/>
      <c r="H1150" s="15">
        <f t="shared" si="89"/>
        <v>0</v>
      </c>
      <c r="I1150" s="15">
        <f t="shared" si="90"/>
        <v>0</v>
      </c>
      <c r="J1150" s="461"/>
      <c r="K1150" s="461"/>
    </row>
    <row r="1151" spans="1:11">
      <c r="A1151" s="4">
        <v>206</v>
      </c>
      <c r="B1151" s="22" t="s">
        <v>887</v>
      </c>
      <c r="C1151" s="23" t="s">
        <v>12</v>
      </c>
      <c r="D1151" s="23">
        <v>10</v>
      </c>
      <c r="E1151" s="24"/>
      <c r="F1151" s="15">
        <f t="shared" si="88"/>
        <v>0</v>
      </c>
      <c r="G1151" s="25"/>
      <c r="H1151" s="15">
        <f t="shared" si="89"/>
        <v>0</v>
      </c>
      <c r="I1151" s="15">
        <f t="shared" si="90"/>
        <v>0</v>
      </c>
      <c r="J1151" s="461"/>
      <c r="K1151" s="461"/>
    </row>
    <row r="1152" spans="1:11">
      <c r="A1152" s="4">
        <v>207</v>
      </c>
      <c r="B1152" s="22" t="s">
        <v>888</v>
      </c>
      <c r="C1152" s="23" t="s">
        <v>12</v>
      </c>
      <c r="D1152" s="23">
        <v>60</v>
      </c>
      <c r="E1152" s="24"/>
      <c r="F1152" s="15">
        <f t="shared" si="88"/>
        <v>0</v>
      </c>
      <c r="G1152" s="25"/>
      <c r="H1152" s="15">
        <f t="shared" si="89"/>
        <v>0</v>
      </c>
      <c r="I1152" s="15">
        <f t="shared" si="90"/>
        <v>0</v>
      </c>
      <c r="J1152" s="461"/>
      <c r="K1152" s="461"/>
    </row>
    <row r="1153" spans="1:11">
      <c r="A1153" s="4">
        <v>208</v>
      </c>
      <c r="B1153" s="22" t="s">
        <v>889</v>
      </c>
      <c r="C1153" s="23" t="s">
        <v>12</v>
      </c>
      <c r="D1153" s="23">
        <v>60</v>
      </c>
      <c r="E1153" s="24"/>
      <c r="F1153" s="15">
        <f t="shared" si="88"/>
        <v>0</v>
      </c>
      <c r="G1153" s="25"/>
      <c r="H1153" s="15">
        <f t="shared" si="89"/>
        <v>0</v>
      </c>
      <c r="I1153" s="15">
        <f t="shared" si="90"/>
        <v>0</v>
      </c>
      <c r="J1153" s="461"/>
      <c r="K1153" s="461"/>
    </row>
    <row r="1154" spans="1:11">
      <c r="A1154" s="4">
        <v>209</v>
      </c>
      <c r="B1154" s="22" t="s">
        <v>890</v>
      </c>
      <c r="C1154" s="23" t="s">
        <v>12</v>
      </c>
      <c r="D1154" s="23">
        <v>2</v>
      </c>
      <c r="E1154" s="24"/>
      <c r="F1154" s="15">
        <f t="shared" si="88"/>
        <v>0</v>
      </c>
      <c r="G1154" s="25"/>
      <c r="H1154" s="15">
        <f t="shared" si="89"/>
        <v>0</v>
      </c>
      <c r="I1154" s="15">
        <f t="shared" si="90"/>
        <v>0</v>
      </c>
      <c r="J1154" s="461"/>
      <c r="K1154" s="461"/>
    </row>
    <row r="1155" spans="1:11">
      <c r="A1155" s="4">
        <v>210</v>
      </c>
      <c r="B1155" s="22" t="s">
        <v>891</v>
      </c>
      <c r="C1155" s="23" t="s">
        <v>12</v>
      </c>
      <c r="D1155" s="23">
        <v>30</v>
      </c>
      <c r="E1155" s="24"/>
      <c r="F1155" s="15">
        <f t="shared" si="88"/>
        <v>0</v>
      </c>
      <c r="G1155" s="25"/>
      <c r="H1155" s="15">
        <f t="shared" si="89"/>
        <v>0</v>
      </c>
      <c r="I1155" s="15">
        <f t="shared" si="90"/>
        <v>0</v>
      </c>
      <c r="J1155" s="461"/>
      <c r="K1155" s="461"/>
    </row>
    <row r="1156" spans="1:11">
      <c r="A1156" s="4">
        <v>211</v>
      </c>
      <c r="B1156" s="22" t="s">
        <v>892</v>
      </c>
      <c r="C1156" s="23" t="s">
        <v>12</v>
      </c>
      <c r="D1156" s="23">
        <v>20</v>
      </c>
      <c r="E1156" s="24"/>
      <c r="F1156" s="15">
        <f t="shared" si="88"/>
        <v>0</v>
      </c>
      <c r="G1156" s="25"/>
      <c r="H1156" s="15">
        <f t="shared" si="89"/>
        <v>0</v>
      </c>
      <c r="I1156" s="15">
        <f t="shared" si="90"/>
        <v>0</v>
      </c>
      <c r="J1156" s="461"/>
      <c r="K1156" s="461"/>
    </row>
    <row r="1157" spans="1:11">
      <c r="A1157" s="4">
        <v>212</v>
      </c>
      <c r="B1157" s="22" t="s">
        <v>893</v>
      </c>
      <c r="C1157" s="23" t="s">
        <v>12</v>
      </c>
      <c r="D1157" s="23">
        <v>20</v>
      </c>
      <c r="E1157" s="24"/>
      <c r="F1157" s="15">
        <f t="shared" si="88"/>
        <v>0</v>
      </c>
      <c r="G1157" s="25"/>
      <c r="H1157" s="15">
        <f t="shared" si="89"/>
        <v>0</v>
      </c>
      <c r="I1157" s="15">
        <f t="shared" si="90"/>
        <v>0</v>
      </c>
      <c r="J1157" s="461"/>
      <c r="K1157" s="461"/>
    </row>
    <row r="1158" spans="1:11">
      <c r="A1158" s="4">
        <v>213</v>
      </c>
      <c r="B1158" s="22" t="s">
        <v>894</v>
      </c>
      <c r="C1158" s="23" t="s">
        <v>12</v>
      </c>
      <c r="D1158" s="23">
        <v>40</v>
      </c>
      <c r="E1158" s="24"/>
      <c r="F1158" s="15">
        <f t="shared" si="88"/>
        <v>0</v>
      </c>
      <c r="G1158" s="25"/>
      <c r="H1158" s="15">
        <f t="shared" si="89"/>
        <v>0</v>
      </c>
      <c r="I1158" s="15">
        <f t="shared" si="90"/>
        <v>0</v>
      </c>
      <c r="J1158" s="461"/>
      <c r="K1158" s="461"/>
    </row>
    <row r="1159" spans="1:11">
      <c r="A1159" s="4">
        <v>214</v>
      </c>
      <c r="B1159" s="22" t="s">
        <v>895</v>
      </c>
      <c r="C1159" s="23" t="s">
        <v>12</v>
      </c>
      <c r="D1159" s="23">
        <v>2</v>
      </c>
      <c r="E1159" s="24"/>
      <c r="F1159" s="15">
        <f t="shared" si="88"/>
        <v>0</v>
      </c>
      <c r="G1159" s="25"/>
      <c r="H1159" s="15">
        <f t="shared" si="89"/>
        <v>0</v>
      </c>
      <c r="I1159" s="15">
        <f t="shared" si="90"/>
        <v>0</v>
      </c>
      <c r="J1159" s="461"/>
      <c r="K1159" s="461"/>
    </row>
    <row r="1160" spans="1:11">
      <c r="A1160" s="4">
        <v>215</v>
      </c>
      <c r="B1160" s="22" t="s">
        <v>896</v>
      </c>
      <c r="C1160" s="23" t="s">
        <v>12</v>
      </c>
      <c r="D1160" s="23">
        <v>2</v>
      </c>
      <c r="E1160" s="24"/>
      <c r="F1160" s="15">
        <f t="shared" si="88"/>
        <v>0</v>
      </c>
      <c r="G1160" s="25"/>
      <c r="H1160" s="15">
        <f t="shared" si="89"/>
        <v>0</v>
      </c>
      <c r="I1160" s="15">
        <f t="shared" si="90"/>
        <v>0</v>
      </c>
      <c r="J1160" s="461"/>
      <c r="K1160" s="461"/>
    </row>
    <row r="1161" spans="1:11">
      <c r="A1161" s="4">
        <v>216</v>
      </c>
      <c r="B1161" s="22" t="s">
        <v>897</v>
      </c>
      <c r="C1161" s="23" t="s">
        <v>12</v>
      </c>
      <c r="D1161" s="23">
        <v>100</v>
      </c>
      <c r="E1161" s="24"/>
      <c r="F1161" s="15">
        <f t="shared" si="88"/>
        <v>0</v>
      </c>
      <c r="G1161" s="25"/>
      <c r="H1161" s="15">
        <f t="shared" si="89"/>
        <v>0</v>
      </c>
      <c r="I1161" s="15">
        <f t="shared" si="90"/>
        <v>0</v>
      </c>
      <c r="J1161" s="461"/>
      <c r="K1161" s="461"/>
    </row>
    <row r="1162" spans="1:11" ht="25.5">
      <c r="A1162" s="4">
        <v>217</v>
      </c>
      <c r="B1162" s="22" t="s">
        <v>898</v>
      </c>
      <c r="C1162" s="23" t="s">
        <v>12</v>
      </c>
      <c r="D1162" s="23">
        <v>200</v>
      </c>
      <c r="E1162" s="24"/>
      <c r="F1162" s="15">
        <f t="shared" si="88"/>
        <v>0</v>
      </c>
      <c r="G1162" s="25"/>
      <c r="H1162" s="15">
        <f t="shared" si="89"/>
        <v>0</v>
      </c>
      <c r="I1162" s="15">
        <f t="shared" si="90"/>
        <v>0</v>
      </c>
      <c r="J1162" s="461"/>
      <c r="K1162" s="461"/>
    </row>
    <row r="1163" spans="1:11">
      <c r="A1163" s="4">
        <v>218</v>
      </c>
      <c r="B1163" s="22" t="s">
        <v>899</v>
      </c>
      <c r="C1163" s="23" t="s">
        <v>12</v>
      </c>
      <c r="D1163" s="23">
        <v>5</v>
      </c>
      <c r="E1163" s="24"/>
      <c r="F1163" s="15">
        <f t="shared" si="88"/>
        <v>0</v>
      </c>
      <c r="G1163" s="25"/>
      <c r="H1163" s="15">
        <f t="shared" si="89"/>
        <v>0</v>
      </c>
      <c r="I1163" s="15">
        <f t="shared" si="90"/>
        <v>0</v>
      </c>
      <c r="J1163" s="461"/>
      <c r="K1163" s="461"/>
    </row>
    <row r="1164" spans="1:11">
      <c r="A1164" s="4">
        <v>219</v>
      </c>
      <c r="B1164" s="22" t="s">
        <v>900</v>
      </c>
      <c r="C1164" s="23" t="s">
        <v>12</v>
      </c>
      <c r="D1164" s="23">
        <v>4</v>
      </c>
      <c r="E1164" s="24"/>
      <c r="F1164" s="15">
        <f t="shared" si="88"/>
        <v>0</v>
      </c>
      <c r="G1164" s="25"/>
      <c r="H1164" s="15">
        <f t="shared" si="89"/>
        <v>0</v>
      </c>
      <c r="I1164" s="15">
        <f t="shared" si="90"/>
        <v>0</v>
      </c>
      <c r="J1164" s="461"/>
      <c r="K1164" s="461"/>
    </row>
    <row r="1165" spans="1:11">
      <c r="A1165" s="4">
        <v>220</v>
      </c>
      <c r="B1165" s="22" t="s">
        <v>901</v>
      </c>
      <c r="C1165" s="23" t="s">
        <v>12</v>
      </c>
      <c r="D1165" s="23">
        <v>4</v>
      </c>
      <c r="E1165" s="24"/>
      <c r="F1165" s="15">
        <f t="shared" si="88"/>
        <v>0</v>
      </c>
      <c r="G1165" s="25"/>
      <c r="H1165" s="15">
        <f t="shared" si="89"/>
        <v>0</v>
      </c>
      <c r="I1165" s="15">
        <f t="shared" si="90"/>
        <v>0</v>
      </c>
      <c r="J1165" s="461"/>
      <c r="K1165" s="461"/>
    </row>
    <row r="1166" spans="1:11">
      <c r="A1166" s="4">
        <v>221</v>
      </c>
      <c r="B1166" s="22" t="s">
        <v>902</v>
      </c>
      <c r="C1166" s="23" t="s">
        <v>12</v>
      </c>
      <c r="D1166" s="23">
        <v>2</v>
      </c>
      <c r="E1166" s="24"/>
      <c r="F1166" s="15">
        <f t="shared" si="88"/>
        <v>0</v>
      </c>
      <c r="G1166" s="25"/>
      <c r="H1166" s="15">
        <f t="shared" si="89"/>
        <v>0</v>
      </c>
      <c r="I1166" s="15">
        <f t="shared" si="90"/>
        <v>0</v>
      </c>
      <c r="J1166" s="461"/>
      <c r="K1166" s="461"/>
    </row>
    <row r="1167" spans="1:11">
      <c r="A1167" s="4">
        <v>222</v>
      </c>
      <c r="B1167" s="22" t="s">
        <v>903</v>
      </c>
      <c r="C1167" s="23" t="s">
        <v>12</v>
      </c>
      <c r="D1167" s="23">
        <v>2</v>
      </c>
      <c r="E1167" s="24"/>
      <c r="F1167" s="15">
        <f t="shared" si="88"/>
        <v>0</v>
      </c>
      <c r="G1167" s="25"/>
      <c r="H1167" s="15">
        <f t="shared" si="89"/>
        <v>0</v>
      </c>
      <c r="I1167" s="15">
        <f t="shared" si="90"/>
        <v>0</v>
      </c>
      <c r="J1167" s="461"/>
      <c r="K1167" s="461"/>
    </row>
    <row r="1168" spans="1:11">
      <c r="A1168" s="4">
        <v>223</v>
      </c>
      <c r="B1168" s="22" t="s">
        <v>904</v>
      </c>
      <c r="C1168" s="23" t="s">
        <v>12</v>
      </c>
      <c r="D1168" s="23">
        <v>4</v>
      </c>
      <c r="E1168" s="24"/>
      <c r="F1168" s="15">
        <f t="shared" si="88"/>
        <v>0</v>
      </c>
      <c r="G1168" s="25"/>
      <c r="H1168" s="15">
        <f t="shared" si="89"/>
        <v>0</v>
      </c>
      <c r="I1168" s="15">
        <f t="shared" si="90"/>
        <v>0</v>
      </c>
      <c r="J1168" s="461"/>
      <c r="K1168" s="461"/>
    </row>
    <row r="1169" spans="1:11" ht="25.5">
      <c r="A1169" s="4">
        <v>224</v>
      </c>
      <c r="B1169" s="157" t="s">
        <v>905</v>
      </c>
      <c r="C1169" s="23" t="s">
        <v>12</v>
      </c>
      <c r="D1169" s="23">
        <v>500</v>
      </c>
      <c r="E1169" s="24"/>
      <c r="F1169" s="15">
        <f t="shared" si="88"/>
        <v>0</v>
      </c>
      <c r="G1169" s="25"/>
      <c r="H1169" s="15">
        <f t="shared" si="89"/>
        <v>0</v>
      </c>
      <c r="I1169" s="15">
        <f t="shared" si="90"/>
        <v>0</v>
      </c>
      <c r="J1169" s="461"/>
      <c r="K1169" s="461"/>
    </row>
    <row r="1170" spans="1:11">
      <c r="A1170" s="4">
        <v>225</v>
      </c>
      <c r="B1170" s="22" t="s">
        <v>906</v>
      </c>
      <c r="C1170" s="23" t="s">
        <v>12</v>
      </c>
      <c r="D1170" s="23">
        <v>50</v>
      </c>
      <c r="E1170" s="24"/>
      <c r="F1170" s="15">
        <f t="shared" si="88"/>
        <v>0</v>
      </c>
      <c r="G1170" s="25"/>
      <c r="H1170" s="15">
        <f t="shared" si="89"/>
        <v>0</v>
      </c>
      <c r="I1170" s="15">
        <f t="shared" si="90"/>
        <v>0</v>
      </c>
      <c r="J1170" s="461"/>
      <c r="K1170" s="461"/>
    </row>
    <row r="1171" spans="1:11" ht="25.5">
      <c r="A1171" s="4">
        <v>226</v>
      </c>
      <c r="B1171" s="22" t="s">
        <v>907</v>
      </c>
      <c r="C1171" s="23" t="s">
        <v>12</v>
      </c>
      <c r="D1171" s="23">
        <v>15</v>
      </c>
      <c r="E1171" s="24"/>
      <c r="F1171" s="15">
        <f t="shared" si="88"/>
        <v>0</v>
      </c>
      <c r="G1171" s="25"/>
      <c r="H1171" s="15">
        <f t="shared" si="89"/>
        <v>0</v>
      </c>
      <c r="I1171" s="15">
        <f t="shared" si="90"/>
        <v>0</v>
      </c>
      <c r="J1171" s="461"/>
      <c r="K1171" s="461"/>
    </row>
    <row r="1172" spans="1:11">
      <c r="A1172" s="4">
        <v>227</v>
      </c>
      <c r="B1172" s="22" t="s">
        <v>908</v>
      </c>
      <c r="C1172" s="23" t="s">
        <v>12</v>
      </c>
      <c r="D1172" s="23">
        <v>2</v>
      </c>
      <c r="E1172" s="24"/>
      <c r="F1172" s="15">
        <f t="shared" si="88"/>
        <v>0</v>
      </c>
      <c r="G1172" s="25"/>
      <c r="H1172" s="15">
        <f t="shared" si="89"/>
        <v>0</v>
      </c>
      <c r="I1172" s="15">
        <f t="shared" si="90"/>
        <v>0</v>
      </c>
      <c r="J1172" s="461"/>
      <c r="K1172" s="461"/>
    </row>
    <row r="1173" spans="1:11">
      <c r="A1173" s="4">
        <v>228</v>
      </c>
      <c r="B1173" s="22" t="s">
        <v>909</v>
      </c>
      <c r="C1173" s="23" t="s">
        <v>12</v>
      </c>
      <c r="D1173" s="23">
        <v>2</v>
      </c>
      <c r="E1173" s="24"/>
      <c r="F1173" s="15">
        <f t="shared" si="88"/>
        <v>0</v>
      </c>
      <c r="G1173" s="25"/>
      <c r="H1173" s="15">
        <f t="shared" si="89"/>
        <v>0</v>
      </c>
      <c r="I1173" s="15">
        <f t="shared" si="90"/>
        <v>0</v>
      </c>
      <c r="J1173" s="461"/>
      <c r="K1173" s="461"/>
    </row>
    <row r="1174" spans="1:11">
      <c r="A1174" s="4">
        <v>229</v>
      </c>
      <c r="B1174" s="22" t="s">
        <v>910</v>
      </c>
      <c r="C1174" s="23" t="s">
        <v>12</v>
      </c>
      <c r="D1174" s="23">
        <v>2</v>
      </c>
      <c r="E1174" s="24"/>
      <c r="F1174" s="15">
        <f t="shared" si="88"/>
        <v>0</v>
      </c>
      <c r="G1174" s="25"/>
      <c r="H1174" s="15">
        <f t="shared" si="89"/>
        <v>0</v>
      </c>
      <c r="I1174" s="15">
        <f t="shared" si="90"/>
        <v>0</v>
      </c>
      <c r="J1174" s="461"/>
      <c r="K1174" s="461"/>
    </row>
    <row r="1175" spans="1:11">
      <c r="A1175" s="4">
        <v>230</v>
      </c>
      <c r="B1175" s="22" t="s">
        <v>911</v>
      </c>
      <c r="C1175" s="23" t="s">
        <v>12</v>
      </c>
      <c r="D1175" s="23">
        <v>1500</v>
      </c>
      <c r="E1175" s="24"/>
      <c r="F1175" s="15">
        <f t="shared" si="88"/>
        <v>0</v>
      </c>
      <c r="G1175" s="25"/>
      <c r="H1175" s="15">
        <f t="shared" si="89"/>
        <v>0</v>
      </c>
      <c r="I1175" s="15">
        <f t="shared" si="90"/>
        <v>0</v>
      </c>
      <c r="J1175" s="461"/>
      <c r="K1175" s="461"/>
    </row>
    <row r="1176" spans="1:11">
      <c r="A1176" s="4">
        <v>231</v>
      </c>
      <c r="B1176" s="22" t="s">
        <v>912</v>
      </c>
      <c r="C1176" s="23" t="s">
        <v>12</v>
      </c>
      <c r="D1176" s="23">
        <v>2</v>
      </c>
      <c r="E1176" s="24"/>
      <c r="F1176" s="15">
        <f t="shared" si="88"/>
        <v>0</v>
      </c>
      <c r="G1176" s="25"/>
      <c r="H1176" s="15">
        <f t="shared" si="89"/>
        <v>0</v>
      </c>
      <c r="I1176" s="15">
        <f t="shared" si="90"/>
        <v>0</v>
      </c>
      <c r="J1176" s="461"/>
      <c r="K1176" s="461"/>
    </row>
    <row r="1177" spans="1:11">
      <c r="A1177" s="4">
        <v>232</v>
      </c>
      <c r="B1177" s="22" t="s">
        <v>1340</v>
      </c>
      <c r="C1177" s="23" t="s">
        <v>12</v>
      </c>
      <c r="D1177" s="23">
        <v>2</v>
      </c>
      <c r="E1177" s="24"/>
      <c r="F1177" s="15">
        <f t="shared" si="88"/>
        <v>0</v>
      </c>
      <c r="G1177" s="25"/>
      <c r="H1177" s="15">
        <f t="shared" si="89"/>
        <v>0</v>
      </c>
      <c r="I1177" s="15">
        <f t="shared" si="90"/>
        <v>0</v>
      </c>
      <c r="J1177" s="461"/>
      <c r="K1177" s="461"/>
    </row>
    <row r="1178" spans="1:11">
      <c r="A1178" s="4">
        <v>233</v>
      </c>
      <c r="B1178" s="22" t="s">
        <v>913</v>
      </c>
      <c r="C1178" s="23" t="s">
        <v>12</v>
      </c>
      <c r="D1178" s="23">
        <v>10</v>
      </c>
      <c r="E1178" s="24"/>
      <c r="F1178" s="15">
        <f t="shared" si="88"/>
        <v>0</v>
      </c>
      <c r="G1178" s="25"/>
      <c r="H1178" s="15">
        <f t="shared" si="89"/>
        <v>0</v>
      </c>
      <c r="I1178" s="15">
        <f t="shared" si="90"/>
        <v>0</v>
      </c>
      <c r="J1178" s="461"/>
      <c r="K1178" s="461"/>
    </row>
    <row r="1179" spans="1:11">
      <c r="A1179" s="4">
        <v>234</v>
      </c>
      <c r="B1179" s="22" t="s">
        <v>914</v>
      </c>
      <c r="C1179" s="23" t="s">
        <v>12</v>
      </c>
      <c r="D1179" s="23">
        <v>20</v>
      </c>
      <c r="E1179" s="24"/>
      <c r="F1179" s="15">
        <f t="shared" si="88"/>
        <v>0</v>
      </c>
      <c r="G1179" s="25"/>
      <c r="H1179" s="15">
        <f t="shared" si="89"/>
        <v>0</v>
      </c>
      <c r="I1179" s="15">
        <f t="shared" si="90"/>
        <v>0</v>
      </c>
      <c r="J1179" s="461"/>
      <c r="K1179" s="461"/>
    </row>
    <row r="1180" spans="1:11">
      <c r="A1180" s="4">
        <v>235</v>
      </c>
      <c r="B1180" s="22" t="s">
        <v>915</v>
      </c>
      <c r="C1180" s="23" t="s">
        <v>12</v>
      </c>
      <c r="D1180" s="294">
        <v>40</v>
      </c>
      <c r="E1180" s="24"/>
      <c r="F1180" s="15">
        <f t="shared" si="88"/>
        <v>0</v>
      </c>
      <c r="G1180" s="25"/>
      <c r="H1180" s="15">
        <f t="shared" si="89"/>
        <v>0</v>
      </c>
      <c r="I1180" s="15">
        <f t="shared" si="90"/>
        <v>0</v>
      </c>
      <c r="J1180" s="461"/>
      <c r="K1180" s="461"/>
    </row>
    <row r="1181" spans="1:11" ht="25.5">
      <c r="A1181" s="4">
        <v>236</v>
      </c>
      <c r="B1181" s="22" t="s">
        <v>916</v>
      </c>
      <c r="C1181" s="23" t="s">
        <v>12</v>
      </c>
      <c r="D1181" s="23">
        <v>35</v>
      </c>
      <c r="E1181" s="24"/>
      <c r="F1181" s="15">
        <f t="shared" si="88"/>
        <v>0</v>
      </c>
      <c r="G1181" s="25"/>
      <c r="H1181" s="15">
        <f t="shared" si="89"/>
        <v>0</v>
      </c>
      <c r="I1181" s="15">
        <f t="shared" si="90"/>
        <v>0</v>
      </c>
      <c r="J1181" s="461"/>
      <c r="K1181" s="461"/>
    </row>
    <row r="1182" spans="1:11" ht="25.5">
      <c r="A1182" s="4">
        <v>237</v>
      </c>
      <c r="B1182" s="22" t="s">
        <v>917</v>
      </c>
      <c r="C1182" s="23" t="s">
        <v>12</v>
      </c>
      <c r="D1182" s="23">
        <v>2</v>
      </c>
      <c r="E1182" s="24"/>
      <c r="F1182" s="15">
        <f t="shared" si="88"/>
        <v>0</v>
      </c>
      <c r="G1182" s="25"/>
      <c r="H1182" s="15">
        <f t="shared" si="89"/>
        <v>0</v>
      </c>
      <c r="I1182" s="15">
        <f t="shared" si="90"/>
        <v>0</v>
      </c>
      <c r="J1182" s="461"/>
      <c r="K1182" s="461"/>
    </row>
    <row r="1183" spans="1:11" ht="25.5">
      <c r="A1183" s="4">
        <v>238</v>
      </c>
      <c r="B1183" s="22" t="s">
        <v>918</v>
      </c>
      <c r="C1183" s="23" t="s">
        <v>12</v>
      </c>
      <c r="D1183" s="23">
        <v>10</v>
      </c>
      <c r="E1183" s="24"/>
      <c r="F1183" s="15">
        <f t="shared" si="88"/>
        <v>0</v>
      </c>
      <c r="G1183" s="25"/>
      <c r="H1183" s="15">
        <f t="shared" si="89"/>
        <v>0</v>
      </c>
      <c r="I1183" s="15">
        <f t="shared" si="90"/>
        <v>0</v>
      </c>
      <c r="J1183" s="461"/>
      <c r="K1183" s="461"/>
    </row>
    <row r="1184" spans="1:11">
      <c r="A1184" s="4">
        <v>239</v>
      </c>
      <c r="B1184" s="22" t="s">
        <v>919</v>
      </c>
      <c r="C1184" s="23" t="s">
        <v>12</v>
      </c>
      <c r="D1184" s="23">
        <v>30</v>
      </c>
      <c r="E1184" s="24"/>
      <c r="F1184" s="15">
        <f t="shared" si="88"/>
        <v>0</v>
      </c>
      <c r="G1184" s="25"/>
      <c r="H1184" s="15">
        <f t="shared" si="89"/>
        <v>0</v>
      </c>
      <c r="I1184" s="15">
        <f t="shared" si="90"/>
        <v>0</v>
      </c>
      <c r="J1184" s="461"/>
      <c r="K1184" s="461"/>
    </row>
    <row r="1185" spans="1:11">
      <c r="A1185" s="4">
        <v>240</v>
      </c>
      <c r="B1185" s="22" t="s">
        <v>920</v>
      </c>
      <c r="C1185" s="23" t="s">
        <v>12</v>
      </c>
      <c r="D1185" s="23">
        <v>50</v>
      </c>
      <c r="E1185" s="24"/>
      <c r="F1185" s="15">
        <f t="shared" si="88"/>
        <v>0</v>
      </c>
      <c r="G1185" s="25"/>
      <c r="H1185" s="15">
        <f t="shared" si="89"/>
        <v>0</v>
      </c>
      <c r="I1185" s="15">
        <f t="shared" si="90"/>
        <v>0</v>
      </c>
      <c r="J1185" s="461"/>
      <c r="K1185" s="461"/>
    </row>
    <row r="1186" spans="1:11">
      <c r="A1186" s="4">
        <v>241</v>
      </c>
      <c r="B1186" s="22" t="s">
        <v>921</v>
      </c>
      <c r="C1186" s="70" t="s">
        <v>12</v>
      </c>
      <c r="D1186" s="70">
        <v>10</v>
      </c>
      <c r="E1186" s="24"/>
      <c r="F1186" s="15">
        <f t="shared" si="88"/>
        <v>0</v>
      </c>
      <c r="G1186" s="25"/>
      <c r="H1186" s="15">
        <f t="shared" si="89"/>
        <v>0</v>
      </c>
      <c r="I1186" s="15">
        <f t="shared" si="90"/>
        <v>0</v>
      </c>
      <c r="J1186" s="461"/>
      <c r="K1186" s="461"/>
    </row>
    <row r="1187" spans="1:11">
      <c r="A1187" s="4">
        <v>242</v>
      </c>
      <c r="B1187" s="22" t="s">
        <v>922</v>
      </c>
      <c r="C1187" s="70" t="s">
        <v>12</v>
      </c>
      <c r="D1187" s="70">
        <v>10</v>
      </c>
      <c r="E1187" s="24"/>
      <c r="F1187" s="15">
        <f t="shared" si="88"/>
        <v>0</v>
      </c>
      <c r="G1187" s="25"/>
      <c r="H1187" s="15">
        <f t="shared" si="89"/>
        <v>0</v>
      </c>
      <c r="I1187" s="15">
        <f t="shared" si="90"/>
        <v>0</v>
      </c>
      <c r="J1187" s="461"/>
      <c r="K1187" s="461"/>
    </row>
    <row r="1188" spans="1:11">
      <c r="A1188" s="4">
        <v>243</v>
      </c>
      <c r="B1188" s="22" t="s">
        <v>923</v>
      </c>
      <c r="C1188" s="23" t="s">
        <v>12</v>
      </c>
      <c r="D1188" s="23">
        <v>5</v>
      </c>
      <c r="E1188" s="24"/>
      <c r="F1188" s="15">
        <f t="shared" si="88"/>
        <v>0</v>
      </c>
      <c r="G1188" s="25"/>
      <c r="H1188" s="15">
        <f t="shared" si="89"/>
        <v>0</v>
      </c>
      <c r="I1188" s="15">
        <f t="shared" si="90"/>
        <v>0</v>
      </c>
      <c r="J1188" s="461"/>
      <c r="K1188" s="461"/>
    </row>
    <row r="1189" spans="1:11">
      <c r="A1189" s="4">
        <v>244</v>
      </c>
      <c r="B1189" s="22" t="s">
        <v>924</v>
      </c>
      <c r="C1189" s="23" t="s">
        <v>12</v>
      </c>
      <c r="D1189" s="23">
        <v>2</v>
      </c>
      <c r="E1189" s="24"/>
      <c r="F1189" s="15">
        <f t="shared" si="88"/>
        <v>0</v>
      </c>
      <c r="G1189" s="25"/>
      <c r="H1189" s="15">
        <f t="shared" si="89"/>
        <v>0</v>
      </c>
      <c r="I1189" s="15">
        <f t="shared" si="90"/>
        <v>0</v>
      </c>
      <c r="J1189" s="461"/>
      <c r="K1189" s="461"/>
    </row>
    <row r="1190" spans="1:11" ht="25.5">
      <c r="A1190" s="4">
        <v>245</v>
      </c>
      <c r="B1190" s="22" t="s">
        <v>925</v>
      </c>
      <c r="C1190" s="23" t="s">
        <v>12</v>
      </c>
      <c r="D1190" s="23">
        <v>2</v>
      </c>
      <c r="E1190" s="24"/>
      <c r="F1190" s="15">
        <f t="shared" si="88"/>
        <v>0</v>
      </c>
      <c r="G1190" s="25"/>
      <c r="H1190" s="15">
        <f t="shared" si="89"/>
        <v>0</v>
      </c>
      <c r="I1190" s="15">
        <f t="shared" si="90"/>
        <v>0</v>
      </c>
      <c r="J1190" s="461"/>
      <c r="K1190" s="461"/>
    </row>
    <row r="1191" spans="1:11">
      <c r="A1191" s="4">
        <v>246</v>
      </c>
      <c r="B1191" s="22" t="s">
        <v>401</v>
      </c>
      <c r="C1191" s="23" t="s">
        <v>12</v>
      </c>
      <c r="D1191" s="23">
        <v>30</v>
      </c>
      <c r="E1191" s="24"/>
      <c r="F1191" s="15">
        <f t="shared" si="88"/>
        <v>0</v>
      </c>
      <c r="G1191" s="25"/>
      <c r="H1191" s="15">
        <f t="shared" si="89"/>
        <v>0</v>
      </c>
      <c r="I1191" s="15">
        <f t="shared" si="90"/>
        <v>0</v>
      </c>
      <c r="J1191" s="461"/>
      <c r="K1191" s="461"/>
    </row>
    <row r="1192" spans="1:11">
      <c r="A1192" s="4">
        <v>247</v>
      </c>
      <c r="B1192" s="22" t="s">
        <v>402</v>
      </c>
      <c r="C1192" s="23" t="s">
        <v>12</v>
      </c>
      <c r="D1192" s="23">
        <v>10</v>
      </c>
      <c r="E1192" s="24"/>
      <c r="F1192" s="15">
        <f t="shared" si="88"/>
        <v>0</v>
      </c>
      <c r="G1192" s="25"/>
      <c r="H1192" s="15">
        <f t="shared" si="89"/>
        <v>0</v>
      </c>
      <c r="I1192" s="15">
        <f t="shared" si="90"/>
        <v>0</v>
      </c>
      <c r="J1192" s="461"/>
      <c r="K1192" s="461"/>
    </row>
    <row r="1193" spans="1:11">
      <c r="A1193" s="4">
        <v>248</v>
      </c>
      <c r="B1193" s="22" t="s">
        <v>926</v>
      </c>
      <c r="C1193" s="23" t="s">
        <v>12</v>
      </c>
      <c r="D1193" s="23">
        <v>2</v>
      </c>
      <c r="E1193" s="24"/>
      <c r="F1193" s="15">
        <f t="shared" si="88"/>
        <v>0</v>
      </c>
      <c r="G1193" s="25"/>
      <c r="H1193" s="15">
        <f t="shared" si="89"/>
        <v>0</v>
      </c>
      <c r="I1193" s="15">
        <f t="shared" si="90"/>
        <v>0</v>
      </c>
      <c r="J1193" s="461"/>
      <c r="K1193" s="461"/>
    </row>
    <row r="1194" spans="1:11">
      <c r="A1194" s="4">
        <v>249</v>
      </c>
      <c r="B1194" s="22" t="s">
        <v>927</v>
      </c>
      <c r="C1194" s="23" t="s">
        <v>12</v>
      </c>
      <c r="D1194" s="23">
        <v>20</v>
      </c>
      <c r="E1194" s="24"/>
      <c r="F1194" s="15">
        <f t="shared" si="88"/>
        <v>0</v>
      </c>
      <c r="G1194" s="25"/>
      <c r="H1194" s="15">
        <f t="shared" si="89"/>
        <v>0</v>
      </c>
      <c r="I1194" s="15">
        <f t="shared" si="90"/>
        <v>0</v>
      </c>
      <c r="J1194" s="461"/>
      <c r="K1194" s="461"/>
    </row>
    <row r="1195" spans="1:11">
      <c r="A1195" s="4">
        <v>250</v>
      </c>
      <c r="B1195" s="22" t="s">
        <v>928</v>
      </c>
      <c r="C1195" s="23" t="s">
        <v>12</v>
      </c>
      <c r="D1195" s="23">
        <v>2</v>
      </c>
      <c r="E1195" s="24"/>
      <c r="F1195" s="15">
        <f t="shared" si="88"/>
        <v>0</v>
      </c>
      <c r="G1195" s="25"/>
      <c r="H1195" s="15">
        <f t="shared" si="89"/>
        <v>0</v>
      </c>
      <c r="I1195" s="15">
        <f t="shared" si="90"/>
        <v>0</v>
      </c>
      <c r="J1195" s="461"/>
      <c r="K1195" s="461"/>
    </row>
    <row r="1196" spans="1:11">
      <c r="A1196" s="4">
        <v>251</v>
      </c>
      <c r="B1196" s="22" t="s">
        <v>929</v>
      </c>
      <c r="C1196" s="23" t="s">
        <v>12</v>
      </c>
      <c r="D1196" s="23">
        <v>2</v>
      </c>
      <c r="E1196" s="24"/>
      <c r="F1196" s="15">
        <f t="shared" si="88"/>
        <v>0</v>
      </c>
      <c r="G1196" s="25"/>
      <c r="H1196" s="15">
        <f t="shared" si="89"/>
        <v>0</v>
      </c>
      <c r="I1196" s="15">
        <f t="shared" si="90"/>
        <v>0</v>
      </c>
      <c r="J1196" s="461"/>
      <c r="K1196" s="461"/>
    </row>
    <row r="1197" spans="1:11">
      <c r="A1197" s="4">
        <v>252</v>
      </c>
      <c r="B1197" s="22" t="s">
        <v>930</v>
      </c>
      <c r="C1197" s="23" t="s">
        <v>12</v>
      </c>
      <c r="D1197" s="23">
        <v>50</v>
      </c>
      <c r="E1197" s="24"/>
      <c r="F1197" s="15">
        <f t="shared" si="88"/>
        <v>0</v>
      </c>
      <c r="G1197" s="25"/>
      <c r="H1197" s="15">
        <f t="shared" si="89"/>
        <v>0</v>
      </c>
      <c r="I1197" s="15">
        <f t="shared" si="90"/>
        <v>0</v>
      </c>
      <c r="J1197" s="461"/>
      <c r="K1197" s="461"/>
    </row>
    <row r="1198" spans="1:11">
      <c r="A1198" s="4">
        <v>253</v>
      </c>
      <c r="B1198" s="22" t="s">
        <v>931</v>
      </c>
      <c r="C1198" s="23" t="s">
        <v>12</v>
      </c>
      <c r="D1198" s="23">
        <v>10</v>
      </c>
      <c r="E1198" s="24"/>
      <c r="F1198" s="15">
        <f t="shared" si="88"/>
        <v>0</v>
      </c>
      <c r="G1198" s="25"/>
      <c r="H1198" s="15">
        <f t="shared" si="89"/>
        <v>0</v>
      </c>
      <c r="I1198" s="15">
        <f t="shared" si="90"/>
        <v>0</v>
      </c>
      <c r="J1198" s="461"/>
      <c r="K1198" s="461"/>
    </row>
    <row r="1199" spans="1:11">
      <c r="A1199" s="4">
        <v>254</v>
      </c>
      <c r="B1199" s="22" t="s">
        <v>932</v>
      </c>
      <c r="C1199" s="23" t="s">
        <v>12</v>
      </c>
      <c r="D1199" s="23">
        <v>50</v>
      </c>
      <c r="E1199" s="24"/>
      <c r="F1199" s="15">
        <f t="shared" si="88"/>
        <v>0</v>
      </c>
      <c r="G1199" s="25"/>
      <c r="H1199" s="15">
        <f t="shared" si="89"/>
        <v>0</v>
      </c>
      <c r="I1199" s="15">
        <f t="shared" si="90"/>
        <v>0</v>
      </c>
      <c r="J1199" s="461"/>
      <c r="K1199" s="461"/>
    </row>
    <row r="1200" spans="1:11">
      <c r="A1200" s="4">
        <v>255</v>
      </c>
      <c r="B1200" s="22" t="s">
        <v>933</v>
      </c>
      <c r="C1200" s="23" t="s">
        <v>12</v>
      </c>
      <c r="D1200" s="23">
        <v>10</v>
      </c>
      <c r="E1200" s="24"/>
      <c r="F1200" s="15">
        <f t="shared" si="88"/>
        <v>0</v>
      </c>
      <c r="G1200" s="25"/>
      <c r="H1200" s="15">
        <f t="shared" si="89"/>
        <v>0</v>
      </c>
      <c r="I1200" s="15">
        <f t="shared" si="90"/>
        <v>0</v>
      </c>
      <c r="J1200" s="461"/>
      <c r="K1200" s="461"/>
    </row>
    <row r="1201" spans="1:11" ht="25.5">
      <c r="A1201" s="4">
        <v>256</v>
      </c>
      <c r="B1201" s="22" t="s">
        <v>934</v>
      </c>
      <c r="C1201" s="23" t="s">
        <v>12</v>
      </c>
      <c r="D1201" s="23">
        <v>2</v>
      </c>
      <c r="E1201" s="24"/>
      <c r="F1201" s="15">
        <f t="shared" si="88"/>
        <v>0</v>
      </c>
      <c r="G1201" s="25"/>
      <c r="H1201" s="15">
        <f t="shared" si="89"/>
        <v>0</v>
      </c>
      <c r="I1201" s="15">
        <f t="shared" si="90"/>
        <v>0</v>
      </c>
      <c r="J1201" s="461"/>
      <c r="K1201" s="461"/>
    </row>
    <row r="1202" spans="1:11" ht="25.5">
      <c r="A1202" s="4">
        <v>257</v>
      </c>
      <c r="B1202" s="22" t="s">
        <v>935</v>
      </c>
      <c r="C1202" s="23" t="s">
        <v>12</v>
      </c>
      <c r="D1202" s="23">
        <v>2</v>
      </c>
      <c r="E1202" s="24"/>
      <c r="F1202" s="15">
        <f t="shared" si="88"/>
        <v>0</v>
      </c>
      <c r="G1202" s="25"/>
      <c r="H1202" s="15">
        <f t="shared" si="89"/>
        <v>0</v>
      </c>
      <c r="I1202" s="15">
        <f t="shared" si="90"/>
        <v>0</v>
      </c>
      <c r="J1202" s="461"/>
      <c r="K1202" s="461"/>
    </row>
    <row r="1203" spans="1:11">
      <c r="A1203" s="4">
        <v>258</v>
      </c>
      <c r="B1203" s="22" t="s">
        <v>936</v>
      </c>
      <c r="C1203" s="23" t="s">
        <v>12</v>
      </c>
      <c r="D1203" s="23">
        <v>4</v>
      </c>
      <c r="E1203" s="24"/>
      <c r="F1203" s="15">
        <f t="shared" ref="F1203:F1266" si="91">D1203*E1203</f>
        <v>0</v>
      </c>
      <c r="G1203" s="25"/>
      <c r="H1203" s="15">
        <f t="shared" ref="H1203:H1266" si="92">E1203*G1203+E1203</f>
        <v>0</v>
      </c>
      <c r="I1203" s="15">
        <f t="shared" ref="I1203:I1266" si="93">F1203*G1203+F1203</f>
        <v>0</v>
      </c>
      <c r="J1203" s="461"/>
      <c r="K1203" s="461"/>
    </row>
    <row r="1204" spans="1:11">
      <c r="A1204" s="4">
        <v>259</v>
      </c>
      <c r="B1204" s="22" t="s">
        <v>937</v>
      </c>
      <c r="C1204" s="23" t="s">
        <v>12</v>
      </c>
      <c r="D1204" s="23">
        <v>4</v>
      </c>
      <c r="E1204" s="24"/>
      <c r="F1204" s="15">
        <f t="shared" si="91"/>
        <v>0</v>
      </c>
      <c r="G1204" s="25"/>
      <c r="H1204" s="15">
        <f t="shared" si="92"/>
        <v>0</v>
      </c>
      <c r="I1204" s="15">
        <f t="shared" si="93"/>
        <v>0</v>
      </c>
      <c r="J1204" s="461"/>
      <c r="K1204" s="461"/>
    </row>
    <row r="1205" spans="1:11">
      <c r="A1205" s="4">
        <v>260</v>
      </c>
      <c r="B1205" s="22" t="s">
        <v>938</v>
      </c>
      <c r="C1205" s="23" t="s">
        <v>12</v>
      </c>
      <c r="D1205" s="23">
        <v>2</v>
      </c>
      <c r="E1205" s="24"/>
      <c r="F1205" s="15">
        <f t="shared" si="91"/>
        <v>0</v>
      </c>
      <c r="G1205" s="25"/>
      <c r="H1205" s="15">
        <f t="shared" si="92"/>
        <v>0</v>
      </c>
      <c r="I1205" s="15">
        <f t="shared" si="93"/>
        <v>0</v>
      </c>
      <c r="J1205" s="461"/>
      <c r="K1205" s="461"/>
    </row>
    <row r="1206" spans="1:11">
      <c r="A1206" s="4">
        <v>261</v>
      </c>
      <c r="B1206" s="22" t="s">
        <v>939</v>
      </c>
      <c r="C1206" s="23" t="s">
        <v>12</v>
      </c>
      <c r="D1206" s="23">
        <v>2</v>
      </c>
      <c r="E1206" s="24"/>
      <c r="F1206" s="15">
        <f t="shared" si="91"/>
        <v>0</v>
      </c>
      <c r="G1206" s="25"/>
      <c r="H1206" s="15">
        <f t="shared" si="92"/>
        <v>0</v>
      </c>
      <c r="I1206" s="15">
        <f t="shared" si="93"/>
        <v>0</v>
      </c>
      <c r="J1206" s="461"/>
      <c r="K1206" s="461"/>
    </row>
    <row r="1207" spans="1:11">
      <c r="A1207" s="4">
        <v>262</v>
      </c>
      <c r="B1207" s="22" t="s">
        <v>940</v>
      </c>
      <c r="C1207" s="23" t="s">
        <v>12</v>
      </c>
      <c r="D1207" s="23">
        <v>5</v>
      </c>
      <c r="E1207" s="24"/>
      <c r="F1207" s="15">
        <f t="shared" si="91"/>
        <v>0</v>
      </c>
      <c r="G1207" s="25"/>
      <c r="H1207" s="15">
        <f t="shared" si="92"/>
        <v>0</v>
      </c>
      <c r="I1207" s="15">
        <f t="shared" si="93"/>
        <v>0</v>
      </c>
      <c r="J1207" s="461"/>
      <c r="K1207" s="461"/>
    </row>
    <row r="1208" spans="1:11">
      <c r="A1208" s="4">
        <v>263</v>
      </c>
      <c r="B1208" s="22" t="s">
        <v>403</v>
      </c>
      <c r="C1208" s="23" t="s">
        <v>12</v>
      </c>
      <c r="D1208" s="23">
        <v>50</v>
      </c>
      <c r="E1208" s="24"/>
      <c r="F1208" s="15">
        <f t="shared" si="91"/>
        <v>0</v>
      </c>
      <c r="G1208" s="25"/>
      <c r="H1208" s="15">
        <f t="shared" si="92"/>
        <v>0</v>
      </c>
      <c r="I1208" s="15">
        <f t="shared" si="93"/>
        <v>0</v>
      </c>
      <c r="J1208" s="461"/>
      <c r="K1208" s="461"/>
    </row>
    <row r="1209" spans="1:11">
      <c r="A1209" s="4">
        <v>264</v>
      </c>
      <c r="B1209" s="22" t="s">
        <v>941</v>
      </c>
      <c r="C1209" s="23" t="s">
        <v>12</v>
      </c>
      <c r="D1209" s="23">
        <v>1</v>
      </c>
      <c r="E1209" s="24"/>
      <c r="F1209" s="15">
        <f t="shared" si="91"/>
        <v>0</v>
      </c>
      <c r="G1209" s="25"/>
      <c r="H1209" s="15">
        <f t="shared" si="92"/>
        <v>0</v>
      </c>
      <c r="I1209" s="15">
        <f t="shared" si="93"/>
        <v>0</v>
      </c>
      <c r="J1209" s="461"/>
      <c r="K1209" s="461"/>
    </row>
    <row r="1210" spans="1:11">
      <c r="A1210" s="4">
        <v>265</v>
      </c>
      <c r="B1210" s="22" t="s">
        <v>942</v>
      </c>
      <c r="C1210" s="23" t="s">
        <v>12</v>
      </c>
      <c r="D1210" s="23">
        <v>1</v>
      </c>
      <c r="E1210" s="24"/>
      <c r="F1210" s="15">
        <f t="shared" si="91"/>
        <v>0</v>
      </c>
      <c r="G1210" s="25"/>
      <c r="H1210" s="15">
        <f t="shared" si="92"/>
        <v>0</v>
      </c>
      <c r="I1210" s="15">
        <f t="shared" si="93"/>
        <v>0</v>
      </c>
      <c r="J1210" s="461"/>
      <c r="K1210" s="461"/>
    </row>
    <row r="1211" spans="1:11">
      <c r="A1211" s="4">
        <v>266</v>
      </c>
      <c r="B1211" s="22" t="s">
        <v>943</v>
      </c>
      <c r="C1211" s="23" t="s">
        <v>12</v>
      </c>
      <c r="D1211" s="23">
        <v>40</v>
      </c>
      <c r="E1211" s="24"/>
      <c r="F1211" s="15">
        <f t="shared" si="91"/>
        <v>0</v>
      </c>
      <c r="G1211" s="25"/>
      <c r="H1211" s="15">
        <f t="shared" si="92"/>
        <v>0</v>
      </c>
      <c r="I1211" s="15">
        <f t="shared" si="93"/>
        <v>0</v>
      </c>
      <c r="J1211" s="461"/>
      <c r="K1211" s="461"/>
    </row>
    <row r="1212" spans="1:11">
      <c r="A1212" s="4">
        <v>267</v>
      </c>
      <c r="B1212" s="22" t="s">
        <v>944</v>
      </c>
      <c r="C1212" s="23" t="s">
        <v>12</v>
      </c>
      <c r="D1212" s="23">
        <v>10</v>
      </c>
      <c r="E1212" s="24"/>
      <c r="F1212" s="15">
        <f t="shared" si="91"/>
        <v>0</v>
      </c>
      <c r="G1212" s="25"/>
      <c r="H1212" s="15">
        <f t="shared" si="92"/>
        <v>0</v>
      </c>
      <c r="I1212" s="15">
        <f t="shared" si="93"/>
        <v>0</v>
      </c>
      <c r="J1212" s="461"/>
      <c r="K1212" s="461"/>
    </row>
    <row r="1213" spans="1:11">
      <c r="A1213" s="4">
        <v>268</v>
      </c>
      <c r="B1213" s="22" t="s">
        <v>945</v>
      </c>
      <c r="C1213" s="70" t="s">
        <v>12</v>
      </c>
      <c r="D1213" s="23">
        <v>80</v>
      </c>
      <c r="E1213" s="24"/>
      <c r="F1213" s="15">
        <f t="shared" si="91"/>
        <v>0</v>
      </c>
      <c r="G1213" s="25"/>
      <c r="H1213" s="15">
        <f t="shared" si="92"/>
        <v>0</v>
      </c>
      <c r="I1213" s="15">
        <f t="shared" si="93"/>
        <v>0</v>
      </c>
      <c r="J1213" s="461"/>
      <c r="K1213" s="461"/>
    </row>
    <row r="1214" spans="1:11">
      <c r="A1214" s="4">
        <v>269</v>
      </c>
      <c r="B1214" s="299" t="s">
        <v>946</v>
      </c>
      <c r="C1214" s="177" t="s">
        <v>12</v>
      </c>
      <c r="D1214" s="177">
        <v>10</v>
      </c>
      <c r="E1214" s="300"/>
      <c r="F1214" s="15">
        <f t="shared" si="91"/>
        <v>0</v>
      </c>
      <c r="G1214" s="301"/>
      <c r="H1214" s="15">
        <f t="shared" si="92"/>
        <v>0</v>
      </c>
      <c r="I1214" s="15">
        <f t="shared" si="93"/>
        <v>0</v>
      </c>
      <c r="J1214" s="461"/>
      <c r="K1214" s="461"/>
    </row>
    <row r="1215" spans="1:11">
      <c r="A1215" s="4">
        <v>270</v>
      </c>
      <c r="B1215" s="22" t="s">
        <v>947</v>
      </c>
      <c r="C1215" s="23" t="s">
        <v>12</v>
      </c>
      <c r="D1215" s="23">
        <v>200</v>
      </c>
      <c r="E1215" s="24"/>
      <c r="F1215" s="15">
        <f t="shared" si="91"/>
        <v>0</v>
      </c>
      <c r="G1215" s="25"/>
      <c r="H1215" s="15">
        <f t="shared" si="92"/>
        <v>0</v>
      </c>
      <c r="I1215" s="15">
        <f t="shared" si="93"/>
        <v>0</v>
      </c>
      <c r="J1215" s="461"/>
      <c r="K1215" s="461"/>
    </row>
    <row r="1216" spans="1:11">
      <c r="A1216" s="4">
        <v>271</v>
      </c>
      <c r="B1216" s="22" t="s">
        <v>948</v>
      </c>
      <c r="C1216" s="23" t="s">
        <v>12</v>
      </c>
      <c r="D1216" s="23">
        <v>100</v>
      </c>
      <c r="E1216" s="24"/>
      <c r="F1216" s="15">
        <f t="shared" si="91"/>
        <v>0</v>
      </c>
      <c r="G1216" s="25"/>
      <c r="H1216" s="15">
        <f t="shared" si="92"/>
        <v>0</v>
      </c>
      <c r="I1216" s="15">
        <f t="shared" si="93"/>
        <v>0</v>
      </c>
      <c r="J1216" s="461"/>
      <c r="K1216" s="461"/>
    </row>
    <row r="1217" spans="1:11">
      <c r="A1217" s="4">
        <v>272</v>
      </c>
      <c r="B1217" s="22" t="s">
        <v>949</v>
      </c>
      <c r="C1217" s="23" t="s">
        <v>12</v>
      </c>
      <c r="D1217" s="23">
        <v>10</v>
      </c>
      <c r="E1217" s="24"/>
      <c r="F1217" s="15">
        <f t="shared" si="91"/>
        <v>0</v>
      </c>
      <c r="G1217" s="25"/>
      <c r="H1217" s="15">
        <f t="shared" si="92"/>
        <v>0</v>
      </c>
      <c r="I1217" s="15">
        <f t="shared" si="93"/>
        <v>0</v>
      </c>
      <c r="J1217" s="461"/>
      <c r="K1217" s="461"/>
    </row>
    <row r="1218" spans="1:11">
      <c r="A1218" s="4">
        <v>273</v>
      </c>
      <c r="B1218" s="293" t="s">
        <v>950</v>
      </c>
      <c r="C1218" s="23" t="s">
        <v>12</v>
      </c>
      <c r="D1218" s="23">
        <v>20</v>
      </c>
      <c r="E1218" s="24"/>
      <c r="F1218" s="15">
        <f t="shared" si="91"/>
        <v>0</v>
      </c>
      <c r="G1218" s="25"/>
      <c r="H1218" s="15">
        <f t="shared" si="92"/>
        <v>0</v>
      </c>
      <c r="I1218" s="15">
        <f t="shared" si="93"/>
        <v>0</v>
      </c>
      <c r="J1218" s="461"/>
      <c r="K1218" s="461"/>
    </row>
    <row r="1219" spans="1:11">
      <c r="A1219" s="4">
        <v>274</v>
      </c>
      <c r="B1219" s="22" t="s">
        <v>951</v>
      </c>
      <c r="C1219" s="23" t="s">
        <v>12</v>
      </c>
      <c r="D1219" s="23">
        <v>30</v>
      </c>
      <c r="E1219" s="24"/>
      <c r="F1219" s="15">
        <f t="shared" si="91"/>
        <v>0</v>
      </c>
      <c r="G1219" s="25"/>
      <c r="H1219" s="15">
        <f t="shared" si="92"/>
        <v>0</v>
      </c>
      <c r="I1219" s="15">
        <f t="shared" si="93"/>
        <v>0</v>
      </c>
      <c r="J1219" s="461"/>
      <c r="K1219" s="461"/>
    </row>
    <row r="1220" spans="1:11" ht="25.5">
      <c r="A1220" s="4">
        <v>275</v>
      </c>
      <c r="B1220" s="22" t="s">
        <v>952</v>
      </c>
      <c r="C1220" s="23" t="s">
        <v>12</v>
      </c>
      <c r="D1220" s="23">
        <v>40</v>
      </c>
      <c r="E1220" s="24"/>
      <c r="F1220" s="15">
        <f t="shared" si="91"/>
        <v>0</v>
      </c>
      <c r="G1220" s="25"/>
      <c r="H1220" s="15">
        <f t="shared" si="92"/>
        <v>0</v>
      </c>
      <c r="I1220" s="15">
        <f t="shared" si="93"/>
        <v>0</v>
      </c>
      <c r="J1220" s="461"/>
      <c r="K1220" s="461"/>
    </row>
    <row r="1221" spans="1:11" ht="25.5">
      <c r="A1221" s="4">
        <v>276</v>
      </c>
      <c r="B1221" s="22" t="s">
        <v>953</v>
      </c>
      <c r="C1221" s="23" t="s">
        <v>12</v>
      </c>
      <c r="D1221" s="23">
        <v>80</v>
      </c>
      <c r="E1221" s="24"/>
      <c r="F1221" s="15">
        <f t="shared" si="91"/>
        <v>0</v>
      </c>
      <c r="G1221" s="25"/>
      <c r="H1221" s="15">
        <f t="shared" si="92"/>
        <v>0</v>
      </c>
      <c r="I1221" s="15">
        <f t="shared" si="93"/>
        <v>0</v>
      </c>
      <c r="J1221" s="461"/>
      <c r="K1221" s="461"/>
    </row>
    <row r="1222" spans="1:11">
      <c r="A1222" s="4">
        <v>277</v>
      </c>
      <c r="B1222" s="22" t="s">
        <v>954</v>
      </c>
      <c r="C1222" s="23" t="s">
        <v>12</v>
      </c>
      <c r="D1222" s="23">
        <v>2</v>
      </c>
      <c r="E1222" s="24"/>
      <c r="F1222" s="15">
        <f t="shared" si="91"/>
        <v>0</v>
      </c>
      <c r="G1222" s="25"/>
      <c r="H1222" s="15">
        <f t="shared" si="92"/>
        <v>0</v>
      </c>
      <c r="I1222" s="15">
        <f t="shared" si="93"/>
        <v>0</v>
      </c>
      <c r="J1222" s="461"/>
      <c r="K1222" s="461"/>
    </row>
    <row r="1223" spans="1:11">
      <c r="A1223" s="4">
        <v>278</v>
      </c>
      <c r="B1223" s="22" t="s">
        <v>955</v>
      </c>
      <c r="C1223" s="23" t="s">
        <v>12</v>
      </c>
      <c r="D1223" s="23">
        <v>180</v>
      </c>
      <c r="E1223" s="24"/>
      <c r="F1223" s="15">
        <f t="shared" si="91"/>
        <v>0</v>
      </c>
      <c r="G1223" s="25"/>
      <c r="H1223" s="15">
        <f t="shared" si="92"/>
        <v>0</v>
      </c>
      <c r="I1223" s="15">
        <f t="shared" si="93"/>
        <v>0</v>
      </c>
      <c r="J1223" s="461"/>
      <c r="K1223" s="461"/>
    </row>
    <row r="1224" spans="1:11" ht="25.5">
      <c r="A1224" s="4">
        <v>279</v>
      </c>
      <c r="B1224" s="22" t="s">
        <v>956</v>
      </c>
      <c r="C1224" s="23" t="s">
        <v>12</v>
      </c>
      <c r="D1224" s="23">
        <v>2</v>
      </c>
      <c r="E1224" s="24"/>
      <c r="F1224" s="15">
        <f t="shared" si="91"/>
        <v>0</v>
      </c>
      <c r="G1224" s="25"/>
      <c r="H1224" s="15">
        <f t="shared" si="92"/>
        <v>0</v>
      </c>
      <c r="I1224" s="15">
        <f t="shared" si="93"/>
        <v>0</v>
      </c>
      <c r="J1224" s="461"/>
      <c r="K1224" s="461"/>
    </row>
    <row r="1225" spans="1:11">
      <c r="A1225" s="4">
        <v>280</v>
      </c>
      <c r="B1225" s="22" t="s">
        <v>957</v>
      </c>
      <c r="C1225" s="70" t="s">
        <v>12</v>
      </c>
      <c r="D1225" s="70">
        <v>35</v>
      </c>
      <c r="E1225" s="24"/>
      <c r="F1225" s="15">
        <f t="shared" si="91"/>
        <v>0</v>
      </c>
      <c r="G1225" s="25"/>
      <c r="H1225" s="15">
        <f t="shared" si="92"/>
        <v>0</v>
      </c>
      <c r="I1225" s="15">
        <f t="shared" si="93"/>
        <v>0</v>
      </c>
      <c r="J1225" s="461"/>
      <c r="K1225" s="461"/>
    </row>
    <row r="1226" spans="1:11">
      <c r="A1226" s="4">
        <v>281</v>
      </c>
      <c r="B1226" s="22" t="s">
        <v>958</v>
      </c>
      <c r="C1226" s="23" t="s">
        <v>12</v>
      </c>
      <c r="D1226" s="23">
        <v>2</v>
      </c>
      <c r="E1226" s="24"/>
      <c r="F1226" s="15">
        <f t="shared" si="91"/>
        <v>0</v>
      </c>
      <c r="G1226" s="25"/>
      <c r="H1226" s="15">
        <f t="shared" si="92"/>
        <v>0</v>
      </c>
      <c r="I1226" s="15">
        <f t="shared" si="93"/>
        <v>0</v>
      </c>
      <c r="J1226" s="461"/>
      <c r="K1226" s="461"/>
    </row>
    <row r="1227" spans="1:11" ht="25.5">
      <c r="A1227" s="4">
        <v>282</v>
      </c>
      <c r="B1227" s="22" t="s">
        <v>959</v>
      </c>
      <c r="C1227" s="23" t="s">
        <v>12</v>
      </c>
      <c r="D1227" s="23">
        <v>4</v>
      </c>
      <c r="E1227" s="24"/>
      <c r="F1227" s="15">
        <f t="shared" si="91"/>
        <v>0</v>
      </c>
      <c r="G1227" s="25"/>
      <c r="H1227" s="15">
        <f t="shared" si="92"/>
        <v>0</v>
      </c>
      <c r="I1227" s="15">
        <f t="shared" si="93"/>
        <v>0</v>
      </c>
      <c r="J1227" s="461"/>
      <c r="K1227" s="461"/>
    </row>
    <row r="1228" spans="1:11" ht="25.5">
      <c r="A1228" s="4">
        <v>283</v>
      </c>
      <c r="B1228" s="195" t="s">
        <v>960</v>
      </c>
      <c r="C1228" s="302" t="s">
        <v>12</v>
      </c>
      <c r="D1228" s="302">
        <v>15</v>
      </c>
      <c r="E1228" s="296"/>
      <c r="F1228" s="15">
        <f t="shared" si="91"/>
        <v>0</v>
      </c>
      <c r="G1228" s="303"/>
      <c r="H1228" s="15">
        <f t="shared" si="92"/>
        <v>0</v>
      </c>
      <c r="I1228" s="15">
        <f t="shared" si="93"/>
        <v>0</v>
      </c>
      <c r="J1228" s="461"/>
      <c r="K1228" s="461"/>
    </row>
    <row r="1229" spans="1:11" ht="25.5">
      <c r="A1229" s="4">
        <v>284</v>
      </c>
      <c r="B1229" s="22" t="s">
        <v>961</v>
      </c>
      <c r="C1229" s="23" t="s">
        <v>12</v>
      </c>
      <c r="D1229" s="23">
        <v>1</v>
      </c>
      <c r="E1229" s="24"/>
      <c r="F1229" s="15">
        <f t="shared" si="91"/>
        <v>0</v>
      </c>
      <c r="G1229" s="25"/>
      <c r="H1229" s="15">
        <f t="shared" si="92"/>
        <v>0</v>
      </c>
      <c r="I1229" s="15">
        <f t="shared" si="93"/>
        <v>0</v>
      </c>
      <c r="J1229" s="461"/>
      <c r="K1229" s="461"/>
    </row>
    <row r="1230" spans="1:11">
      <c r="A1230" s="4">
        <v>285</v>
      </c>
      <c r="B1230" s="22" t="s">
        <v>962</v>
      </c>
      <c r="C1230" s="23" t="s">
        <v>12</v>
      </c>
      <c r="D1230" s="23">
        <v>20</v>
      </c>
      <c r="E1230" s="24"/>
      <c r="F1230" s="15">
        <f t="shared" si="91"/>
        <v>0</v>
      </c>
      <c r="G1230" s="25"/>
      <c r="H1230" s="15">
        <f t="shared" si="92"/>
        <v>0</v>
      </c>
      <c r="I1230" s="15">
        <f t="shared" si="93"/>
        <v>0</v>
      </c>
      <c r="J1230" s="461"/>
      <c r="K1230" s="461"/>
    </row>
    <row r="1231" spans="1:11">
      <c r="A1231" s="4">
        <v>286</v>
      </c>
      <c r="B1231" s="22" t="s">
        <v>963</v>
      </c>
      <c r="C1231" s="23" t="s">
        <v>12</v>
      </c>
      <c r="D1231" s="23">
        <v>150</v>
      </c>
      <c r="E1231" s="24"/>
      <c r="F1231" s="15">
        <f t="shared" si="91"/>
        <v>0</v>
      </c>
      <c r="G1231" s="25"/>
      <c r="H1231" s="15">
        <f t="shared" si="92"/>
        <v>0</v>
      </c>
      <c r="I1231" s="15">
        <f t="shared" si="93"/>
        <v>0</v>
      </c>
      <c r="J1231" s="461"/>
      <c r="K1231" s="461"/>
    </row>
    <row r="1232" spans="1:11" ht="25.5">
      <c r="A1232" s="4">
        <v>287</v>
      </c>
      <c r="B1232" s="22" t="s">
        <v>964</v>
      </c>
      <c r="C1232" s="23" t="s">
        <v>12</v>
      </c>
      <c r="D1232" s="23">
        <v>150</v>
      </c>
      <c r="E1232" s="24"/>
      <c r="F1232" s="15">
        <f t="shared" si="91"/>
        <v>0</v>
      </c>
      <c r="G1232" s="25"/>
      <c r="H1232" s="15">
        <f t="shared" si="92"/>
        <v>0</v>
      </c>
      <c r="I1232" s="15">
        <f t="shared" si="93"/>
        <v>0</v>
      </c>
      <c r="J1232" s="461"/>
      <c r="K1232" s="461"/>
    </row>
    <row r="1233" spans="1:11">
      <c r="A1233" s="4">
        <v>288</v>
      </c>
      <c r="B1233" s="22" t="s">
        <v>965</v>
      </c>
      <c r="C1233" s="23" t="s">
        <v>12</v>
      </c>
      <c r="D1233" s="23">
        <v>10</v>
      </c>
      <c r="E1233" s="24"/>
      <c r="F1233" s="15">
        <f t="shared" si="91"/>
        <v>0</v>
      </c>
      <c r="G1233" s="25"/>
      <c r="H1233" s="15">
        <f t="shared" si="92"/>
        <v>0</v>
      </c>
      <c r="I1233" s="15">
        <f t="shared" si="93"/>
        <v>0</v>
      </c>
      <c r="J1233" s="461"/>
      <c r="K1233" s="461"/>
    </row>
    <row r="1234" spans="1:11">
      <c r="A1234" s="4">
        <v>289</v>
      </c>
      <c r="B1234" s="22" t="s">
        <v>966</v>
      </c>
      <c r="C1234" s="23" t="s">
        <v>12</v>
      </c>
      <c r="D1234" s="23">
        <v>10</v>
      </c>
      <c r="E1234" s="24"/>
      <c r="F1234" s="15">
        <f t="shared" si="91"/>
        <v>0</v>
      </c>
      <c r="G1234" s="25"/>
      <c r="H1234" s="15">
        <f t="shared" si="92"/>
        <v>0</v>
      </c>
      <c r="I1234" s="15">
        <f t="shared" si="93"/>
        <v>0</v>
      </c>
      <c r="J1234" s="461"/>
      <c r="K1234" s="461"/>
    </row>
    <row r="1235" spans="1:11">
      <c r="A1235" s="4">
        <v>290</v>
      </c>
      <c r="B1235" s="22" t="s">
        <v>967</v>
      </c>
      <c r="C1235" s="23" t="s">
        <v>12</v>
      </c>
      <c r="D1235" s="23">
        <v>2</v>
      </c>
      <c r="E1235" s="24"/>
      <c r="F1235" s="15">
        <f t="shared" si="91"/>
        <v>0</v>
      </c>
      <c r="G1235" s="25"/>
      <c r="H1235" s="15">
        <f t="shared" si="92"/>
        <v>0</v>
      </c>
      <c r="I1235" s="15">
        <f t="shared" si="93"/>
        <v>0</v>
      </c>
      <c r="J1235" s="461"/>
      <c r="K1235" s="461"/>
    </row>
    <row r="1236" spans="1:11">
      <c r="A1236" s="4">
        <v>291</v>
      </c>
      <c r="B1236" s="22" t="s">
        <v>968</v>
      </c>
      <c r="C1236" s="23" t="s">
        <v>12</v>
      </c>
      <c r="D1236" s="23">
        <v>2</v>
      </c>
      <c r="E1236" s="24"/>
      <c r="F1236" s="15">
        <f t="shared" si="91"/>
        <v>0</v>
      </c>
      <c r="G1236" s="25"/>
      <c r="H1236" s="15">
        <f t="shared" si="92"/>
        <v>0</v>
      </c>
      <c r="I1236" s="15">
        <f t="shared" si="93"/>
        <v>0</v>
      </c>
      <c r="J1236" s="461"/>
      <c r="K1236" s="461"/>
    </row>
    <row r="1237" spans="1:11" ht="25.5">
      <c r="A1237" s="4">
        <v>292</v>
      </c>
      <c r="B1237" s="22" t="s">
        <v>969</v>
      </c>
      <c r="C1237" s="23" t="s">
        <v>12</v>
      </c>
      <c r="D1237" s="23">
        <v>450</v>
      </c>
      <c r="E1237" s="24"/>
      <c r="F1237" s="15">
        <f t="shared" si="91"/>
        <v>0</v>
      </c>
      <c r="G1237" s="25"/>
      <c r="H1237" s="15">
        <f t="shared" si="92"/>
        <v>0</v>
      </c>
      <c r="I1237" s="15">
        <f t="shared" si="93"/>
        <v>0</v>
      </c>
      <c r="J1237" s="461"/>
      <c r="K1237" s="461"/>
    </row>
    <row r="1238" spans="1:11">
      <c r="A1238" s="4">
        <v>293</v>
      </c>
      <c r="B1238" s="22" t="s">
        <v>970</v>
      </c>
      <c r="C1238" s="70" t="s">
        <v>12</v>
      </c>
      <c r="D1238" s="23">
        <v>4</v>
      </c>
      <c r="E1238" s="24"/>
      <c r="F1238" s="15">
        <f t="shared" si="91"/>
        <v>0</v>
      </c>
      <c r="G1238" s="25"/>
      <c r="H1238" s="15">
        <f t="shared" si="92"/>
        <v>0</v>
      </c>
      <c r="I1238" s="15">
        <f t="shared" si="93"/>
        <v>0</v>
      </c>
      <c r="J1238" s="461"/>
      <c r="K1238" s="461"/>
    </row>
    <row r="1239" spans="1:11">
      <c r="A1239" s="4">
        <v>294</v>
      </c>
      <c r="B1239" s="22" t="s">
        <v>971</v>
      </c>
      <c r="C1239" s="70" t="s">
        <v>12</v>
      </c>
      <c r="D1239" s="23">
        <v>30</v>
      </c>
      <c r="E1239" s="24"/>
      <c r="F1239" s="15">
        <f t="shared" si="91"/>
        <v>0</v>
      </c>
      <c r="G1239" s="25"/>
      <c r="H1239" s="15">
        <f t="shared" si="92"/>
        <v>0</v>
      </c>
      <c r="I1239" s="15">
        <f t="shared" si="93"/>
        <v>0</v>
      </c>
      <c r="J1239" s="461"/>
      <c r="K1239" s="461"/>
    </row>
    <row r="1240" spans="1:11">
      <c r="A1240" s="4">
        <v>295</v>
      </c>
      <c r="B1240" s="22" t="s">
        <v>972</v>
      </c>
      <c r="C1240" s="70" t="s">
        <v>12</v>
      </c>
      <c r="D1240" s="23">
        <v>4</v>
      </c>
      <c r="E1240" s="24"/>
      <c r="F1240" s="15">
        <f t="shared" si="91"/>
        <v>0</v>
      </c>
      <c r="G1240" s="25"/>
      <c r="H1240" s="15">
        <f t="shared" si="92"/>
        <v>0</v>
      </c>
      <c r="I1240" s="15">
        <f t="shared" si="93"/>
        <v>0</v>
      </c>
      <c r="J1240" s="461"/>
      <c r="K1240" s="461"/>
    </row>
    <row r="1241" spans="1:11">
      <c r="A1241" s="4">
        <v>296</v>
      </c>
      <c r="B1241" s="22" t="s">
        <v>973</v>
      </c>
      <c r="C1241" s="23" t="s">
        <v>12</v>
      </c>
      <c r="D1241" s="294">
        <v>2</v>
      </c>
      <c r="E1241" s="24"/>
      <c r="F1241" s="15">
        <f t="shared" si="91"/>
        <v>0</v>
      </c>
      <c r="G1241" s="25"/>
      <c r="H1241" s="15">
        <f t="shared" si="92"/>
        <v>0</v>
      </c>
      <c r="I1241" s="15">
        <f t="shared" si="93"/>
        <v>0</v>
      </c>
      <c r="J1241" s="461"/>
      <c r="K1241" s="461"/>
    </row>
    <row r="1242" spans="1:11">
      <c r="A1242" s="4">
        <v>297</v>
      </c>
      <c r="B1242" s="22" t="s">
        <v>974</v>
      </c>
      <c r="C1242" s="23" t="s">
        <v>12</v>
      </c>
      <c r="D1242" s="294">
        <v>2</v>
      </c>
      <c r="E1242" s="24"/>
      <c r="F1242" s="15">
        <f t="shared" si="91"/>
        <v>0</v>
      </c>
      <c r="G1242" s="25"/>
      <c r="H1242" s="15">
        <f t="shared" si="92"/>
        <v>0</v>
      </c>
      <c r="I1242" s="15">
        <f t="shared" si="93"/>
        <v>0</v>
      </c>
      <c r="J1242" s="461"/>
      <c r="K1242" s="461"/>
    </row>
    <row r="1243" spans="1:11">
      <c r="A1243" s="4">
        <v>298</v>
      </c>
      <c r="B1243" s="22" t="s">
        <v>975</v>
      </c>
      <c r="C1243" s="23" t="s">
        <v>12</v>
      </c>
      <c r="D1243" s="294">
        <v>20</v>
      </c>
      <c r="E1243" s="24"/>
      <c r="F1243" s="15">
        <f t="shared" si="91"/>
        <v>0</v>
      </c>
      <c r="G1243" s="25"/>
      <c r="H1243" s="15">
        <f t="shared" si="92"/>
        <v>0</v>
      </c>
      <c r="I1243" s="15">
        <f t="shared" si="93"/>
        <v>0</v>
      </c>
      <c r="J1243" s="461"/>
      <c r="K1243" s="461"/>
    </row>
    <row r="1244" spans="1:11">
      <c r="A1244" s="4">
        <v>299</v>
      </c>
      <c r="B1244" s="22" t="s">
        <v>976</v>
      </c>
      <c r="C1244" s="23" t="s">
        <v>12</v>
      </c>
      <c r="D1244" s="23">
        <v>20</v>
      </c>
      <c r="E1244" s="24"/>
      <c r="F1244" s="15">
        <f t="shared" si="91"/>
        <v>0</v>
      </c>
      <c r="G1244" s="25"/>
      <c r="H1244" s="15">
        <f t="shared" si="92"/>
        <v>0</v>
      </c>
      <c r="I1244" s="15">
        <f t="shared" si="93"/>
        <v>0</v>
      </c>
      <c r="J1244" s="461"/>
      <c r="K1244" s="461"/>
    </row>
    <row r="1245" spans="1:11" ht="25.5">
      <c r="A1245" s="4">
        <v>300</v>
      </c>
      <c r="B1245" s="22" t="s">
        <v>977</v>
      </c>
      <c r="C1245" s="23" t="s">
        <v>74</v>
      </c>
      <c r="D1245" s="23">
        <v>162</v>
      </c>
      <c r="E1245" s="24"/>
      <c r="F1245" s="15">
        <f t="shared" si="91"/>
        <v>0</v>
      </c>
      <c r="G1245" s="25"/>
      <c r="H1245" s="15">
        <f t="shared" si="92"/>
        <v>0</v>
      </c>
      <c r="I1245" s="15">
        <f t="shared" si="93"/>
        <v>0</v>
      </c>
      <c r="J1245" s="461"/>
      <c r="K1245" s="461"/>
    </row>
    <row r="1246" spans="1:11">
      <c r="A1246" s="4">
        <v>301</v>
      </c>
      <c r="B1246" s="22" t="s">
        <v>978</v>
      </c>
      <c r="C1246" s="23" t="s">
        <v>74</v>
      </c>
      <c r="D1246" s="23">
        <v>18</v>
      </c>
      <c r="E1246" s="24"/>
      <c r="F1246" s="15">
        <f t="shared" si="91"/>
        <v>0</v>
      </c>
      <c r="G1246" s="25"/>
      <c r="H1246" s="15">
        <f t="shared" si="92"/>
        <v>0</v>
      </c>
      <c r="I1246" s="15">
        <f t="shared" si="93"/>
        <v>0</v>
      </c>
      <c r="J1246" s="461"/>
      <c r="K1246" s="461"/>
    </row>
    <row r="1247" spans="1:11" ht="63.75">
      <c r="A1247" s="4">
        <v>302</v>
      </c>
      <c r="B1247" s="22" t="s">
        <v>979</v>
      </c>
      <c r="C1247" s="23" t="s">
        <v>12</v>
      </c>
      <c r="D1247" s="23">
        <v>2</v>
      </c>
      <c r="E1247" s="24"/>
      <c r="F1247" s="15">
        <f t="shared" si="91"/>
        <v>0</v>
      </c>
      <c r="G1247" s="25"/>
      <c r="H1247" s="15">
        <f t="shared" si="92"/>
        <v>0</v>
      </c>
      <c r="I1247" s="15">
        <f t="shared" si="93"/>
        <v>0</v>
      </c>
      <c r="J1247" s="461"/>
      <c r="K1247" s="461"/>
    </row>
    <row r="1248" spans="1:11">
      <c r="A1248" s="4">
        <v>303</v>
      </c>
      <c r="B1248" s="22" t="s">
        <v>980</v>
      </c>
      <c r="C1248" s="23" t="s">
        <v>12</v>
      </c>
      <c r="D1248" s="23">
        <v>40</v>
      </c>
      <c r="E1248" s="24"/>
      <c r="F1248" s="15">
        <f t="shared" si="91"/>
        <v>0</v>
      </c>
      <c r="G1248" s="25"/>
      <c r="H1248" s="15">
        <f t="shared" si="92"/>
        <v>0</v>
      </c>
      <c r="I1248" s="15">
        <f t="shared" si="93"/>
        <v>0</v>
      </c>
      <c r="J1248" s="461"/>
      <c r="K1248" s="461"/>
    </row>
    <row r="1249" spans="1:11">
      <c r="A1249" s="4">
        <v>304</v>
      </c>
      <c r="B1249" s="22" t="s">
        <v>640</v>
      </c>
      <c r="C1249" s="23" t="s">
        <v>12</v>
      </c>
      <c r="D1249" s="23">
        <v>2</v>
      </c>
      <c r="E1249" s="24"/>
      <c r="F1249" s="15">
        <f t="shared" si="91"/>
        <v>0</v>
      </c>
      <c r="G1249" s="25"/>
      <c r="H1249" s="15">
        <f t="shared" si="92"/>
        <v>0</v>
      </c>
      <c r="I1249" s="15">
        <f t="shared" si="93"/>
        <v>0</v>
      </c>
      <c r="J1249" s="461"/>
      <c r="K1249" s="461"/>
    </row>
    <row r="1250" spans="1:11">
      <c r="A1250" s="4">
        <v>305</v>
      </c>
      <c r="B1250" s="22" t="s">
        <v>981</v>
      </c>
      <c r="C1250" s="23" t="s">
        <v>12</v>
      </c>
      <c r="D1250" s="294">
        <v>180</v>
      </c>
      <c r="E1250" s="24"/>
      <c r="F1250" s="15">
        <f t="shared" si="91"/>
        <v>0</v>
      </c>
      <c r="G1250" s="25"/>
      <c r="H1250" s="15">
        <f t="shared" si="92"/>
        <v>0</v>
      </c>
      <c r="I1250" s="15">
        <f t="shared" si="93"/>
        <v>0</v>
      </c>
      <c r="J1250" s="461"/>
      <c r="K1250" s="461"/>
    </row>
    <row r="1251" spans="1:11">
      <c r="A1251" s="4">
        <v>306</v>
      </c>
      <c r="B1251" s="22" t="s">
        <v>982</v>
      </c>
      <c r="C1251" s="23" t="s">
        <v>12</v>
      </c>
      <c r="D1251" s="23">
        <v>5</v>
      </c>
      <c r="E1251" s="24"/>
      <c r="F1251" s="15">
        <f t="shared" si="91"/>
        <v>0</v>
      </c>
      <c r="G1251" s="25"/>
      <c r="H1251" s="15">
        <f t="shared" si="92"/>
        <v>0</v>
      </c>
      <c r="I1251" s="15">
        <f t="shared" si="93"/>
        <v>0</v>
      </c>
      <c r="J1251" s="461"/>
      <c r="K1251" s="461"/>
    </row>
    <row r="1252" spans="1:11">
      <c r="A1252" s="4">
        <v>307</v>
      </c>
      <c r="B1252" s="22" t="s">
        <v>983</v>
      </c>
      <c r="C1252" s="23" t="s">
        <v>12</v>
      </c>
      <c r="D1252" s="23">
        <v>49</v>
      </c>
      <c r="E1252" s="24"/>
      <c r="F1252" s="15">
        <f t="shared" si="91"/>
        <v>0</v>
      </c>
      <c r="G1252" s="25"/>
      <c r="H1252" s="15">
        <f t="shared" si="92"/>
        <v>0</v>
      </c>
      <c r="I1252" s="15">
        <f t="shared" si="93"/>
        <v>0</v>
      </c>
      <c r="J1252" s="461"/>
      <c r="K1252" s="461"/>
    </row>
    <row r="1253" spans="1:11">
      <c r="A1253" s="4">
        <v>308</v>
      </c>
      <c r="B1253" s="22" t="s">
        <v>984</v>
      </c>
      <c r="C1253" s="23" t="s">
        <v>12</v>
      </c>
      <c r="D1253" s="294">
        <v>2</v>
      </c>
      <c r="E1253" s="24"/>
      <c r="F1253" s="15">
        <f t="shared" si="91"/>
        <v>0</v>
      </c>
      <c r="G1253" s="25"/>
      <c r="H1253" s="15">
        <f t="shared" si="92"/>
        <v>0</v>
      </c>
      <c r="I1253" s="15">
        <f t="shared" si="93"/>
        <v>0</v>
      </c>
      <c r="J1253" s="461"/>
      <c r="K1253" s="461"/>
    </row>
    <row r="1254" spans="1:11">
      <c r="A1254" s="4">
        <v>309</v>
      </c>
      <c r="B1254" s="22" t="s">
        <v>985</v>
      </c>
      <c r="C1254" s="23" t="s">
        <v>12</v>
      </c>
      <c r="D1254" s="23">
        <v>2</v>
      </c>
      <c r="E1254" s="24"/>
      <c r="F1254" s="15">
        <f t="shared" si="91"/>
        <v>0</v>
      </c>
      <c r="G1254" s="25"/>
      <c r="H1254" s="15">
        <f t="shared" si="92"/>
        <v>0</v>
      </c>
      <c r="I1254" s="15">
        <f t="shared" si="93"/>
        <v>0</v>
      </c>
      <c r="J1254" s="461"/>
      <c r="K1254" s="461"/>
    </row>
    <row r="1255" spans="1:11" ht="15.75">
      <c r="A1255" s="4">
        <v>310</v>
      </c>
      <c r="B1255" s="22" t="s">
        <v>986</v>
      </c>
      <c r="C1255" s="23" t="s">
        <v>12</v>
      </c>
      <c r="D1255" s="23">
        <v>4</v>
      </c>
      <c r="E1255" s="24"/>
      <c r="F1255" s="15">
        <f t="shared" si="91"/>
        <v>0</v>
      </c>
      <c r="G1255" s="25"/>
      <c r="H1255" s="15">
        <f t="shared" si="92"/>
        <v>0</v>
      </c>
      <c r="I1255" s="15">
        <f t="shared" si="93"/>
        <v>0</v>
      </c>
      <c r="J1255" s="461"/>
      <c r="K1255" s="461"/>
    </row>
    <row r="1256" spans="1:11">
      <c r="A1256" s="4">
        <v>311</v>
      </c>
      <c r="B1256" s="22" t="s">
        <v>987</v>
      </c>
      <c r="C1256" s="23" t="s">
        <v>12</v>
      </c>
      <c r="D1256" s="23">
        <v>50</v>
      </c>
      <c r="E1256" s="24"/>
      <c r="F1256" s="15">
        <f t="shared" si="91"/>
        <v>0</v>
      </c>
      <c r="G1256" s="25"/>
      <c r="H1256" s="15">
        <f t="shared" si="92"/>
        <v>0</v>
      </c>
      <c r="I1256" s="15">
        <f t="shared" si="93"/>
        <v>0</v>
      </c>
      <c r="J1256" s="461"/>
      <c r="K1256" s="461"/>
    </row>
    <row r="1257" spans="1:11">
      <c r="A1257" s="4">
        <v>312</v>
      </c>
      <c r="B1257" s="22" t="s">
        <v>988</v>
      </c>
      <c r="C1257" s="23" t="s">
        <v>12</v>
      </c>
      <c r="D1257" s="294">
        <v>4</v>
      </c>
      <c r="E1257" s="24"/>
      <c r="F1257" s="15">
        <f t="shared" si="91"/>
        <v>0</v>
      </c>
      <c r="G1257" s="25"/>
      <c r="H1257" s="15">
        <f t="shared" si="92"/>
        <v>0</v>
      </c>
      <c r="I1257" s="15">
        <f t="shared" si="93"/>
        <v>0</v>
      </c>
      <c r="J1257" s="461"/>
      <c r="K1257" s="461"/>
    </row>
    <row r="1258" spans="1:11">
      <c r="A1258" s="4">
        <v>313</v>
      </c>
      <c r="B1258" s="22" t="s">
        <v>989</v>
      </c>
      <c r="C1258" s="23" t="s">
        <v>12</v>
      </c>
      <c r="D1258" s="23">
        <v>4</v>
      </c>
      <c r="E1258" s="24"/>
      <c r="F1258" s="15">
        <f t="shared" si="91"/>
        <v>0</v>
      </c>
      <c r="G1258" s="25"/>
      <c r="H1258" s="15">
        <f t="shared" si="92"/>
        <v>0</v>
      </c>
      <c r="I1258" s="15">
        <f t="shared" si="93"/>
        <v>0</v>
      </c>
      <c r="J1258" s="461"/>
      <c r="K1258" s="461"/>
    </row>
    <row r="1259" spans="1:11">
      <c r="A1259" s="4">
        <v>314</v>
      </c>
      <c r="B1259" s="22" t="s">
        <v>990</v>
      </c>
      <c r="C1259" s="23" t="s">
        <v>12</v>
      </c>
      <c r="D1259" s="23">
        <v>20</v>
      </c>
      <c r="E1259" s="24"/>
      <c r="F1259" s="15">
        <f t="shared" si="91"/>
        <v>0</v>
      </c>
      <c r="G1259" s="25"/>
      <c r="H1259" s="15">
        <f t="shared" si="92"/>
        <v>0</v>
      </c>
      <c r="I1259" s="15">
        <f t="shared" si="93"/>
        <v>0</v>
      </c>
      <c r="J1259" s="461"/>
      <c r="K1259" s="461"/>
    </row>
    <row r="1260" spans="1:11">
      <c r="A1260" s="4">
        <v>315</v>
      </c>
      <c r="B1260" s="22" t="s">
        <v>991</v>
      </c>
      <c r="C1260" s="23" t="s">
        <v>12</v>
      </c>
      <c r="D1260" s="23">
        <v>2</v>
      </c>
      <c r="E1260" s="24"/>
      <c r="F1260" s="15">
        <f t="shared" si="91"/>
        <v>0</v>
      </c>
      <c r="G1260" s="25"/>
      <c r="H1260" s="15">
        <f t="shared" si="92"/>
        <v>0</v>
      </c>
      <c r="I1260" s="15">
        <f t="shared" si="93"/>
        <v>0</v>
      </c>
      <c r="J1260" s="461"/>
      <c r="K1260" s="461"/>
    </row>
    <row r="1261" spans="1:11">
      <c r="A1261" s="4">
        <v>316</v>
      </c>
      <c r="B1261" s="22" t="s">
        <v>992</v>
      </c>
      <c r="C1261" s="23" t="s">
        <v>12</v>
      </c>
      <c r="D1261" s="23">
        <v>2</v>
      </c>
      <c r="E1261" s="24"/>
      <c r="F1261" s="15">
        <f t="shared" si="91"/>
        <v>0</v>
      </c>
      <c r="G1261" s="25"/>
      <c r="H1261" s="15">
        <f t="shared" si="92"/>
        <v>0</v>
      </c>
      <c r="I1261" s="15">
        <f t="shared" si="93"/>
        <v>0</v>
      </c>
      <c r="J1261" s="461"/>
      <c r="K1261" s="461"/>
    </row>
    <row r="1262" spans="1:11">
      <c r="A1262" s="4">
        <v>317</v>
      </c>
      <c r="B1262" s="22" t="s">
        <v>993</v>
      </c>
      <c r="C1262" s="23" t="s">
        <v>12</v>
      </c>
      <c r="D1262" s="23">
        <v>4</v>
      </c>
      <c r="E1262" s="24"/>
      <c r="F1262" s="15">
        <f t="shared" si="91"/>
        <v>0</v>
      </c>
      <c r="G1262" s="25"/>
      <c r="H1262" s="15">
        <f t="shared" si="92"/>
        <v>0</v>
      </c>
      <c r="I1262" s="15">
        <f t="shared" si="93"/>
        <v>0</v>
      </c>
      <c r="J1262" s="461"/>
      <c r="K1262" s="461"/>
    </row>
    <row r="1263" spans="1:11">
      <c r="A1263" s="4">
        <v>318</v>
      </c>
      <c r="B1263" s="22" t="s">
        <v>994</v>
      </c>
      <c r="C1263" s="23" t="s">
        <v>12</v>
      </c>
      <c r="D1263" s="23">
        <v>2</v>
      </c>
      <c r="E1263" s="24"/>
      <c r="F1263" s="15">
        <f t="shared" si="91"/>
        <v>0</v>
      </c>
      <c r="G1263" s="25"/>
      <c r="H1263" s="15">
        <f t="shared" si="92"/>
        <v>0</v>
      </c>
      <c r="I1263" s="15">
        <f t="shared" si="93"/>
        <v>0</v>
      </c>
      <c r="J1263" s="461"/>
      <c r="K1263" s="461"/>
    </row>
    <row r="1264" spans="1:11">
      <c r="A1264" s="4">
        <v>319</v>
      </c>
      <c r="B1264" s="22" t="s">
        <v>995</v>
      </c>
      <c r="C1264" s="23" t="s">
        <v>12</v>
      </c>
      <c r="D1264" s="23">
        <v>2</v>
      </c>
      <c r="E1264" s="24"/>
      <c r="F1264" s="15">
        <f t="shared" si="91"/>
        <v>0</v>
      </c>
      <c r="G1264" s="25"/>
      <c r="H1264" s="15">
        <f t="shared" si="92"/>
        <v>0</v>
      </c>
      <c r="I1264" s="15">
        <f t="shared" si="93"/>
        <v>0</v>
      </c>
      <c r="J1264" s="461"/>
      <c r="K1264" s="461"/>
    </row>
    <row r="1265" spans="1:11">
      <c r="A1265" s="4">
        <v>320</v>
      </c>
      <c r="B1265" s="22" t="s">
        <v>996</v>
      </c>
      <c r="C1265" s="23" t="s">
        <v>12</v>
      </c>
      <c r="D1265" s="23">
        <v>10</v>
      </c>
      <c r="E1265" s="24"/>
      <c r="F1265" s="15">
        <f t="shared" si="91"/>
        <v>0</v>
      </c>
      <c r="G1265" s="25"/>
      <c r="H1265" s="15">
        <f t="shared" si="92"/>
        <v>0</v>
      </c>
      <c r="I1265" s="15">
        <f t="shared" si="93"/>
        <v>0</v>
      </c>
      <c r="J1265" s="461"/>
      <c r="K1265" s="461"/>
    </row>
    <row r="1266" spans="1:11">
      <c r="A1266" s="4">
        <v>321</v>
      </c>
      <c r="B1266" s="22" t="s">
        <v>997</v>
      </c>
      <c r="C1266" s="23" t="s">
        <v>12</v>
      </c>
      <c r="D1266" s="23">
        <v>10</v>
      </c>
      <c r="E1266" s="24"/>
      <c r="F1266" s="15">
        <f t="shared" si="91"/>
        <v>0</v>
      </c>
      <c r="G1266" s="25"/>
      <c r="H1266" s="15">
        <f t="shared" si="92"/>
        <v>0</v>
      </c>
      <c r="I1266" s="15">
        <f t="shared" si="93"/>
        <v>0</v>
      </c>
      <c r="J1266" s="461"/>
      <c r="K1266" s="461"/>
    </row>
    <row r="1267" spans="1:11">
      <c r="A1267" s="4">
        <v>322</v>
      </c>
      <c r="B1267" s="22" t="s">
        <v>998</v>
      </c>
      <c r="C1267" s="23" t="s">
        <v>12</v>
      </c>
      <c r="D1267" s="23">
        <v>40</v>
      </c>
      <c r="E1267" s="24"/>
      <c r="F1267" s="15">
        <f t="shared" ref="F1267:F1330" si="94">D1267*E1267</f>
        <v>0</v>
      </c>
      <c r="G1267" s="25"/>
      <c r="H1267" s="15">
        <f t="shared" ref="H1267:H1330" si="95">E1267*G1267+E1267</f>
        <v>0</v>
      </c>
      <c r="I1267" s="15">
        <f t="shared" ref="I1267:I1330" si="96">F1267*G1267+F1267</f>
        <v>0</v>
      </c>
      <c r="J1267" s="461"/>
      <c r="K1267" s="461"/>
    </row>
    <row r="1268" spans="1:11">
      <c r="A1268" s="4">
        <v>323</v>
      </c>
      <c r="B1268" s="22" t="s">
        <v>999</v>
      </c>
      <c r="C1268" s="23" t="s">
        <v>12</v>
      </c>
      <c r="D1268" s="23">
        <v>40</v>
      </c>
      <c r="E1268" s="24"/>
      <c r="F1268" s="15">
        <f t="shared" si="94"/>
        <v>0</v>
      </c>
      <c r="G1268" s="25"/>
      <c r="H1268" s="15">
        <f t="shared" si="95"/>
        <v>0</v>
      </c>
      <c r="I1268" s="15">
        <f t="shared" si="96"/>
        <v>0</v>
      </c>
      <c r="J1268" s="461"/>
      <c r="K1268" s="461"/>
    </row>
    <row r="1269" spans="1:11">
      <c r="A1269" s="4">
        <v>324</v>
      </c>
      <c r="B1269" s="22" t="s">
        <v>1000</v>
      </c>
      <c r="C1269" s="23" t="s">
        <v>12</v>
      </c>
      <c r="D1269" s="23">
        <v>25</v>
      </c>
      <c r="E1269" s="24"/>
      <c r="F1269" s="15">
        <f t="shared" si="94"/>
        <v>0</v>
      </c>
      <c r="G1269" s="25"/>
      <c r="H1269" s="15">
        <f t="shared" si="95"/>
        <v>0</v>
      </c>
      <c r="I1269" s="15">
        <f t="shared" si="96"/>
        <v>0</v>
      </c>
      <c r="J1269" s="461"/>
      <c r="K1269" s="461"/>
    </row>
    <row r="1270" spans="1:11">
      <c r="A1270" s="4">
        <v>325</v>
      </c>
      <c r="B1270" s="22" t="s">
        <v>1001</v>
      </c>
      <c r="C1270" s="23" t="s">
        <v>12</v>
      </c>
      <c r="D1270" s="23">
        <v>220</v>
      </c>
      <c r="E1270" s="24"/>
      <c r="F1270" s="15">
        <f t="shared" si="94"/>
        <v>0</v>
      </c>
      <c r="G1270" s="25"/>
      <c r="H1270" s="15">
        <f t="shared" si="95"/>
        <v>0</v>
      </c>
      <c r="I1270" s="15">
        <f t="shared" si="96"/>
        <v>0</v>
      </c>
      <c r="J1270" s="461"/>
      <c r="K1270" s="461"/>
    </row>
    <row r="1271" spans="1:11">
      <c r="A1271" s="4">
        <v>326</v>
      </c>
      <c r="B1271" s="22" t="s">
        <v>1002</v>
      </c>
      <c r="C1271" s="23" t="s">
        <v>12</v>
      </c>
      <c r="D1271" s="23">
        <v>250</v>
      </c>
      <c r="E1271" s="24"/>
      <c r="F1271" s="15">
        <f t="shared" si="94"/>
        <v>0</v>
      </c>
      <c r="G1271" s="25"/>
      <c r="H1271" s="15">
        <f t="shared" si="95"/>
        <v>0</v>
      </c>
      <c r="I1271" s="15">
        <f t="shared" si="96"/>
        <v>0</v>
      </c>
      <c r="J1271" s="461"/>
      <c r="K1271" s="461"/>
    </row>
    <row r="1272" spans="1:11">
      <c r="A1272" s="4">
        <v>327</v>
      </c>
      <c r="B1272" s="188" t="s">
        <v>1003</v>
      </c>
      <c r="C1272" s="23" t="s">
        <v>12</v>
      </c>
      <c r="D1272" s="23">
        <v>2</v>
      </c>
      <c r="E1272" s="24"/>
      <c r="F1272" s="15">
        <f t="shared" si="94"/>
        <v>0</v>
      </c>
      <c r="G1272" s="25"/>
      <c r="H1272" s="15">
        <f t="shared" si="95"/>
        <v>0</v>
      </c>
      <c r="I1272" s="15">
        <f t="shared" si="96"/>
        <v>0</v>
      </c>
      <c r="J1272" s="461"/>
      <c r="K1272" s="461"/>
    </row>
    <row r="1273" spans="1:11">
      <c r="A1273" s="4">
        <v>328</v>
      </c>
      <c r="B1273" s="22" t="s">
        <v>1004</v>
      </c>
      <c r="C1273" s="23" t="s">
        <v>12</v>
      </c>
      <c r="D1273" s="23">
        <v>250</v>
      </c>
      <c r="E1273" s="24"/>
      <c r="F1273" s="15">
        <f t="shared" si="94"/>
        <v>0</v>
      </c>
      <c r="G1273" s="25"/>
      <c r="H1273" s="15">
        <f t="shared" si="95"/>
        <v>0</v>
      </c>
      <c r="I1273" s="15">
        <f t="shared" si="96"/>
        <v>0</v>
      </c>
      <c r="J1273" s="461"/>
      <c r="K1273" s="461"/>
    </row>
    <row r="1274" spans="1:11">
      <c r="A1274" s="4">
        <v>329</v>
      </c>
      <c r="B1274" s="22" t="s">
        <v>1005</v>
      </c>
      <c r="C1274" s="23" t="s">
        <v>12</v>
      </c>
      <c r="D1274" s="23">
        <v>10</v>
      </c>
      <c r="E1274" s="24"/>
      <c r="F1274" s="15">
        <f t="shared" si="94"/>
        <v>0</v>
      </c>
      <c r="G1274" s="25"/>
      <c r="H1274" s="15">
        <f t="shared" si="95"/>
        <v>0</v>
      </c>
      <c r="I1274" s="15">
        <f t="shared" si="96"/>
        <v>0</v>
      </c>
      <c r="J1274" s="461"/>
      <c r="K1274" s="461"/>
    </row>
    <row r="1275" spans="1:11" ht="25.5">
      <c r="A1275" s="4">
        <v>330</v>
      </c>
      <c r="B1275" s="22" t="s">
        <v>1006</v>
      </c>
      <c r="C1275" s="23" t="s">
        <v>12</v>
      </c>
      <c r="D1275" s="23">
        <v>2</v>
      </c>
      <c r="E1275" s="24"/>
      <c r="F1275" s="15">
        <f t="shared" si="94"/>
        <v>0</v>
      </c>
      <c r="G1275" s="25"/>
      <c r="H1275" s="15">
        <f t="shared" si="95"/>
        <v>0</v>
      </c>
      <c r="I1275" s="15">
        <f t="shared" si="96"/>
        <v>0</v>
      </c>
      <c r="J1275" s="461"/>
      <c r="K1275" s="461"/>
    </row>
    <row r="1276" spans="1:11">
      <c r="A1276" s="4">
        <v>331</v>
      </c>
      <c r="B1276" s="22" t="s">
        <v>1007</v>
      </c>
      <c r="C1276" s="23" t="s">
        <v>12</v>
      </c>
      <c r="D1276" s="23">
        <v>5</v>
      </c>
      <c r="E1276" s="24"/>
      <c r="F1276" s="15">
        <f t="shared" si="94"/>
        <v>0</v>
      </c>
      <c r="G1276" s="25"/>
      <c r="H1276" s="15">
        <f t="shared" si="95"/>
        <v>0</v>
      </c>
      <c r="I1276" s="15">
        <f t="shared" si="96"/>
        <v>0</v>
      </c>
      <c r="J1276" s="461"/>
      <c r="K1276" s="461"/>
    </row>
    <row r="1277" spans="1:11">
      <c r="A1277" s="4">
        <v>332</v>
      </c>
      <c r="B1277" s="188" t="s">
        <v>1008</v>
      </c>
      <c r="C1277" s="23" t="s">
        <v>12</v>
      </c>
      <c r="D1277" s="23">
        <v>5</v>
      </c>
      <c r="E1277" s="24"/>
      <c r="F1277" s="15">
        <f t="shared" si="94"/>
        <v>0</v>
      </c>
      <c r="G1277" s="25"/>
      <c r="H1277" s="15">
        <f t="shared" si="95"/>
        <v>0</v>
      </c>
      <c r="I1277" s="15">
        <f t="shared" si="96"/>
        <v>0</v>
      </c>
      <c r="J1277" s="461"/>
      <c r="K1277" s="461"/>
    </row>
    <row r="1278" spans="1:11">
      <c r="A1278" s="4">
        <v>333</v>
      </c>
      <c r="B1278" s="188" t="s">
        <v>1009</v>
      </c>
      <c r="C1278" s="23" t="s">
        <v>12</v>
      </c>
      <c r="D1278" s="23">
        <v>20</v>
      </c>
      <c r="E1278" s="24"/>
      <c r="F1278" s="15">
        <f t="shared" si="94"/>
        <v>0</v>
      </c>
      <c r="G1278" s="25"/>
      <c r="H1278" s="15">
        <f t="shared" si="95"/>
        <v>0</v>
      </c>
      <c r="I1278" s="15">
        <f t="shared" si="96"/>
        <v>0</v>
      </c>
      <c r="J1278" s="461"/>
      <c r="K1278" s="461"/>
    </row>
    <row r="1279" spans="1:11">
      <c r="A1279" s="4">
        <v>334</v>
      </c>
      <c r="B1279" s="188" t="s">
        <v>1010</v>
      </c>
      <c r="C1279" s="23" t="s">
        <v>12</v>
      </c>
      <c r="D1279" s="23">
        <v>100</v>
      </c>
      <c r="E1279" s="24"/>
      <c r="F1279" s="15">
        <f t="shared" si="94"/>
        <v>0</v>
      </c>
      <c r="G1279" s="25"/>
      <c r="H1279" s="15">
        <f t="shared" si="95"/>
        <v>0</v>
      </c>
      <c r="I1279" s="15">
        <f t="shared" si="96"/>
        <v>0</v>
      </c>
      <c r="J1279" s="461"/>
      <c r="K1279" s="461"/>
    </row>
    <row r="1280" spans="1:11">
      <c r="A1280" s="4">
        <v>335</v>
      </c>
      <c r="B1280" s="22" t="s">
        <v>1011</v>
      </c>
      <c r="C1280" s="23" t="s">
        <v>12</v>
      </c>
      <c r="D1280" s="23">
        <v>10</v>
      </c>
      <c r="E1280" s="24"/>
      <c r="F1280" s="15">
        <f t="shared" si="94"/>
        <v>0</v>
      </c>
      <c r="G1280" s="25"/>
      <c r="H1280" s="15">
        <f t="shared" si="95"/>
        <v>0</v>
      </c>
      <c r="I1280" s="15">
        <f t="shared" si="96"/>
        <v>0</v>
      </c>
      <c r="J1280" s="461"/>
      <c r="K1280" s="461"/>
    </row>
    <row r="1281" spans="1:11">
      <c r="A1281" s="4">
        <v>336</v>
      </c>
      <c r="B1281" s="188" t="s">
        <v>1012</v>
      </c>
      <c r="C1281" s="23" t="s">
        <v>12</v>
      </c>
      <c r="D1281" s="23">
        <v>10</v>
      </c>
      <c r="E1281" s="24"/>
      <c r="F1281" s="15">
        <f t="shared" si="94"/>
        <v>0</v>
      </c>
      <c r="G1281" s="25"/>
      <c r="H1281" s="15">
        <f t="shared" si="95"/>
        <v>0</v>
      </c>
      <c r="I1281" s="15">
        <f t="shared" si="96"/>
        <v>0</v>
      </c>
      <c r="J1281" s="461"/>
      <c r="K1281" s="461"/>
    </row>
    <row r="1282" spans="1:11">
      <c r="A1282" s="4">
        <v>337</v>
      </c>
      <c r="B1282" s="22" t="s">
        <v>1013</v>
      </c>
      <c r="C1282" s="23" t="s">
        <v>12</v>
      </c>
      <c r="D1282" s="23">
        <v>10</v>
      </c>
      <c r="E1282" s="24"/>
      <c r="F1282" s="15">
        <f t="shared" si="94"/>
        <v>0</v>
      </c>
      <c r="G1282" s="25"/>
      <c r="H1282" s="15">
        <f t="shared" si="95"/>
        <v>0</v>
      </c>
      <c r="I1282" s="15">
        <f t="shared" si="96"/>
        <v>0</v>
      </c>
      <c r="J1282" s="461"/>
      <c r="K1282" s="461"/>
    </row>
    <row r="1283" spans="1:11">
      <c r="A1283" s="4">
        <v>338</v>
      </c>
      <c r="B1283" s="188" t="s">
        <v>1014</v>
      </c>
      <c r="C1283" s="23" t="s">
        <v>12</v>
      </c>
      <c r="D1283" s="23">
        <v>10</v>
      </c>
      <c r="E1283" s="24"/>
      <c r="F1283" s="15">
        <f t="shared" si="94"/>
        <v>0</v>
      </c>
      <c r="G1283" s="25"/>
      <c r="H1283" s="15">
        <f t="shared" si="95"/>
        <v>0</v>
      </c>
      <c r="I1283" s="15">
        <f t="shared" si="96"/>
        <v>0</v>
      </c>
      <c r="J1283" s="461"/>
      <c r="K1283" s="461"/>
    </row>
    <row r="1284" spans="1:11">
      <c r="A1284" s="4">
        <v>339</v>
      </c>
      <c r="B1284" s="22" t="s">
        <v>1015</v>
      </c>
      <c r="C1284" s="23" t="s">
        <v>12</v>
      </c>
      <c r="D1284" s="23">
        <v>2</v>
      </c>
      <c r="E1284" s="24"/>
      <c r="F1284" s="15">
        <f t="shared" si="94"/>
        <v>0</v>
      </c>
      <c r="G1284" s="25"/>
      <c r="H1284" s="15">
        <f t="shared" si="95"/>
        <v>0</v>
      </c>
      <c r="I1284" s="15">
        <f t="shared" si="96"/>
        <v>0</v>
      </c>
      <c r="J1284" s="461"/>
      <c r="K1284" s="461"/>
    </row>
    <row r="1285" spans="1:11">
      <c r="A1285" s="4">
        <v>340</v>
      </c>
      <c r="B1285" s="22" t="s">
        <v>1016</v>
      </c>
      <c r="C1285" s="23" t="s">
        <v>12</v>
      </c>
      <c r="D1285" s="23">
        <v>4</v>
      </c>
      <c r="E1285" s="24"/>
      <c r="F1285" s="15">
        <f t="shared" si="94"/>
        <v>0</v>
      </c>
      <c r="G1285" s="25"/>
      <c r="H1285" s="15">
        <f t="shared" si="95"/>
        <v>0</v>
      </c>
      <c r="I1285" s="15">
        <f t="shared" si="96"/>
        <v>0</v>
      </c>
      <c r="J1285" s="461"/>
      <c r="K1285" s="461"/>
    </row>
    <row r="1286" spans="1:11">
      <c r="A1286" s="4">
        <v>341</v>
      </c>
      <c r="B1286" s="188" t="s">
        <v>1017</v>
      </c>
      <c r="C1286" s="23" t="s">
        <v>12</v>
      </c>
      <c r="D1286" s="23">
        <v>2</v>
      </c>
      <c r="E1286" s="24"/>
      <c r="F1286" s="15">
        <f t="shared" si="94"/>
        <v>0</v>
      </c>
      <c r="G1286" s="25"/>
      <c r="H1286" s="15">
        <f t="shared" si="95"/>
        <v>0</v>
      </c>
      <c r="I1286" s="15">
        <f t="shared" si="96"/>
        <v>0</v>
      </c>
      <c r="J1286" s="461"/>
      <c r="K1286" s="461"/>
    </row>
    <row r="1287" spans="1:11" ht="25.5">
      <c r="A1287" s="4">
        <v>342</v>
      </c>
      <c r="B1287" s="22" t="s">
        <v>1018</v>
      </c>
      <c r="C1287" s="23" t="s">
        <v>12</v>
      </c>
      <c r="D1287" s="23">
        <v>40</v>
      </c>
      <c r="E1287" s="24"/>
      <c r="F1287" s="15">
        <f t="shared" si="94"/>
        <v>0</v>
      </c>
      <c r="G1287" s="25"/>
      <c r="H1287" s="15">
        <f t="shared" si="95"/>
        <v>0</v>
      </c>
      <c r="I1287" s="15">
        <f t="shared" si="96"/>
        <v>0</v>
      </c>
      <c r="J1287" s="461"/>
      <c r="K1287" s="461"/>
    </row>
    <row r="1288" spans="1:11">
      <c r="A1288" s="4">
        <v>343</v>
      </c>
      <c r="B1288" s="188" t="s">
        <v>1019</v>
      </c>
      <c r="C1288" s="23" t="s">
        <v>12</v>
      </c>
      <c r="D1288" s="23">
        <v>2</v>
      </c>
      <c r="E1288" s="24"/>
      <c r="F1288" s="15">
        <f t="shared" si="94"/>
        <v>0</v>
      </c>
      <c r="G1288" s="25"/>
      <c r="H1288" s="15">
        <f t="shared" si="95"/>
        <v>0</v>
      </c>
      <c r="I1288" s="15">
        <f t="shared" si="96"/>
        <v>0</v>
      </c>
      <c r="J1288" s="461"/>
      <c r="K1288" s="461"/>
    </row>
    <row r="1289" spans="1:11">
      <c r="A1289" s="4">
        <v>344</v>
      </c>
      <c r="B1289" s="22" t="s">
        <v>1020</v>
      </c>
      <c r="C1289" s="23" t="s">
        <v>12</v>
      </c>
      <c r="D1289" s="23">
        <v>400</v>
      </c>
      <c r="E1289" s="24"/>
      <c r="F1289" s="15">
        <f t="shared" si="94"/>
        <v>0</v>
      </c>
      <c r="G1289" s="25"/>
      <c r="H1289" s="15">
        <f t="shared" si="95"/>
        <v>0</v>
      </c>
      <c r="I1289" s="15">
        <f t="shared" si="96"/>
        <v>0</v>
      </c>
      <c r="J1289" s="461"/>
      <c r="K1289" s="461"/>
    </row>
    <row r="1290" spans="1:11">
      <c r="A1290" s="4">
        <v>345</v>
      </c>
      <c r="B1290" s="22" t="s">
        <v>1021</v>
      </c>
      <c r="C1290" s="23" t="s">
        <v>12</v>
      </c>
      <c r="D1290" s="23">
        <v>140</v>
      </c>
      <c r="E1290" s="24"/>
      <c r="F1290" s="15">
        <f t="shared" si="94"/>
        <v>0</v>
      </c>
      <c r="G1290" s="25"/>
      <c r="H1290" s="15">
        <f t="shared" si="95"/>
        <v>0</v>
      </c>
      <c r="I1290" s="15">
        <f t="shared" si="96"/>
        <v>0</v>
      </c>
      <c r="J1290" s="461"/>
      <c r="K1290" s="461"/>
    </row>
    <row r="1291" spans="1:11">
      <c r="A1291" s="4">
        <v>346</v>
      </c>
      <c r="B1291" s="188" t="s">
        <v>1022</v>
      </c>
      <c r="C1291" s="23" t="s">
        <v>12</v>
      </c>
      <c r="D1291" s="23">
        <v>2</v>
      </c>
      <c r="E1291" s="24"/>
      <c r="F1291" s="15">
        <f t="shared" si="94"/>
        <v>0</v>
      </c>
      <c r="G1291" s="25"/>
      <c r="H1291" s="15">
        <f t="shared" si="95"/>
        <v>0</v>
      </c>
      <c r="I1291" s="15">
        <f t="shared" si="96"/>
        <v>0</v>
      </c>
      <c r="J1291" s="461"/>
      <c r="K1291" s="461"/>
    </row>
    <row r="1292" spans="1:11">
      <c r="A1292" s="4">
        <v>347</v>
      </c>
      <c r="B1292" s="188" t="s">
        <v>1023</v>
      </c>
      <c r="C1292" s="23" t="s">
        <v>12</v>
      </c>
      <c r="D1292" s="23">
        <v>20</v>
      </c>
      <c r="E1292" s="24"/>
      <c r="F1292" s="15">
        <f t="shared" si="94"/>
        <v>0</v>
      </c>
      <c r="G1292" s="25"/>
      <c r="H1292" s="15">
        <f t="shared" si="95"/>
        <v>0</v>
      </c>
      <c r="I1292" s="15">
        <f t="shared" si="96"/>
        <v>0</v>
      </c>
      <c r="J1292" s="461"/>
      <c r="K1292" s="461"/>
    </row>
    <row r="1293" spans="1:11">
      <c r="A1293" s="4">
        <v>348</v>
      </c>
      <c r="B1293" s="22" t="s">
        <v>1024</v>
      </c>
      <c r="C1293" s="23" t="s">
        <v>12</v>
      </c>
      <c r="D1293" s="23">
        <v>2</v>
      </c>
      <c r="E1293" s="24"/>
      <c r="F1293" s="15">
        <f t="shared" si="94"/>
        <v>0</v>
      </c>
      <c r="G1293" s="25"/>
      <c r="H1293" s="15">
        <f t="shared" si="95"/>
        <v>0</v>
      </c>
      <c r="I1293" s="15">
        <f t="shared" si="96"/>
        <v>0</v>
      </c>
      <c r="J1293" s="461"/>
      <c r="K1293" s="461"/>
    </row>
    <row r="1294" spans="1:11">
      <c r="A1294" s="4">
        <v>349</v>
      </c>
      <c r="B1294" s="22" t="s">
        <v>1025</v>
      </c>
      <c r="C1294" s="23" t="s">
        <v>12</v>
      </c>
      <c r="D1294" s="23">
        <v>60</v>
      </c>
      <c r="E1294" s="24"/>
      <c r="F1294" s="15">
        <f t="shared" si="94"/>
        <v>0</v>
      </c>
      <c r="G1294" s="25"/>
      <c r="H1294" s="15">
        <f t="shared" si="95"/>
        <v>0</v>
      </c>
      <c r="I1294" s="15">
        <f t="shared" si="96"/>
        <v>0</v>
      </c>
      <c r="J1294" s="461"/>
      <c r="K1294" s="461"/>
    </row>
    <row r="1295" spans="1:11">
      <c r="A1295" s="4">
        <v>350</v>
      </c>
      <c r="B1295" s="22" t="s">
        <v>1026</v>
      </c>
      <c r="C1295" s="23" t="s">
        <v>12</v>
      </c>
      <c r="D1295" s="23">
        <v>10</v>
      </c>
      <c r="E1295" s="24"/>
      <c r="F1295" s="15">
        <f t="shared" si="94"/>
        <v>0</v>
      </c>
      <c r="G1295" s="25"/>
      <c r="H1295" s="15">
        <f t="shared" si="95"/>
        <v>0</v>
      </c>
      <c r="I1295" s="15">
        <f t="shared" si="96"/>
        <v>0</v>
      </c>
      <c r="J1295" s="461"/>
      <c r="K1295" s="461"/>
    </row>
    <row r="1296" spans="1:11" ht="25.5">
      <c r="A1296" s="4">
        <v>351</v>
      </c>
      <c r="B1296" s="22" t="s">
        <v>1027</v>
      </c>
      <c r="C1296" s="23" t="s">
        <v>12</v>
      </c>
      <c r="D1296" s="23">
        <v>10</v>
      </c>
      <c r="E1296" s="24"/>
      <c r="F1296" s="15">
        <f t="shared" si="94"/>
        <v>0</v>
      </c>
      <c r="G1296" s="25"/>
      <c r="H1296" s="15">
        <f t="shared" si="95"/>
        <v>0</v>
      </c>
      <c r="I1296" s="15">
        <f t="shared" si="96"/>
        <v>0</v>
      </c>
      <c r="J1296" s="461"/>
      <c r="K1296" s="461"/>
    </row>
    <row r="1297" spans="1:11">
      <c r="A1297" s="4">
        <v>352</v>
      </c>
      <c r="B1297" s="22" t="s">
        <v>1028</v>
      </c>
      <c r="C1297" s="23" t="s">
        <v>12</v>
      </c>
      <c r="D1297" s="23">
        <v>20</v>
      </c>
      <c r="E1297" s="24"/>
      <c r="F1297" s="15">
        <f t="shared" si="94"/>
        <v>0</v>
      </c>
      <c r="G1297" s="25"/>
      <c r="H1297" s="15">
        <f t="shared" si="95"/>
        <v>0</v>
      </c>
      <c r="I1297" s="15">
        <f t="shared" si="96"/>
        <v>0</v>
      </c>
      <c r="J1297" s="461"/>
      <c r="K1297" s="461"/>
    </row>
    <row r="1298" spans="1:11">
      <c r="A1298" s="4">
        <v>353</v>
      </c>
      <c r="B1298" s="22" t="s">
        <v>1029</v>
      </c>
      <c r="C1298" s="23" t="s">
        <v>12</v>
      </c>
      <c r="D1298" s="23">
        <v>12</v>
      </c>
      <c r="E1298" s="24"/>
      <c r="F1298" s="15">
        <f t="shared" si="94"/>
        <v>0</v>
      </c>
      <c r="G1298" s="25"/>
      <c r="H1298" s="15">
        <f t="shared" si="95"/>
        <v>0</v>
      </c>
      <c r="I1298" s="15">
        <f t="shared" si="96"/>
        <v>0</v>
      </c>
      <c r="J1298" s="461"/>
      <c r="K1298" s="461"/>
    </row>
    <row r="1299" spans="1:11">
      <c r="A1299" s="4">
        <v>354</v>
      </c>
      <c r="B1299" s="22" t="s">
        <v>1030</v>
      </c>
      <c r="C1299" s="70" t="s">
        <v>12</v>
      </c>
      <c r="D1299" s="70">
        <v>20</v>
      </c>
      <c r="E1299" s="24"/>
      <c r="F1299" s="15">
        <f t="shared" si="94"/>
        <v>0</v>
      </c>
      <c r="G1299" s="25"/>
      <c r="H1299" s="15">
        <f t="shared" si="95"/>
        <v>0</v>
      </c>
      <c r="I1299" s="15">
        <f t="shared" si="96"/>
        <v>0</v>
      </c>
      <c r="J1299" s="461"/>
      <c r="K1299" s="461"/>
    </row>
    <row r="1300" spans="1:11">
      <c r="A1300" s="4">
        <v>355</v>
      </c>
      <c r="B1300" s="22" t="s">
        <v>1031</v>
      </c>
      <c r="C1300" s="23" t="s">
        <v>12</v>
      </c>
      <c r="D1300" s="23">
        <v>2</v>
      </c>
      <c r="E1300" s="24"/>
      <c r="F1300" s="15">
        <f t="shared" si="94"/>
        <v>0</v>
      </c>
      <c r="G1300" s="25"/>
      <c r="H1300" s="15">
        <f t="shared" si="95"/>
        <v>0</v>
      </c>
      <c r="I1300" s="15">
        <f t="shared" si="96"/>
        <v>0</v>
      </c>
      <c r="J1300" s="461"/>
      <c r="K1300" s="461"/>
    </row>
    <row r="1301" spans="1:11" ht="25.5">
      <c r="A1301" s="4">
        <v>356</v>
      </c>
      <c r="B1301" s="22" t="s">
        <v>1032</v>
      </c>
      <c r="C1301" s="23" t="s">
        <v>12</v>
      </c>
      <c r="D1301" s="23">
        <v>20</v>
      </c>
      <c r="E1301" s="24"/>
      <c r="F1301" s="15">
        <f t="shared" si="94"/>
        <v>0</v>
      </c>
      <c r="G1301" s="25"/>
      <c r="H1301" s="15">
        <f t="shared" si="95"/>
        <v>0</v>
      </c>
      <c r="I1301" s="15">
        <f t="shared" si="96"/>
        <v>0</v>
      </c>
      <c r="J1301" s="461"/>
      <c r="K1301" s="461"/>
    </row>
    <row r="1302" spans="1:11">
      <c r="A1302" s="4">
        <v>357</v>
      </c>
      <c r="B1302" s="22" t="s">
        <v>1033</v>
      </c>
      <c r="C1302" s="23" t="s">
        <v>12</v>
      </c>
      <c r="D1302" s="23">
        <v>6</v>
      </c>
      <c r="E1302" s="24"/>
      <c r="F1302" s="15">
        <f t="shared" si="94"/>
        <v>0</v>
      </c>
      <c r="G1302" s="25"/>
      <c r="H1302" s="15">
        <f t="shared" si="95"/>
        <v>0</v>
      </c>
      <c r="I1302" s="15">
        <f t="shared" si="96"/>
        <v>0</v>
      </c>
      <c r="J1302" s="461"/>
      <c r="K1302" s="461"/>
    </row>
    <row r="1303" spans="1:11">
      <c r="A1303" s="4">
        <v>358</v>
      </c>
      <c r="B1303" s="22" t="s">
        <v>1034</v>
      </c>
      <c r="C1303" s="23" t="s">
        <v>12</v>
      </c>
      <c r="D1303" s="23">
        <v>20</v>
      </c>
      <c r="E1303" s="24"/>
      <c r="F1303" s="15">
        <f t="shared" si="94"/>
        <v>0</v>
      </c>
      <c r="G1303" s="25"/>
      <c r="H1303" s="15">
        <f t="shared" si="95"/>
        <v>0</v>
      </c>
      <c r="I1303" s="15">
        <f t="shared" si="96"/>
        <v>0</v>
      </c>
      <c r="J1303" s="461"/>
      <c r="K1303" s="461"/>
    </row>
    <row r="1304" spans="1:11">
      <c r="A1304" s="4">
        <v>359</v>
      </c>
      <c r="B1304" s="188" t="s">
        <v>1035</v>
      </c>
      <c r="C1304" s="23" t="s">
        <v>12</v>
      </c>
      <c r="D1304" s="23">
        <v>2</v>
      </c>
      <c r="E1304" s="24"/>
      <c r="F1304" s="15">
        <f t="shared" si="94"/>
        <v>0</v>
      </c>
      <c r="G1304" s="25"/>
      <c r="H1304" s="15">
        <f t="shared" si="95"/>
        <v>0</v>
      </c>
      <c r="I1304" s="15">
        <f t="shared" si="96"/>
        <v>0</v>
      </c>
      <c r="J1304" s="461"/>
      <c r="K1304" s="461"/>
    </row>
    <row r="1305" spans="1:11">
      <c r="A1305" s="4">
        <v>360</v>
      </c>
      <c r="B1305" s="22" t="s">
        <v>1036</v>
      </c>
      <c r="C1305" s="23" t="s">
        <v>12</v>
      </c>
      <c r="D1305" s="23">
        <v>20</v>
      </c>
      <c r="E1305" s="24"/>
      <c r="F1305" s="15">
        <f t="shared" si="94"/>
        <v>0</v>
      </c>
      <c r="G1305" s="25"/>
      <c r="H1305" s="15">
        <f t="shared" si="95"/>
        <v>0</v>
      </c>
      <c r="I1305" s="15">
        <f t="shared" si="96"/>
        <v>0</v>
      </c>
      <c r="J1305" s="461"/>
      <c r="K1305" s="461"/>
    </row>
    <row r="1306" spans="1:11">
      <c r="A1306" s="4">
        <v>361</v>
      </c>
      <c r="B1306" s="188" t="s">
        <v>1037</v>
      </c>
      <c r="C1306" s="23" t="s">
        <v>12</v>
      </c>
      <c r="D1306" s="23">
        <v>120</v>
      </c>
      <c r="E1306" s="24"/>
      <c r="F1306" s="15">
        <f t="shared" si="94"/>
        <v>0</v>
      </c>
      <c r="G1306" s="25"/>
      <c r="H1306" s="15">
        <f t="shared" si="95"/>
        <v>0</v>
      </c>
      <c r="I1306" s="15">
        <f t="shared" si="96"/>
        <v>0</v>
      </c>
      <c r="J1306" s="461"/>
      <c r="K1306" s="461"/>
    </row>
    <row r="1307" spans="1:11">
      <c r="A1307" s="4">
        <v>362</v>
      </c>
      <c r="B1307" s="188" t="s">
        <v>1038</v>
      </c>
      <c r="C1307" s="23" t="s">
        <v>12</v>
      </c>
      <c r="D1307" s="23">
        <v>2</v>
      </c>
      <c r="E1307" s="24"/>
      <c r="F1307" s="15">
        <f t="shared" si="94"/>
        <v>0</v>
      </c>
      <c r="G1307" s="25"/>
      <c r="H1307" s="15">
        <f t="shared" si="95"/>
        <v>0</v>
      </c>
      <c r="I1307" s="15">
        <f t="shared" si="96"/>
        <v>0</v>
      </c>
      <c r="J1307" s="461"/>
      <c r="K1307" s="461"/>
    </row>
    <row r="1308" spans="1:11">
      <c r="A1308" s="4">
        <v>363</v>
      </c>
      <c r="B1308" s="188" t="s">
        <v>1039</v>
      </c>
      <c r="C1308" s="23" t="s">
        <v>12</v>
      </c>
      <c r="D1308" s="23">
        <v>2</v>
      </c>
      <c r="E1308" s="24"/>
      <c r="F1308" s="15">
        <f t="shared" si="94"/>
        <v>0</v>
      </c>
      <c r="G1308" s="25"/>
      <c r="H1308" s="15">
        <f t="shared" si="95"/>
        <v>0</v>
      </c>
      <c r="I1308" s="15">
        <f t="shared" si="96"/>
        <v>0</v>
      </c>
      <c r="J1308" s="461"/>
      <c r="K1308" s="461"/>
    </row>
    <row r="1309" spans="1:11">
      <c r="A1309" s="4">
        <v>364</v>
      </c>
      <c r="B1309" s="299" t="s">
        <v>1040</v>
      </c>
      <c r="C1309" s="177" t="s">
        <v>12</v>
      </c>
      <c r="D1309" s="177">
        <v>2</v>
      </c>
      <c r="E1309" s="300"/>
      <c r="F1309" s="15">
        <f t="shared" si="94"/>
        <v>0</v>
      </c>
      <c r="G1309" s="301"/>
      <c r="H1309" s="15">
        <f t="shared" si="95"/>
        <v>0</v>
      </c>
      <c r="I1309" s="15">
        <f t="shared" si="96"/>
        <v>0</v>
      </c>
      <c r="J1309" s="461"/>
      <c r="K1309" s="461"/>
    </row>
    <row r="1310" spans="1:11" ht="25.5">
      <c r="A1310" s="4">
        <v>365</v>
      </c>
      <c r="B1310" s="22" t="s">
        <v>1041</v>
      </c>
      <c r="C1310" s="70" t="s">
        <v>12</v>
      </c>
      <c r="D1310" s="23">
        <v>10</v>
      </c>
      <c r="E1310" s="24"/>
      <c r="F1310" s="15">
        <f t="shared" si="94"/>
        <v>0</v>
      </c>
      <c r="G1310" s="25"/>
      <c r="H1310" s="15">
        <f t="shared" si="95"/>
        <v>0</v>
      </c>
      <c r="I1310" s="15">
        <f t="shared" si="96"/>
        <v>0</v>
      </c>
      <c r="J1310" s="461"/>
      <c r="K1310" s="461"/>
    </row>
    <row r="1311" spans="1:11" ht="26.25">
      <c r="A1311" s="4">
        <v>366</v>
      </c>
      <c r="B1311" s="167" t="s">
        <v>1042</v>
      </c>
      <c r="C1311" s="70" t="s">
        <v>12</v>
      </c>
      <c r="D1311" s="70">
        <v>10</v>
      </c>
      <c r="E1311" s="71"/>
      <c r="F1311" s="15">
        <f t="shared" si="94"/>
        <v>0</v>
      </c>
      <c r="G1311" s="25"/>
      <c r="H1311" s="15">
        <f t="shared" si="95"/>
        <v>0</v>
      </c>
      <c r="I1311" s="15">
        <f t="shared" si="96"/>
        <v>0</v>
      </c>
      <c r="J1311" s="461"/>
      <c r="K1311" s="461"/>
    </row>
    <row r="1312" spans="1:11">
      <c r="A1312" s="4">
        <v>367</v>
      </c>
      <c r="B1312" s="1" t="s">
        <v>1043</v>
      </c>
      <c r="C1312" s="70" t="s">
        <v>12</v>
      </c>
      <c r="D1312" s="70">
        <v>2</v>
      </c>
      <c r="E1312" s="73"/>
      <c r="F1312" s="15">
        <f t="shared" si="94"/>
        <v>0</v>
      </c>
      <c r="G1312" s="25"/>
      <c r="H1312" s="15">
        <f t="shared" si="95"/>
        <v>0</v>
      </c>
      <c r="I1312" s="15">
        <f t="shared" si="96"/>
        <v>0</v>
      </c>
      <c r="J1312" s="461"/>
      <c r="K1312" s="461"/>
    </row>
    <row r="1313" spans="1:11">
      <c r="A1313" s="4">
        <v>368</v>
      </c>
      <c r="B1313" s="22" t="s">
        <v>1044</v>
      </c>
      <c r="C1313" s="70" t="s">
        <v>12</v>
      </c>
      <c r="D1313" s="70">
        <v>20</v>
      </c>
      <c r="E1313" s="73"/>
      <c r="F1313" s="15">
        <f t="shared" si="94"/>
        <v>0</v>
      </c>
      <c r="G1313" s="25"/>
      <c r="H1313" s="15">
        <f t="shared" si="95"/>
        <v>0</v>
      </c>
      <c r="I1313" s="15">
        <f t="shared" si="96"/>
        <v>0</v>
      </c>
      <c r="J1313" s="461"/>
      <c r="K1313" s="461"/>
    </row>
    <row r="1314" spans="1:11">
      <c r="A1314" s="4">
        <v>369</v>
      </c>
      <c r="B1314" s="22" t="s">
        <v>1045</v>
      </c>
      <c r="C1314" s="70" t="s">
        <v>12</v>
      </c>
      <c r="D1314" s="70">
        <v>10</v>
      </c>
      <c r="E1314" s="73"/>
      <c r="F1314" s="15">
        <f t="shared" si="94"/>
        <v>0</v>
      </c>
      <c r="G1314" s="25"/>
      <c r="H1314" s="15">
        <f t="shared" si="95"/>
        <v>0</v>
      </c>
      <c r="I1314" s="15">
        <f t="shared" si="96"/>
        <v>0</v>
      </c>
      <c r="J1314" s="461"/>
      <c r="K1314" s="461"/>
    </row>
    <row r="1315" spans="1:11">
      <c r="A1315" s="4">
        <v>370</v>
      </c>
      <c r="B1315" s="22" t="s">
        <v>1046</v>
      </c>
      <c r="C1315" s="70" t="s">
        <v>12</v>
      </c>
      <c r="D1315" s="70">
        <v>2</v>
      </c>
      <c r="E1315" s="73"/>
      <c r="F1315" s="15">
        <f t="shared" si="94"/>
        <v>0</v>
      </c>
      <c r="G1315" s="25"/>
      <c r="H1315" s="15">
        <f t="shared" si="95"/>
        <v>0</v>
      </c>
      <c r="I1315" s="15">
        <f t="shared" si="96"/>
        <v>0</v>
      </c>
      <c r="J1315" s="461"/>
      <c r="K1315" s="461"/>
    </row>
    <row r="1316" spans="1:11">
      <c r="A1316" s="4">
        <v>371</v>
      </c>
      <c r="B1316" s="22" t="s">
        <v>1047</v>
      </c>
      <c r="C1316" s="70" t="s">
        <v>12</v>
      </c>
      <c r="D1316" s="70">
        <v>20</v>
      </c>
      <c r="E1316" s="73"/>
      <c r="F1316" s="15">
        <f t="shared" si="94"/>
        <v>0</v>
      </c>
      <c r="G1316" s="25"/>
      <c r="H1316" s="15">
        <f t="shared" si="95"/>
        <v>0</v>
      </c>
      <c r="I1316" s="15">
        <f t="shared" si="96"/>
        <v>0</v>
      </c>
      <c r="J1316" s="461"/>
      <c r="K1316" s="461"/>
    </row>
    <row r="1317" spans="1:11">
      <c r="A1317" s="4">
        <v>372</v>
      </c>
      <c r="B1317" s="304" t="s">
        <v>1048</v>
      </c>
      <c r="C1317" s="70" t="s">
        <v>12</v>
      </c>
      <c r="D1317" s="70">
        <v>5</v>
      </c>
      <c r="E1317" s="73"/>
      <c r="F1317" s="15">
        <f t="shared" si="94"/>
        <v>0</v>
      </c>
      <c r="G1317" s="25"/>
      <c r="H1317" s="15">
        <f t="shared" si="95"/>
        <v>0</v>
      </c>
      <c r="I1317" s="15">
        <f t="shared" si="96"/>
        <v>0</v>
      </c>
      <c r="J1317" s="461"/>
      <c r="K1317" s="461"/>
    </row>
    <row r="1318" spans="1:11">
      <c r="A1318" s="4">
        <v>373</v>
      </c>
      <c r="B1318" s="1" t="s">
        <v>1049</v>
      </c>
      <c r="C1318" s="70" t="s">
        <v>12</v>
      </c>
      <c r="D1318" s="70">
        <v>2</v>
      </c>
      <c r="E1318" s="73"/>
      <c r="F1318" s="15">
        <f t="shared" si="94"/>
        <v>0</v>
      </c>
      <c r="G1318" s="25"/>
      <c r="H1318" s="15">
        <f t="shared" si="95"/>
        <v>0</v>
      </c>
      <c r="I1318" s="15">
        <f t="shared" si="96"/>
        <v>0</v>
      </c>
      <c r="J1318" s="461"/>
      <c r="K1318" s="461"/>
    </row>
    <row r="1319" spans="1:11" ht="25.5">
      <c r="A1319" s="4">
        <v>374</v>
      </c>
      <c r="B1319" s="22" t="s">
        <v>1050</v>
      </c>
      <c r="C1319" s="70" t="s">
        <v>74</v>
      </c>
      <c r="D1319" s="70">
        <v>80</v>
      </c>
      <c r="E1319" s="73"/>
      <c r="F1319" s="15">
        <f t="shared" si="94"/>
        <v>0</v>
      </c>
      <c r="G1319" s="25"/>
      <c r="H1319" s="15">
        <f t="shared" si="95"/>
        <v>0</v>
      </c>
      <c r="I1319" s="15">
        <f t="shared" si="96"/>
        <v>0</v>
      </c>
      <c r="J1319" s="461"/>
      <c r="K1319" s="461"/>
    </row>
    <row r="1320" spans="1:11">
      <c r="A1320" s="4">
        <v>375</v>
      </c>
      <c r="B1320" s="22" t="s">
        <v>411</v>
      </c>
      <c r="C1320" s="70" t="s">
        <v>12</v>
      </c>
      <c r="D1320" s="70">
        <v>2</v>
      </c>
      <c r="E1320" s="73"/>
      <c r="F1320" s="15">
        <f t="shared" si="94"/>
        <v>0</v>
      </c>
      <c r="G1320" s="25"/>
      <c r="H1320" s="15">
        <f t="shared" si="95"/>
        <v>0</v>
      </c>
      <c r="I1320" s="15">
        <f t="shared" si="96"/>
        <v>0</v>
      </c>
      <c r="J1320" s="461"/>
      <c r="K1320" s="461"/>
    </row>
    <row r="1321" spans="1:11">
      <c r="A1321" s="4">
        <v>376</v>
      </c>
      <c r="B1321" s="22" t="s">
        <v>413</v>
      </c>
      <c r="C1321" s="70" t="s">
        <v>12</v>
      </c>
      <c r="D1321" s="70">
        <v>2</v>
      </c>
      <c r="E1321" s="73"/>
      <c r="F1321" s="15">
        <f t="shared" si="94"/>
        <v>0</v>
      </c>
      <c r="G1321" s="25"/>
      <c r="H1321" s="15">
        <f t="shared" si="95"/>
        <v>0</v>
      </c>
      <c r="I1321" s="15">
        <f t="shared" si="96"/>
        <v>0</v>
      </c>
      <c r="J1321" s="461"/>
      <c r="K1321" s="461"/>
    </row>
    <row r="1322" spans="1:11" ht="25.5">
      <c r="A1322" s="4">
        <v>377</v>
      </c>
      <c r="B1322" s="22" t="s">
        <v>1051</v>
      </c>
      <c r="C1322" s="70" t="s">
        <v>12</v>
      </c>
      <c r="D1322" s="70">
        <v>10</v>
      </c>
      <c r="E1322" s="73"/>
      <c r="F1322" s="15">
        <f t="shared" si="94"/>
        <v>0</v>
      </c>
      <c r="G1322" s="25"/>
      <c r="H1322" s="15">
        <f t="shared" si="95"/>
        <v>0</v>
      </c>
      <c r="I1322" s="15">
        <f t="shared" si="96"/>
        <v>0</v>
      </c>
      <c r="J1322" s="461"/>
      <c r="K1322" s="461"/>
    </row>
    <row r="1323" spans="1:11">
      <c r="A1323" s="4">
        <v>378</v>
      </c>
      <c r="B1323" s="22" t="s">
        <v>1052</v>
      </c>
      <c r="C1323" s="70" t="s">
        <v>12</v>
      </c>
      <c r="D1323" s="70">
        <v>2</v>
      </c>
      <c r="E1323" s="71"/>
      <c r="F1323" s="15">
        <f t="shared" si="94"/>
        <v>0</v>
      </c>
      <c r="G1323" s="25"/>
      <c r="H1323" s="15">
        <f t="shared" si="95"/>
        <v>0</v>
      </c>
      <c r="I1323" s="15">
        <f t="shared" si="96"/>
        <v>0</v>
      </c>
      <c r="J1323" s="461"/>
      <c r="K1323" s="461"/>
    </row>
    <row r="1324" spans="1:11">
      <c r="A1324" s="4">
        <v>379</v>
      </c>
      <c r="B1324" s="167" t="s">
        <v>1053</v>
      </c>
      <c r="C1324" s="70" t="s">
        <v>12</v>
      </c>
      <c r="D1324" s="70">
        <v>2</v>
      </c>
      <c r="E1324" s="71"/>
      <c r="F1324" s="15">
        <f t="shared" si="94"/>
        <v>0</v>
      </c>
      <c r="G1324" s="25"/>
      <c r="H1324" s="15">
        <f t="shared" si="95"/>
        <v>0</v>
      </c>
      <c r="I1324" s="15">
        <f t="shared" si="96"/>
        <v>0</v>
      </c>
      <c r="J1324" s="461"/>
      <c r="K1324" s="461"/>
    </row>
    <row r="1325" spans="1:11">
      <c r="A1325" s="4">
        <v>380</v>
      </c>
      <c r="B1325" s="305" t="s">
        <v>1054</v>
      </c>
      <c r="C1325" s="70" t="s">
        <v>12</v>
      </c>
      <c r="D1325" s="70">
        <v>2</v>
      </c>
      <c r="E1325" s="71"/>
      <c r="F1325" s="15">
        <f t="shared" si="94"/>
        <v>0</v>
      </c>
      <c r="G1325" s="25"/>
      <c r="H1325" s="15">
        <f t="shared" si="95"/>
        <v>0</v>
      </c>
      <c r="I1325" s="15">
        <f t="shared" si="96"/>
        <v>0</v>
      </c>
      <c r="J1325" s="461"/>
      <c r="K1325" s="461"/>
    </row>
    <row r="1326" spans="1:11">
      <c r="A1326" s="4">
        <v>381</v>
      </c>
      <c r="B1326" s="22" t="s">
        <v>1055</v>
      </c>
      <c r="C1326" s="70" t="s">
        <v>12</v>
      </c>
      <c r="D1326" s="70">
        <v>2</v>
      </c>
      <c r="E1326" s="71"/>
      <c r="F1326" s="15">
        <f t="shared" si="94"/>
        <v>0</v>
      </c>
      <c r="G1326" s="25"/>
      <c r="H1326" s="15">
        <f t="shared" si="95"/>
        <v>0</v>
      </c>
      <c r="I1326" s="15">
        <f t="shared" si="96"/>
        <v>0</v>
      </c>
      <c r="J1326" s="461"/>
      <c r="K1326" s="461"/>
    </row>
    <row r="1327" spans="1:11" ht="26.25">
      <c r="A1327" s="4">
        <v>382</v>
      </c>
      <c r="B1327" s="168" t="s">
        <v>1056</v>
      </c>
      <c r="C1327" s="70" t="s">
        <v>12</v>
      </c>
      <c r="D1327" s="70">
        <v>2</v>
      </c>
      <c r="E1327" s="71"/>
      <c r="F1327" s="15">
        <f t="shared" si="94"/>
        <v>0</v>
      </c>
      <c r="G1327" s="25"/>
      <c r="H1327" s="15">
        <f t="shared" si="95"/>
        <v>0</v>
      </c>
      <c r="I1327" s="15">
        <f t="shared" si="96"/>
        <v>0</v>
      </c>
      <c r="J1327" s="461"/>
      <c r="K1327" s="461"/>
    </row>
    <row r="1328" spans="1:11" ht="26.25">
      <c r="A1328" s="4">
        <v>383</v>
      </c>
      <c r="B1328" s="167" t="s">
        <v>1057</v>
      </c>
      <c r="C1328" s="70" t="s">
        <v>12</v>
      </c>
      <c r="D1328" s="70">
        <v>2</v>
      </c>
      <c r="E1328" s="71"/>
      <c r="F1328" s="15">
        <f t="shared" si="94"/>
        <v>0</v>
      </c>
      <c r="G1328" s="25"/>
      <c r="H1328" s="15">
        <f t="shared" si="95"/>
        <v>0</v>
      </c>
      <c r="I1328" s="15">
        <f t="shared" si="96"/>
        <v>0</v>
      </c>
      <c r="J1328" s="461"/>
      <c r="K1328" s="461"/>
    </row>
    <row r="1329" spans="1:11" ht="26.25">
      <c r="A1329" s="4">
        <v>384</v>
      </c>
      <c r="B1329" s="167" t="s">
        <v>1058</v>
      </c>
      <c r="C1329" s="70" t="s">
        <v>12</v>
      </c>
      <c r="D1329" s="70">
        <v>2</v>
      </c>
      <c r="E1329" s="71"/>
      <c r="F1329" s="15">
        <f t="shared" si="94"/>
        <v>0</v>
      </c>
      <c r="G1329" s="25"/>
      <c r="H1329" s="15">
        <f t="shared" si="95"/>
        <v>0</v>
      </c>
      <c r="I1329" s="15">
        <f t="shared" si="96"/>
        <v>0</v>
      </c>
      <c r="J1329" s="461"/>
      <c r="K1329" s="461"/>
    </row>
    <row r="1330" spans="1:11" ht="51.75">
      <c r="A1330" s="4">
        <v>385</v>
      </c>
      <c r="B1330" s="168" t="s">
        <v>1059</v>
      </c>
      <c r="C1330" s="70" t="s">
        <v>12</v>
      </c>
      <c r="D1330" s="70">
        <v>50</v>
      </c>
      <c r="E1330" s="73"/>
      <c r="F1330" s="15">
        <f t="shared" si="94"/>
        <v>0</v>
      </c>
      <c r="G1330" s="25"/>
      <c r="H1330" s="15">
        <f t="shared" si="95"/>
        <v>0</v>
      </c>
      <c r="I1330" s="15">
        <f t="shared" si="96"/>
        <v>0</v>
      </c>
      <c r="J1330" s="461"/>
      <c r="K1330" s="461"/>
    </row>
    <row r="1331" spans="1:11" ht="38.25">
      <c r="A1331" s="4">
        <v>386</v>
      </c>
      <c r="B1331" s="22" t="s">
        <v>1060</v>
      </c>
      <c r="C1331" s="70" t="s">
        <v>12</v>
      </c>
      <c r="D1331" s="70">
        <v>80</v>
      </c>
      <c r="E1331" s="71"/>
      <c r="F1331" s="15">
        <f t="shared" ref="F1331:F1353" si="97">D1331*E1331</f>
        <v>0</v>
      </c>
      <c r="G1331" s="25"/>
      <c r="H1331" s="15">
        <f t="shared" ref="H1331:H1353" si="98">E1331*G1331+E1331</f>
        <v>0</v>
      </c>
      <c r="I1331" s="15">
        <f t="shared" ref="I1331:I1353" si="99">F1331*G1331+F1331</f>
        <v>0</v>
      </c>
      <c r="J1331" s="461"/>
      <c r="K1331" s="461"/>
    </row>
    <row r="1332" spans="1:11" ht="25.5">
      <c r="A1332" s="4">
        <v>387</v>
      </c>
      <c r="B1332" s="22" t="s">
        <v>1061</v>
      </c>
      <c r="C1332" s="70" t="s">
        <v>12</v>
      </c>
      <c r="D1332" s="70">
        <v>2</v>
      </c>
      <c r="E1332" s="71"/>
      <c r="F1332" s="15">
        <f t="shared" si="97"/>
        <v>0</v>
      </c>
      <c r="G1332" s="25"/>
      <c r="H1332" s="15">
        <f t="shared" si="98"/>
        <v>0</v>
      </c>
      <c r="I1332" s="15">
        <f t="shared" si="99"/>
        <v>0</v>
      </c>
      <c r="J1332" s="461"/>
      <c r="K1332" s="461"/>
    </row>
    <row r="1333" spans="1:11" ht="25.5">
      <c r="A1333" s="4">
        <v>388</v>
      </c>
      <c r="B1333" s="21" t="s">
        <v>1062</v>
      </c>
      <c r="C1333" s="12" t="s">
        <v>12</v>
      </c>
      <c r="D1333" s="12">
        <v>135</v>
      </c>
      <c r="E1333" s="14"/>
      <c r="F1333" s="15">
        <f t="shared" si="97"/>
        <v>0</v>
      </c>
      <c r="G1333" s="18"/>
      <c r="H1333" s="15">
        <f t="shared" si="98"/>
        <v>0</v>
      </c>
      <c r="I1333" s="15">
        <f t="shared" si="99"/>
        <v>0</v>
      </c>
      <c r="J1333" s="461"/>
      <c r="K1333" s="461"/>
    </row>
    <row r="1334" spans="1:11" ht="25.5">
      <c r="A1334" s="4">
        <v>389</v>
      </c>
      <c r="B1334" s="21" t="s">
        <v>1063</v>
      </c>
      <c r="C1334" s="12" t="s">
        <v>12</v>
      </c>
      <c r="D1334" s="306">
        <v>530</v>
      </c>
      <c r="E1334" s="14"/>
      <c r="F1334" s="15">
        <f t="shared" si="97"/>
        <v>0</v>
      </c>
      <c r="G1334" s="18"/>
      <c r="H1334" s="15">
        <f t="shared" si="98"/>
        <v>0</v>
      </c>
      <c r="I1334" s="15">
        <f t="shared" si="99"/>
        <v>0</v>
      </c>
      <c r="J1334" s="461"/>
      <c r="K1334" s="461"/>
    </row>
    <row r="1335" spans="1:11" ht="25.5">
      <c r="A1335" s="4">
        <v>390</v>
      </c>
      <c r="B1335" s="21" t="s">
        <v>1064</v>
      </c>
      <c r="C1335" s="12" t="s">
        <v>12</v>
      </c>
      <c r="D1335" s="12">
        <v>8</v>
      </c>
      <c r="E1335" s="14"/>
      <c r="F1335" s="15">
        <f t="shared" si="97"/>
        <v>0</v>
      </c>
      <c r="G1335" s="18"/>
      <c r="H1335" s="15">
        <f t="shared" si="98"/>
        <v>0</v>
      </c>
      <c r="I1335" s="15">
        <f t="shared" si="99"/>
        <v>0</v>
      </c>
      <c r="J1335" s="461"/>
      <c r="K1335" s="461"/>
    </row>
    <row r="1336" spans="1:11">
      <c r="A1336" s="4">
        <v>391</v>
      </c>
      <c r="B1336" s="21" t="s">
        <v>1065</v>
      </c>
      <c r="C1336" s="12" t="s">
        <v>12</v>
      </c>
      <c r="D1336" s="12">
        <v>5</v>
      </c>
      <c r="E1336" s="14"/>
      <c r="F1336" s="15">
        <f t="shared" si="97"/>
        <v>0</v>
      </c>
      <c r="G1336" s="18"/>
      <c r="H1336" s="15">
        <f t="shared" si="98"/>
        <v>0</v>
      </c>
      <c r="I1336" s="15">
        <f t="shared" si="99"/>
        <v>0</v>
      </c>
      <c r="J1336" s="461"/>
      <c r="K1336" s="461"/>
    </row>
    <row r="1337" spans="1:11" ht="25.5">
      <c r="A1337" s="4">
        <v>392</v>
      </c>
      <c r="B1337" s="22" t="s">
        <v>1041</v>
      </c>
      <c r="C1337" s="70" t="s">
        <v>12</v>
      </c>
      <c r="D1337" s="23">
        <v>10</v>
      </c>
      <c r="E1337" s="24"/>
      <c r="F1337" s="15">
        <f t="shared" si="97"/>
        <v>0</v>
      </c>
      <c r="G1337" s="25"/>
      <c r="H1337" s="15">
        <f t="shared" si="98"/>
        <v>0</v>
      </c>
      <c r="I1337" s="15">
        <f t="shared" si="99"/>
        <v>0</v>
      </c>
      <c r="J1337" s="461"/>
      <c r="K1337" s="461"/>
    </row>
    <row r="1338" spans="1:11">
      <c r="A1338" s="4">
        <v>393</v>
      </c>
      <c r="B1338" s="1" t="s">
        <v>1066</v>
      </c>
      <c r="C1338" s="70" t="s">
        <v>12</v>
      </c>
      <c r="D1338" s="70">
        <v>10</v>
      </c>
      <c r="E1338" s="71"/>
      <c r="F1338" s="15">
        <f t="shared" si="97"/>
        <v>0</v>
      </c>
      <c r="G1338" s="25"/>
      <c r="H1338" s="15">
        <f t="shared" si="98"/>
        <v>0</v>
      </c>
      <c r="I1338" s="15">
        <f t="shared" si="99"/>
        <v>0</v>
      </c>
      <c r="J1338" s="461"/>
      <c r="K1338" s="461"/>
    </row>
    <row r="1339" spans="1:11">
      <c r="A1339" s="4">
        <v>394</v>
      </c>
      <c r="B1339" s="21" t="s">
        <v>1067</v>
      </c>
      <c r="C1339" s="12" t="s">
        <v>12</v>
      </c>
      <c r="D1339" s="12">
        <v>2</v>
      </c>
      <c r="E1339" s="14"/>
      <c r="F1339" s="15">
        <f t="shared" si="97"/>
        <v>0</v>
      </c>
      <c r="G1339" s="18"/>
      <c r="H1339" s="15">
        <f t="shared" si="98"/>
        <v>0</v>
      </c>
      <c r="I1339" s="15">
        <f t="shared" si="99"/>
        <v>0</v>
      </c>
      <c r="J1339" s="461"/>
      <c r="K1339" s="461"/>
    </row>
    <row r="1340" spans="1:11">
      <c r="A1340" s="4">
        <v>395</v>
      </c>
      <c r="B1340" s="22" t="s">
        <v>1068</v>
      </c>
      <c r="C1340" s="70" t="s">
        <v>12</v>
      </c>
      <c r="D1340" s="241">
        <v>4</v>
      </c>
      <c r="E1340" s="73"/>
      <c r="F1340" s="15">
        <f t="shared" si="97"/>
        <v>0</v>
      </c>
      <c r="G1340" s="25"/>
      <c r="H1340" s="15">
        <f t="shared" si="98"/>
        <v>0</v>
      </c>
      <c r="I1340" s="15">
        <f t="shared" si="99"/>
        <v>0</v>
      </c>
      <c r="J1340" s="461"/>
      <c r="K1340" s="461"/>
    </row>
    <row r="1341" spans="1:11">
      <c r="A1341" s="4">
        <v>396</v>
      </c>
      <c r="B1341" s="22" t="s">
        <v>1069</v>
      </c>
      <c r="C1341" s="70" t="s">
        <v>12</v>
      </c>
      <c r="D1341" s="241">
        <v>4</v>
      </c>
      <c r="E1341" s="73"/>
      <c r="F1341" s="15">
        <f t="shared" si="97"/>
        <v>0</v>
      </c>
      <c r="G1341" s="25"/>
      <c r="H1341" s="15">
        <f t="shared" si="98"/>
        <v>0</v>
      </c>
      <c r="I1341" s="15">
        <f t="shared" si="99"/>
        <v>0</v>
      </c>
      <c r="J1341" s="461"/>
      <c r="K1341" s="461"/>
    </row>
    <row r="1342" spans="1:11">
      <c r="A1342" s="4">
        <v>397</v>
      </c>
      <c r="B1342" s="22" t="s">
        <v>1070</v>
      </c>
      <c r="C1342" s="70" t="s">
        <v>12</v>
      </c>
      <c r="D1342" s="241">
        <v>40</v>
      </c>
      <c r="E1342" s="72"/>
      <c r="F1342" s="15">
        <f t="shared" si="97"/>
        <v>0</v>
      </c>
      <c r="G1342" s="25"/>
      <c r="H1342" s="15">
        <f t="shared" si="98"/>
        <v>0</v>
      </c>
      <c r="I1342" s="15">
        <f t="shared" si="99"/>
        <v>0</v>
      </c>
      <c r="J1342" s="461"/>
      <c r="K1342" s="461"/>
    </row>
    <row r="1343" spans="1:11">
      <c r="A1343" s="4">
        <v>398</v>
      </c>
      <c r="B1343" s="22" t="s">
        <v>1071</v>
      </c>
      <c r="C1343" s="70" t="s">
        <v>12</v>
      </c>
      <c r="D1343" s="70">
        <v>40</v>
      </c>
      <c r="E1343" s="72"/>
      <c r="F1343" s="15">
        <f t="shared" si="97"/>
        <v>0</v>
      </c>
      <c r="G1343" s="25"/>
      <c r="H1343" s="15">
        <f t="shared" si="98"/>
        <v>0</v>
      </c>
      <c r="I1343" s="15">
        <f t="shared" si="99"/>
        <v>0</v>
      </c>
      <c r="J1343" s="461"/>
      <c r="K1343" s="461"/>
    </row>
    <row r="1344" spans="1:11">
      <c r="A1344" s="4">
        <v>399</v>
      </c>
      <c r="B1344" s="22" t="s">
        <v>1072</v>
      </c>
      <c r="C1344" s="70" t="s">
        <v>12</v>
      </c>
      <c r="D1344" s="70">
        <v>4</v>
      </c>
      <c r="E1344" s="71"/>
      <c r="F1344" s="15">
        <f t="shared" si="97"/>
        <v>0</v>
      </c>
      <c r="G1344" s="25"/>
      <c r="H1344" s="15">
        <f t="shared" si="98"/>
        <v>0</v>
      </c>
      <c r="I1344" s="15">
        <f t="shared" si="99"/>
        <v>0</v>
      </c>
      <c r="J1344" s="461"/>
      <c r="K1344" s="461"/>
    </row>
    <row r="1345" spans="1:11">
      <c r="A1345" s="4">
        <v>400</v>
      </c>
      <c r="B1345" s="22" t="s">
        <v>1073</v>
      </c>
      <c r="C1345" s="70" t="s">
        <v>12</v>
      </c>
      <c r="D1345" s="241">
        <v>600</v>
      </c>
      <c r="E1345" s="71"/>
      <c r="F1345" s="15">
        <f t="shared" si="97"/>
        <v>0</v>
      </c>
      <c r="G1345" s="25"/>
      <c r="H1345" s="15">
        <f t="shared" si="98"/>
        <v>0</v>
      </c>
      <c r="I1345" s="15">
        <f t="shared" si="99"/>
        <v>0</v>
      </c>
      <c r="J1345" s="461"/>
      <c r="K1345" s="461"/>
    </row>
    <row r="1346" spans="1:11">
      <c r="A1346" s="4">
        <v>401</v>
      </c>
      <c r="B1346" s="22" t="s">
        <v>1074</v>
      </c>
      <c r="C1346" s="70" t="s">
        <v>12</v>
      </c>
      <c r="D1346" s="70">
        <v>60</v>
      </c>
      <c r="E1346" s="71"/>
      <c r="F1346" s="15">
        <f t="shared" si="97"/>
        <v>0</v>
      </c>
      <c r="G1346" s="25"/>
      <c r="H1346" s="15">
        <f t="shared" si="98"/>
        <v>0</v>
      </c>
      <c r="I1346" s="15">
        <f t="shared" si="99"/>
        <v>0</v>
      </c>
      <c r="J1346" s="461"/>
      <c r="K1346" s="461"/>
    </row>
    <row r="1347" spans="1:11">
      <c r="A1347" s="4">
        <v>402</v>
      </c>
      <c r="B1347" s="22" t="s">
        <v>1075</v>
      </c>
      <c r="C1347" s="70" t="s">
        <v>12</v>
      </c>
      <c r="D1347" s="241">
        <v>2</v>
      </c>
      <c r="E1347" s="71"/>
      <c r="F1347" s="15">
        <f t="shared" si="97"/>
        <v>0</v>
      </c>
      <c r="G1347" s="25"/>
      <c r="H1347" s="15">
        <f t="shared" si="98"/>
        <v>0</v>
      </c>
      <c r="I1347" s="15">
        <f t="shared" si="99"/>
        <v>0</v>
      </c>
      <c r="J1347" s="461"/>
      <c r="K1347" s="461"/>
    </row>
    <row r="1348" spans="1:11">
      <c r="A1348" s="4">
        <v>406</v>
      </c>
      <c r="B1348" s="22" t="s">
        <v>1079</v>
      </c>
      <c r="C1348" s="70" t="s">
        <v>12</v>
      </c>
      <c r="D1348" s="70">
        <v>4</v>
      </c>
      <c r="E1348" s="71"/>
      <c r="F1348" s="15">
        <f t="shared" si="97"/>
        <v>0</v>
      </c>
      <c r="G1348" s="25"/>
      <c r="H1348" s="15">
        <f t="shared" si="98"/>
        <v>0</v>
      </c>
      <c r="I1348" s="15">
        <f t="shared" si="99"/>
        <v>0</v>
      </c>
      <c r="J1348" s="461"/>
      <c r="K1348" s="461"/>
    </row>
    <row r="1349" spans="1:11" ht="25.5">
      <c r="A1349" s="4">
        <v>407</v>
      </c>
      <c r="B1349" s="22" t="s">
        <v>414</v>
      </c>
      <c r="C1349" s="70" t="s">
        <v>74</v>
      </c>
      <c r="D1349" s="70">
        <v>1500</v>
      </c>
      <c r="E1349" s="71"/>
      <c r="F1349" s="15">
        <f t="shared" si="97"/>
        <v>0</v>
      </c>
      <c r="G1349" s="25"/>
      <c r="H1349" s="15">
        <f t="shared" si="98"/>
        <v>0</v>
      </c>
      <c r="I1349" s="15">
        <f t="shared" si="99"/>
        <v>0</v>
      </c>
      <c r="J1349" s="461"/>
      <c r="K1349" s="461"/>
    </row>
    <row r="1350" spans="1:11" ht="25.5">
      <c r="A1350" s="4">
        <v>408</v>
      </c>
      <c r="B1350" s="22" t="s">
        <v>1080</v>
      </c>
      <c r="C1350" s="70" t="s">
        <v>74</v>
      </c>
      <c r="D1350" s="70">
        <v>600</v>
      </c>
      <c r="E1350" s="71"/>
      <c r="F1350" s="15">
        <f t="shared" si="97"/>
        <v>0</v>
      </c>
      <c r="G1350" s="25"/>
      <c r="H1350" s="15">
        <f t="shared" si="98"/>
        <v>0</v>
      </c>
      <c r="I1350" s="15">
        <f t="shared" si="99"/>
        <v>0</v>
      </c>
      <c r="J1350" s="461"/>
      <c r="K1350" s="461"/>
    </row>
    <row r="1351" spans="1:11" ht="25.5">
      <c r="A1351" s="4">
        <v>409</v>
      </c>
      <c r="B1351" s="22" t="s">
        <v>1081</v>
      </c>
      <c r="C1351" s="70" t="s">
        <v>74</v>
      </c>
      <c r="D1351" s="70">
        <v>360</v>
      </c>
      <c r="E1351" s="71"/>
      <c r="F1351" s="15">
        <f t="shared" si="97"/>
        <v>0</v>
      </c>
      <c r="G1351" s="25"/>
      <c r="H1351" s="15">
        <f t="shared" si="98"/>
        <v>0</v>
      </c>
      <c r="I1351" s="15">
        <f t="shared" si="99"/>
        <v>0</v>
      </c>
      <c r="J1351" s="461"/>
      <c r="K1351" s="461"/>
    </row>
    <row r="1352" spans="1:11">
      <c r="A1352" s="4">
        <v>410</v>
      </c>
      <c r="B1352" s="22" t="s">
        <v>1082</v>
      </c>
      <c r="C1352" s="70" t="s">
        <v>12</v>
      </c>
      <c r="D1352" s="70">
        <v>2</v>
      </c>
      <c r="E1352" s="71"/>
      <c r="F1352" s="15">
        <f t="shared" si="97"/>
        <v>0</v>
      </c>
      <c r="G1352" s="25"/>
      <c r="H1352" s="15">
        <f t="shared" si="98"/>
        <v>0</v>
      </c>
      <c r="I1352" s="15">
        <f t="shared" si="99"/>
        <v>0</v>
      </c>
      <c r="J1352" s="461"/>
      <c r="K1352" s="461"/>
    </row>
    <row r="1353" spans="1:11">
      <c r="A1353" s="4">
        <v>411</v>
      </c>
      <c r="B1353" s="22" t="s">
        <v>1083</v>
      </c>
      <c r="C1353" s="307" t="s">
        <v>12</v>
      </c>
      <c r="D1353" s="307">
        <v>10</v>
      </c>
      <c r="E1353" s="308"/>
      <c r="F1353" s="15">
        <f t="shared" si="97"/>
        <v>0</v>
      </c>
      <c r="G1353" s="301"/>
      <c r="H1353" s="15">
        <f t="shared" si="98"/>
        <v>0</v>
      </c>
      <c r="I1353" s="309">
        <f t="shared" si="99"/>
        <v>0</v>
      </c>
      <c r="J1353" s="461"/>
      <c r="K1353" s="461"/>
    </row>
    <row r="1354" spans="1:11">
      <c r="A1354" s="68"/>
      <c r="B1354" s="80" t="s">
        <v>25</v>
      </c>
      <c r="C1354" s="177"/>
      <c r="D1354" s="177"/>
      <c r="E1354" s="177"/>
      <c r="F1354" s="310">
        <f>SUM(F946:F1353)</f>
        <v>0</v>
      </c>
      <c r="G1354" s="311"/>
      <c r="H1354" s="310"/>
      <c r="I1354" s="312">
        <f>SUM(I946:I1353)</f>
        <v>0</v>
      </c>
    </row>
    <row r="1355" spans="1:11">
      <c r="A1355" s="313"/>
      <c r="B1355" s="313"/>
      <c r="C1355" s="314"/>
      <c r="D1355" s="314"/>
      <c r="E1355" s="314"/>
      <c r="F1355" s="314"/>
      <c r="G1355" s="314"/>
      <c r="H1355" s="314"/>
      <c r="I1355" s="314"/>
    </row>
    <row r="1356" spans="1:11">
      <c r="A1356" s="1"/>
      <c r="B1356" s="1"/>
      <c r="C1356" s="1"/>
      <c r="D1356" s="1"/>
      <c r="E1356" s="1"/>
      <c r="F1356" s="1"/>
      <c r="G1356" s="1"/>
      <c r="H1356" s="1"/>
      <c r="I1356" s="1"/>
    </row>
    <row r="1357" spans="1:11">
      <c r="A1357" s="1"/>
      <c r="B1357" s="1"/>
      <c r="C1357" s="1"/>
      <c r="D1357" s="1"/>
      <c r="E1357" s="1"/>
      <c r="F1357" s="1"/>
      <c r="G1357" s="1"/>
      <c r="H1357" s="1"/>
      <c r="I1357" s="1"/>
    </row>
    <row r="1358" spans="1:11">
      <c r="A1358" s="59"/>
      <c r="B1358" s="452" t="s">
        <v>1287</v>
      </c>
      <c r="C1358" s="36"/>
      <c r="D1358" s="36"/>
      <c r="E1358" s="36"/>
      <c r="F1358" s="36"/>
      <c r="G1358" s="37"/>
      <c r="H1358" s="37"/>
      <c r="I1358" s="37"/>
    </row>
    <row r="1359" spans="1:11">
      <c r="A1359" s="59"/>
      <c r="B1359" s="38"/>
      <c r="C1359" s="37"/>
      <c r="D1359" s="37"/>
      <c r="E1359" s="37"/>
      <c r="F1359" s="37"/>
      <c r="G1359" s="37"/>
      <c r="H1359" s="37"/>
      <c r="I1359" s="37"/>
    </row>
    <row r="1360" spans="1:11" ht="38.25">
      <c r="A1360" s="208" t="s">
        <v>1</v>
      </c>
      <c r="B1360" s="209" t="s">
        <v>2</v>
      </c>
      <c r="C1360" s="210" t="s">
        <v>3</v>
      </c>
      <c r="D1360" s="210" t="s">
        <v>4</v>
      </c>
      <c r="E1360" s="211" t="s">
        <v>5</v>
      </c>
      <c r="F1360" s="210" t="s">
        <v>6</v>
      </c>
      <c r="G1360" s="211" t="s">
        <v>7</v>
      </c>
      <c r="H1360" s="210" t="s">
        <v>8</v>
      </c>
      <c r="I1360" s="210" t="s">
        <v>9</v>
      </c>
      <c r="J1360" s="419" t="s">
        <v>1307</v>
      </c>
      <c r="K1360" s="419" t="s">
        <v>1308</v>
      </c>
    </row>
    <row r="1361" spans="1:11">
      <c r="A1361" s="208">
        <v>1</v>
      </c>
      <c r="B1361" s="162" t="s">
        <v>1341</v>
      </c>
      <c r="C1361" s="163" t="s">
        <v>12</v>
      </c>
      <c r="D1361" s="163">
        <v>18</v>
      </c>
      <c r="E1361" s="164"/>
      <c r="F1361" s="431">
        <f>D1361*E1361</f>
        <v>0</v>
      </c>
      <c r="G1361" s="165"/>
      <c r="H1361" s="155">
        <f>E1361*G1361+E1361</f>
        <v>0</v>
      </c>
      <c r="I1361" s="155">
        <f>F1361*G1361+F1361</f>
        <v>0</v>
      </c>
      <c r="J1361" s="461"/>
      <c r="K1361" s="461"/>
    </row>
    <row r="1362" spans="1:11" ht="25.5">
      <c r="A1362" s="208">
        <v>2</v>
      </c>
      <c r="B1362" s="162" t="s">
        <v>1084</v>
      </c>
      <c r="C1362" s="212" t="s">
        <v>12</v>
      </c>
      <c r="D1362" s="212">
        <v>4</v>
      </c>
      <c r="E1362" s="164"/>
      <c r="F1362" s="431">
        <f t="shared" ref="F1362:F1421" si="100">D1362*E1362</f>
        <v>0</v>
      </c>
      <c r="G1362" s="165"/>
      <c r="H1362" s="155">
        <f t="shared" ref="H1362:H1421" si="101">E1362*G1362+E1362</f>
        <v>0</v>
      </c>
      <c r="I1362" s="155">
        <f t="shared" ref="I1362:I1421" si="102">F1362*G1362+F1362</f>
        <v>0</v>
      </c>
      <c r="J1362" s="461"/>
      <c r="K1362" s="461"/>
    </row>
    <row r="1363" spans="1:11" ht="26.25">
      <c r="A1363" s="208">
        <v>3</v>
      </c>
      <c r="B1363" s="432" t="s">
        <v>1085</v>
      </c>
      <c r="C1363" s="163" t="s">
        <v>12</v>
      </c>
      <c r="D1363" s="212">
        <v>10</v>
      </c>
      <c r="E1363" s="164"/>
      <c r="F1363" s="431">
        <f t="shared" si="100"/>
        <v>0</v>
      </c>
      <c r="G1363" s="165"/>
      <c r="H1363" s="155">
        <f t="shared" si="101"/>
        <v>0</v>
      </c>
      <c r="I1363" s="155">
        <f t="shared" si="102"/>
        <v>0</v>
      </c>
      <c r="J1363" s="461"/>
      <c r="K1363" s="461"/>
    </row>
    <row r="1364" spans="1:11" ht="25.5">
      <c r="A1364" s="208">
        <v>4</v>
      </c>
      <c r="B1364" s="162" t="s">
        <v>1086</v>
      </c>
      <c r="C1364" s="212" t="s">
        <v>12</v>
      </c>
      <c r="D1364" s="212">
        <v>2</v>
      </c>
      <c r="E1364" s="164"/>
      <c r="F1364" s="431">
        <f t="shared" si="100"/>
        <v>0</v>
      </c>
      <c r="G1364" s="165"/>
      <c r="H1364" s="155">
        <f t="shared" si="101"/>
        <v>0</v>
      </c>
      <c r="I1364" s="155">
        <f t="shared" si="102"/>
        <v>0</v>
      </c>
      <c r="J1364" s="461"/>
      <c r="K1364" s="461"/>
    </row>
    <row r="1365" spans="1:11">
      <c r="A1365" s="208">
        <v>5</v>
      </c>
      <c r="B1365" s="162" t="s">
        <v>1087</v>
      </c>
      <c r="C1365" s="163" t="s">
        <v>12</v>
      </c>
      <c r="D1365" s="163">
        <v>40</v>
      </c>
      <c r="E1365" s="164"/>
      <c r="F1365" s="431">
        <f t="shared" si="100"/>
        <v>0</v>
      </c>
      <c r="G1365" s="165"/>
      <c r="H1365" s="155">
        <f t="shared" si="101"/>
        <v>0</v>
      </c>
      <c r="I1365" s="155">
        <f t="shared" si="102"/>
        <v>0</v>
      </c>
      <c r="J1365" s="461"/>
      <c r="K1365" s="461"/>
    </row>
    <row r="1366" spans="1:11">
      <c r="A1366" s="208">
        <v>6</v>
      </c>
      <c r="B1366" s="162" t="s">
        <v>1088</v>
      </c>
      <c r="C1366" s="163" t="s">
        <v>12</v>
      </c>
      <c r="D1366" s="163">
        <v>510</v>
      </c>
      <c r="E1366" s="164"/>
      <c r="F1366" s="431">
        <f t="shared" si="100"/>
        <v>0</v>
      </c>
      <c r="G1366" s="165"/>
      <c r="H1366" s="155">
        <f t="shared" si="101"/>
        <v>0</v>
      </c>
      <c r="I1366" s="155">
        <f t="shared" si="102"/>
        <v>0</v>
      </c>
      <c r="J1366" s="461"/>
      <c r="K1366" s="461"/>
    </row>
    <row r="1367" spans="1:11" ht="25.5">
      <c r="A1367" s="208">
        <v>7</v>
      </c>
      <c r="B1367" s="162" t="s">
        <v>1089</v>
      </c>
      <c r="C1367" s="163" t="s">
        <v>12</v>
      </c>
      <c r="D1367" s="163">
        <v>60</v>
      </c>
      <c r="E1367" s="164"/>
      <c r="F1367" s="431">
        <f t="shared" si="100"/>
        <v>0</v>
      </c>
      <c r="G1367" s="165"/>
      <c r="H1367" s="155">
        <f t="shared" si="101"/>
        <v>0</v>
      </c>
      <c r="I1367" s="155">
        <f t="shared" si="102"/>
        <v>0</v>
      </c>
      <c r="J1367" s="461"/>
      <c r="K1367" s="461"/>
    </row>
    <row r="1368" spans="1:11" ht="25.5">
      <c r="A1368" s="208">
        <v>8</v>
      </c>
      <c r="B1368" s="162" t="s">
        <v>1090</v>
      </c>
      <c r="C1368" s="212" t="s">
        <v>12</v>
      </c>
      <c r="D1368" s="212">
        <v>10</v>
      </c>
      <c r="E1368" s="164"/>
      <c r="F1368" s="431">
        <f t="shared" si="100"/>
        <v>0</v>
      </c>
      <c r="G1368" s="165"/>
      <c r="H1368" s="155">
        <f t="shared" si="101"/>
        <v>0</v>
      </c>
      <c r="I1368" s="155">
        <f t="shared" si="102"/>
        <v>0</v>
      </c>
      <c r="J1368" s="461"/>
      <c r="K1368" s="461"/>
    </row>
    <row r="1369" spans="1:11" ht="25.5">
      <c r="A1369" s="208">
        <v>9</v>
      </c>
      <c r="B1369" s="162" t="s">
        <v>1091</v>
      </c>
      <c r="C1369" s="212" t="s">
        <v>74</v>
      </c>
      <c r="D1369" s="212">
        <v>4</v>
      </c>
      <c r="E1369" s="164"/>
      <c r="F1369" s="431">
        <f t="shared" si="100"/>
        <v>0</v>
      </c>
      <c r="G1369" s="165"/>
      <c r="H1369" s="155">
        <f t="shared" si="101"/>
        <v>0</v>
      </c>
      <c r="I1369" s="155">
        <f t="shared" si="102"/>
        <v>0</v>
      </c>
      <c r="J1369" s="461"/>
      <c r="K1369" s="461"/>
    </row>
    <row r="1370" spans="1:11">
      <c r="A1370" s="208">
        <v>10</v>
      </c>
      <c r="B1370" s="162" t="s">
        <v>1092</v>
      </c>
      <c r="C1370" s="212" t="s">
        <v>12</v>
      </c>
      <c r="D1370" s="212">
        <v>2</v>
      </c>
      <c r="E1370" s="164"/>
      <c r="F1370" s="431">
        <f t="shared" si="100"/>
        <v>0</v>
      </c>
      <c r="G1370" s="165"/>
      <c r="H1370" s="155">
        <f t="shared" si="101"/>
        <v>0</v>
      </c>
      <c r="I1370" s="155">
        <f t="shared" si="102"/>
        <v>0</v>
      </c>
      <c r="J1370" s="461"/>
      <c r="K1370" s="461"/>
    </row>
    <row r="1371" spans="1:11">
      <c r="A1371" s="208">
        <v>11</v>
      </c>
      <c r="B1371" s="162" t="s">
        <v>644</v>
      </c>
      <c r="C1371" s="163" t="s">
        <v>12</v>
      </c>
      <c r="D1371" s="212">
        <v>2</v>
      </c>
      <c r="E1371" s="164"/>
      <c r="F1371" s="431">
        <f t="shared" si="100"/>
        <v>0</v>
      </c>
      <c r="G1371" s="165"/>
      <c r="H1371" s="155">
        <f t="shared" si="101"/>
        <v>0</v>
      </c>
      <c r="I1371" s="155">
        <f t="shared" si="102"/>
        <v>0</v>
      </c>
      <c r="J1371" s="461"/>
      <c r="K1371" s="461"/>
    </row>
    <row r="1372" spans="1:11">
      <c r="A1372" s="208">
        <v>12</v>
      </c>
      <c r="B1372" s="432" t="s">
        <v>1093</v>
      </c>
      <c r="C1372" s="212" t="s">
        <v>14</v>
      </c>
      <c r="D1372" s="212">
        <v>30</v>
      </c>
      <c r="E1372" s="433"/>
      <c r="F1372" s="431">
        <f t="shared" si="100"/>
        <v>0</v>
      </c>
      <c r="G1372" s="165"/>
      <c r="H1372" s="155">
        <f t="shared" si="101"/>
        <v>0</v>
      </c>
      <c r="I1372" s="155">
        <f t="shared" si="102"/>
        <v>0</v>
      </c>
      <c r="J1372" s="461"/>
      <c r="K1372" s="461"/>
    </row>
    <row r="1373" spans="1:11">
      <c r="A1373" s="208">
        <v>13</v>
      </c>
      <c r="B1373" s="215" t="s">
        <v>1094</v>
      </c>
      <c r="C1373" s="212" t="s">
        <v>14</v>
      </c>
      <c r="D1373" s="212">
        <v>30</v>
      </c>
      <c r="E1373" s="434"/>
      <c r="F1373" s="431">
        <f t="shared" si="100"/>
        <v>0</v>
      </c>
      <c r="G1373" s="165"/>
      <c r="H1373" s="155">
        <f t="shared" si="101"/>
        <v>0</v>
      </c>
      <c r="I1373" s="155">
        <f t="shared" si="102"/>
        <v>0</v>
      </c>
      <c r="J1373" s="461"/>
      <c r="K1373" s="461"/>
    </row>
    <row r="1374" spans="1:11">
      <c r="A1374" s="208">
        <v>14</v>
      </c>
      <c r="B1374" s="162" t="s">
        <v>1342</v>
      </c>
      <c r="C1374" s="163" t="s">
        <v>1095</v>
      </c>
      <c r="D1374" s="163">
        <v>100</v>
      </c>
      <c r="E1374" s="164"/>
      <c r="F1374" s="431">
        <f t="shared" si="100"/>
        <v>0</v>
      </c>
      <c r="G1374" s="165"/>
      <c r="H1374" s="155">
        <f t="shared" si="101"/>
        <v>0</v>
      </c>
      <c r="I1374" s="155">
        <f t="shared" si="102"/>
        <v>0</v>
      </c>
      <c r="J1374" s="461"/>
      <c r="K1374" s="461"/>
    </row>
    <row r="1375" spans="1:11" ht="25.5">
      <c r="A1375" s="208">
        <v>15</v>
      </c>
      <c r="B1375" s="162" t="s">
        <v>1096</v>
      </c>
      <c r="C1375" s="163" t="s">
        <v>74</v>
      </c>
      <c r="D1375" s="212">
        <v>10</v>
      </c>
      <c r="E1375" s="164"/>
      <c r="F1375" s="431">
        <f t="shared" si="100"/>
        <v>0</v>
      </c>
      <c r="G1375" s="165"/>
      <c r="H1375" s="155">
        <f t="shared" si="101"/>
        <v>0</v>
      </c>
      <c r="I1375" s="155">
        <f t="shared" si="102"/>
        <v>0</v>
      </c>
      <c r="J1375" s="461"/>
      <c r="K1375" s="461"/>
    </row>
    <row r="1376" spans="1:11">
      <c r="A1376" s="208">
        <v>16</v>
      </c>
      <c r="B1376" s="162" t="s">
        <v>1097</v>
      </c>
      <c r="C1376" s="163" t="s">
        <v>12</v>
      </c>
      <c r="D1376" s="163">
        <v>560</v>
      </c>
      <c r="E1376" s="164"/>
      <c r="F1376" s="431">
        <f t="shared" si="100"/>
        <v>0</v>
      </c>
      <c r="G1376" s="165"/>
      <c r="H1376" s="155">
        <f t="shared" si="101"/>
        <v>0</v>
      </c>
      <c r="I1376" s="155">
        <f t="shared" si="102"/>
        <v>0</v>
      </c>
      <c r="J1376" s="461"/>
      <c r="K1376" s="461"/>
    </row>
    <row r="1377" spans="1:11">
      <c r="A1377" s="208">
        <v>17</v>
      </c>
      <c r="B1377" s="162" t="s">
        <v>1098</v>
      </c>
      <c r="C1377" s="163" t="s">
        <v>12</v>
      </c>
      <c r="D1377" s="163">
        <v>40</v>
      </c>
      <c r="E1377" s="164"/>
      <c r="F1377" s="431">
        <f t="shared" si="100"/>
        <v>0</v>
      </c>
      <c r="G1377" s="165"/>
      <c r="H1377" s="155">
        <f t="shared" si="101"/>
        <v>0</v>
      </c>
      <c r="I1377" s="155">
        <f t="shared" si="102"/>
        <v>0</v>
      </c>
      <c r="J1377" s="461"/>
      <c r="K1377" s="461"/>
    </row>
    <row r="1378" spans="1:11">
      <c r="A1378" s="208">
        <v>18</v>
      </c>
      <c r="B1378" s="162" t="s">
        <v>1099</v>
      </c>
      <c r="C1378" s="163" t="s">
        <v>1095</v>
      </c>
      <c r="D1378" s="163">
        <v>8</v>
      </c>
      <c r="E1378" s="164"/>
      <c r="F1378" s="431">
        <f t="shared" si="100"/>
        <v>0</v>
      </c>
      <c r="G1378" s="165"/>
      <c r="H1378" s="155">
        <f t="shared" si="101"/>
        <v>0</v>
      </c>
      <c r="I1378" s="155">
        <f t="shared" si="102"/>
        <v>0</v>
      </c>
      <c r="J1378" s="461"/>
      <c r="K1378" s="461"/>
    </row>
    <row r="1379" spans="1:11">
      <c r="A1379" s="208">
        <v>19</v>
      </c>
      <c r="B1379" s="162" t="s">
        <v>132</v>
      </c>
      <c r="C1379" s="163" t="s">
        <v>12</v>
      </c>
      <c r="D1379" s="163">
        <v>40</v>
      </c>
      <c r="E1379" s="164"/>
      <c r="F1379" s="431">
        <f t="shared" si="100"/>
        <v>0</v>
      </c>
      <c r="G1379" s="165"/>
      <c r="H1379" s="155">
        <f t="shared" si="101"/>
        <v>0</v>
      </c>
      <c r="I1379" s="155">
        <f t="shared" si="102"/>
        <v>0</v>
      </c>
      <c r="J1379" s="461"/>
      <c r="K1379" s="461"/>
    </row>
    <row r="1380" spans="1:11">
      <c r="A1380" s="208">
        <v>20</v>
      </c>
      <c r="B1380" s="162" t="s">
        <v>1100</v>
      </c>
      <c r="C1380" s="163" t="s">
        <v>1095</v>
      </c>
      <c r="D1380" s="163">
        <v>5</v>
      </c>
      <c r="E1380" s="164"/>
      <c r="F1380" s="431">
        <f t="shared" si="100"/>
        <v>0</v>
      </c>
      <c r="G1380" s="165"/>
      <c r="H1380" s="155">
        <f t="shared" si="101"/>
        <v>0</v>
      </c>
      <c r="I1380" s="155">
        <f t="shared" si="102"/>
        <v>0</v>
      </c>
      <c r="J1380" s="461"/>
      <c r="K1380" s="461"/>
    </row>
    <row r="1381" spans="1:11">
      <c r="A1381" s="208">
        <v>21</v>
      </c>
      <c r="B1381" s="435" t="s">
        <v>1101</v>
      </c>
      <c r="C1381" s="212" t="s">
        <v>14</v>
      </c>
      <c r="D1381" s="212">
        <v>400</v>
      </c>
      <c r="E1381" s="212"/>
      <c r="F1381" s="431">
        <f t="shared" si="100"/>
        <v>0</v>
      </c>
      <c r="G1381" s="156"/>
      <c r="H1381" s="155">
        <f t="shared" si="101"/>
        <v>0</v>
      </c>
      <c r="I1381" s="155">
        <f t="shared" si="102"/>
        <v>0</v>
      </c>
      <c r="J1381" s="461"/>
      <c r="K1381" s="461"/>
    </row>
    <row r="1382" spans="1:11" ht="25.5">
      <c r="A1382" s="208">
        <v>22</v>
      </c>
      <c r="B1382" s="162" t="s">
        <v>1102</v>
      </c>
      <c r="C1382" s="163" t="s">
        <v>74</v>
      </c>
      <c r="D1382" s="212">
        <v>10</v>
      </c>
      <c r="E1382" s="164"/>
      <c r="F1382" s="431">
        <f t="shared" si="100"/>
        <v>0</v>
      </c>
      <c r="G1382" s="165"/>
      <c r="H1382" s="155">
        <f t="shared" si="101"/>
        <v>0</v>
      </c>
      <c r="I1382" s="155">
        <f t="shared" si="102"/>
        <v>0</v>
      </c>
      <c r="J1382" s="461"/>
      <c r="K1382" s="461"/>
    </row>
    <row r="1383" spans="1:11">
      <c r="A1383" s="208">
        <v>23</v>
      </c>
      <c r="B1383" s="157" t="s">
        <v>1103</v>
      </c>
      <c r="C1383" s="212" t="s">
        <v>74</v>
      </c>
      <c r="D1383" s="212">
        <v>2</v>
      </c>
      <c r="E1383" s="164"/>
      <c r="F1383" s="431">
        <f t="shared" si="100"/>
        <v>0</v>
      </c>
      <c r="G1383" s="165"/>
      <c r="H1383" s="155">
        <f t="shared" si="101"/>
        <v>0</v>
      </c>
      <c r="I1383" s="155">
        <f t="shared" si="102"/>
        <v>0</v>
      </c>
      <c r="J1383" s="461"/>
      <c r="K1383" s="461"/>
    </row>
    <row r="1384" spans="1:11">
      <c r="A1384" s="208">
        <v>24</v>
      </c>
      <c r="B1384" s="436" t="s">
        <v>1104</v>
      </c>
      <c r="C1384" s="212" t="s">
        <v>12</v>
      </c>
      <c r="D1384" s="212">
        <v>360</v>
      </c>
      <c r="E1384" s="164"/>
      <c r="F1384" s="431">
        <f t="shared" si="100"/>
        <v>0</v>
      </c>
      <c r="G1384" s="165"/>
      <c r="H1384" s="155">
        <f t="shared" si="101"/>
        <v>0</v>
      </c>
      <c r="I1384" s="155">
        <f t="shared" si="102"/>
        <v>0</v>
      </c>
      <c r="J1384" s="461"/>
      <c r="K1384" s="461"/>
    </row>
    <row r="1385" spans="1:11" ht="25.5">
      <c r="A1385" s="208">
        <v>25</v>
      </c>
      <c r="B1385" s="162" t="s">
        <v>1105</v>
      </c>
      <c r="C1385" s="212" t="s">
        <v>74</v>
      </c>
      <c r="D1385" s="212">
        <v>2</v>
      </c>
      <c r="E1385" s="164"/>
      <c r="F1385" s="431">
        <f t="shared" si="100"/>
        <v>0</v>
      </c>
      <c r="G1385" s="165"/>
      <c r="H1385" s="155">
        <f t="shared" si="101"/>
        <v>0</v>
      </c>
      <c r="I1385" s="155">
        <f t="shared" si="102"/>
        <v>0</v>
      </c>
      <c r="J1385" s="461"/>
      <c r="K1385" s="461"/>
    </row>
    <row r="1386" spans="1:11">
      <c r="A1386" s="208">
        <v>26</v>
      </c>
      <c r="B1386" s="157" t="s">
        <v>1106</v>
      </c>
      <c r="C1386" s="153" t="s">
        <v>12</v>
      </c>
      <c r="D1386" s="153">
        <v>80</v>
      </c>
      <c r="E1386" s="159"/>
      <c r="F1386" s="431">
        <f t="shared" si="100"/>
        <v>0</v>
      </c>
      <c r="G1386" s="156"/>
      <c r="H1386" s="155">
        <f t="shared" si="101"/>
        <v>0</v>
      </c>
      <c r="I1386" s="155">
        <f t="shared" si="102"/>
        <v>0</v>
      </c>
      <c r="J1386" s="461"/>
      <c r="K1386" s="461"/>
    </row>
    <row r="1387" spans="1:11">
      <c r="A1387" s="208">
        <v>27</v>
      </c>
      <c r="B1387" s="162" t="s">
        <v>1343</v>
      </c>
      <c r="C1387" s="163" t="s">
        <v>1095</v>
      </c>
      <c r="D1387" s="163">
        <v>100</v>
      </c>
      <c r="E1387" s="164"/>
      <c r="F1387" s="431">
        <f t="shared" si="100"/>
        <v>0</v>
      </c>
      <c r="G1387" s="165"/>
      <c r="H1387" s="155">
        <f t="shared" si="101"/>
        <v>0</v>
      </c>
      <c r="I1387" s="155">
        <f t="shared" si="102"/>
        <v>0</v>
      </c>
      <c r="J1387" s="461"/>
      <c r="K1387" s="461"/>
    </row>
    <row r="1388" spans="1:11" ht="26.25">
      <c r="A1388" s="208">
        <v>28</v>
      </c>
      <c r="B1388" s="432" t="s">
        <v>1107</v>
      </c>
      <c r="C1388" s="163" t="s">
        <v>12</v>
      </c>
      <c r="D1388" s="212">
        <v>60</v>
      </c>
      <c r="E1388" s="164"/>
      <c r="F1388" s="431">
        <f t="shared" si="100"/>
        <v>0</v>
      </c>
      <c r="G1388" s="165"/>
      <c r="H1388" s="155">
        <f t="shared" si="101"/>
        <v>0</v>
      </c>
      <c r="I1388" s="155">
        <f t="shared" si="102"/>
        <v>0</v>
      </c>
      <c r="J1388" s="461"/>
      <c r="K1388" s="461"/>
    </row>
    <row r="1389" spans="1:11">
      <c r="A1389" s="208">
        <v>29</v>
      </c>
      <c r="B1389" s="162" t="s">
        <v>1108</v>
      </c>
      <c r="C1389" s="163" t="s">
        <v>12</v>
      </c>
      <c r="D1389" s="163">
        <v>1</v>
      </c>
      <c r="E1389" s="164"/>
      <c r="F1389" s="431">
        <f t="shared" si="100"/>
        <v>0</v>
      </c>
      <c r="G1389" s="165"/>
      <c r="H1389" s="155">
        <f t="shared" si="101"/>
        <v>0</v>
      </c>
      <c r="I1389" s="155">
        <f t="shared" si="102"/>
        <v>0</v>
      </c>
      <c r="J1389" s="461"/>
      <c r="K1389" s="461"/>
    </row>
    <row r="1390" spans="1:11" ht="25.5">
      <c r="A1390" s="208">
        <v>30</v>
      </c>
      <c r="B1390" s="162" t="s">
        <v>1109</v>
      </c>
      <c r="C1390" s="163" t="s">
        <v>12</v>
      </c>
      <c r="D1390" s="163">
        <v>4</v>
      </c>
      <c r="E1390" s="164"/>
      <c r="F1390" s="431">
        <f t="shared" si="100"/>
        <v>0</v>
      </c>
      <c r="G1390" s="165"/>
      <c r="H1390" s="155">
        <f t="shared" si="101"/>
        <v>0</v>
      </c>
      <c r="I1390" s="155">
        <f t="shared" si="102"/>
        <v>0</v>
      </c>
      <c r="J1390" s="461"/>
      <c r="K1390" s="461"/>
    </row>
    <row r="1391" spans="1:11">
      <c r="A1391" s="208">
        <v>31</v>
      </c>
      <c r="B1391" s="432" t="s">
        <v>1110</v>
      </c>
      <c r="C1391" s="212" t="s">
        <v>12</v>
      </c>
      <c r="D1391" s="212">
        <v>60</v>
      </c>
      <c r="E1391" s="212"/>
      <c r="F1391" s="431">
        <f t="shared" si="100"/>
        <v>0</v>
      </c>
      <c r="G1391" s="165"/>
      <c r="H1391" s="155">
        <f t="shared" si="101"/>
        <v>0</v>
      </c>
      <c r="I1391" s="155">
        <f t="shared" si="102"/>
        <v>0</v>
      </c>
      <c r="J1391" s="461"/>
      <c r="K1391" s="461"/>
    </row>
    <row r="1392" spans="1:11" ht="26.25">
      <c r="A1392" s="208">
        <v>32</v>
      </c>
      <c r="B1392" s="437" t="s">
        <v>1111</v>
      </c>
      <c r="C1392" s="153" t="s">
        <v>12</v>
      </c>
      <c r="D1392" s="153">
        <v>40</v>
      </c>
      <c r="E1392" s="153"/>
      <c r="F1392" s="431">
        <f t="shared" si="100"/>
        <v>0</v>
      </c>
      <c r="G1392" s="156"/>
      <c r="H1392" s="155">
        <f t="shared" si="101"/>
        <v>0</v>
      </c>
      <c r="I1392" s="155">
        <f t="shared" si="102"/>
        <v>0</v>
      </c>
      <c r="J1392" s="461"/>
      <c r="K1392" s="461"/>
    </row>
    <row r="1393" spans="1:11" ht="25.5">
      <c r="A1393" s="208">
        <v>33</v>
      </c>
      <c r="B1393" s="162" t="s">
        <v>1112</v>
      </c>
      <c r="C1393" s="163" t="s">
        <v>12</v>
      </c>
      <c r="D1393" s="163">
        <v>80</v>
      </c>
      <c r="E1393" s="164"/>
      <c r="F1393" s="431">
        <f t="shared" si="100"/>
        <v>0</v>
      </c>
      <c r="G1393" s="165"/>
      <c r="H1393" s="155">
        <f t="shared" si="101"/>
        <v>0</v>
      </c>
      <c r="I1393" s="155">
        <f t="shared" si="102"/>
        <v>0</v>
      </c>
      <c r="J1393" s="461"/>
      <c r="K1393" s="461"/>
    </row>
    <row r="1394" spans="1:11">
      <c r="A1394" s="208">
        <v>34</v>
      </c>
      <c r="B1394" s="162" t="s">
        <v>1113</v>
      </c>
      <c r="C1394" s="163" t="s">
        <v>12</v>
      </c>
      <c r="D1394" s="163">
        <v>2</v>
      </c>
      <c r="E1394" s="164"/>
      <c r="F1394" s="431">
        <f t="shared" si="100"/>
        <v>0</v>
      </c>
      <c r="G1394" s="165"/>
      <c r="H1394" s="155">
        <f t="shared" si="101"/>
        <v>0</v>
      </c>
      <c r="I1394" s="155">
        <f t="shared" si="102"/>
        <v>0</v>
      </c>
      <c r="J1394" s="461"/>
      <c r="K1394" s="461"/>
    </row>
    <row r="1395" spans="1:11">
      <c r="A1395" s="208">
        <v>35</v>
      </c>
      <c r="B1395" s="162" t="s">
        <v>1114</v>
      </c>
      <c r="C1395" s="212" t="s">
        <v>12</v>
      </c>
      <c r="D1395" s="212">
        <v>2</v>
      </c>
      <c r="E1395" s="164"/>
      <c r="F1395" s="431">
        <f t="shared" si="100"/>
        <v>0</v>
      </c>
      <c r="G1395" s="165"/>
      <c r="H1395" s="155">
        <f t="shared" si="101"/>
        <v>0</v>
      </c>
      <c r="I1395" s="155">
        <f t="shared" si="102"/>
        <v>0</v>
      </c>
      <c r="J1395" s="461"/>
      <c r="K1395" s="461"/>
    </row>
    <row r="1396" spans="1:11">
      <c r="A1396" s="208">
        <v>36</v>
      </c>
      <c r="B1396" s="162" t="s">
        <v>1115</v>
      </c>
      <c r="C1396" s="212" t="s">
        <v>12</v>
      </c>
      <c r="D1396" s="212">
        <v>2</v>
      </c>
      <c r="E1396" s="164"/>
      <c r="F1396" s="431">
        <f t="shared" si="100"/>
        <v>0</v>
      </c>
      <c r="G1396" s="165"/>
      <c r="H1396" s="155">
        <f t="shared" si="101"/>
        <v>0</v>
      </c>
      <c r="I1396" s="155">
        <f t="shared" si="102"/>
        <v>0</v>
      </c>
      <c r="J1396" s="461"/>
      <c r="K1396" s="461"/>
    </row>
    <row r="1397" spans="1:11">
      <c r="A1397" s="208">
        <v>37</v>
      </c>
      <c r="B1397" s="162" t="s">
        <v>1116</v>
      </c>
      <c r="C1397" s="163" t="s">
        <v>12</v>
      </c>
      <c r="D1397" s="212">
        <v>1</v>
      </c>
      <c r="E1397" s="164"/>
      <c r="F1397" s="431">
        <f t="shared" si="100"/>
        <v>0</v>
      </c>
      <c r="G1397" s="165"/>
      <c r="H1397" s="155">
        <f t="shared" si="101"/>
        <v>0</v>
      </c>
      <c r="I1397" s="155">
        <f t="shared" si="102"/>
        <v>0</v>
      </c>
      <c r="J1397" s="461"/>
      <c r="K1397" s="461"/>
    </row>
    <row r="1398" spans="1:11">
      <c r="A1398" s="208">
        <v>38</v>
      </c>
      <c r="B1398" s="162" t="s">
        <v>1117</v>
      </c>
      <c r="C1398" s="163" t="s">
        <v>12</v>
      </c>
      <c r="D1398" s="163">
        <v>100</v>
      </c>
      <c r="E1398" s="164"/>
      <c r="F1398" s="431">
        <f t="shared" si="100"/>
        <v>0</v>
      </c>
      <c r="G1398" s="165"/>
      <c r="H1398" s="155">
        <f t="shared" si="101"/>
        <v>0</v>
      </c>
      <c r="I1398" s="155">
        <f t="shared" si="102"/>
        <v>0</v>
      </c>
      <c r="J1398" s="461"/>
      <c r="K1398" s="461"/>
    </row>
    <row r="1399" spans="1:11">
      <c r="A1399" s="208">
        <v>39</v>
      </c>
      <c r="B1399" s="162" t="s">
        <v>1118</v>
      </c>
      <c r="C1399" s="212" t="s">
        <v>12</v>
      </c>
      <c r="D1399" s="212">
        <v>1</v>
      </c>
      <c r="E1399" s="164"/>
      <c r="F1399" s="431">
        <f t="shared" si="100"/>
        <v>0</v>
      </c>
      <c r="G1399" s="165"/>
      <c r="H1399" s="155">
        <f t="shared" si="101"/>
        <v>0</v>
      </c>
      <c r="I1399" s="155">
        <f t="shared" si="102"/>
        <v>0</v>
      </c>
      <c r="J1399" s="461"/>
      <c r="K1399" s="461"/>
    </row>
    <row r="1400" spans="1:11" ht="25.5">
      <c r="A1400" s="208">
        <v>40</v>
      </c>
      <c r="B1400" s="162" t="s">
        <v>1119</v>
      </c>
      <c r="C1400" s="163" t="s">
        <v>12</v>
      </c>
      <c r="D1400" s="163">
        <v>2</v>
      </c>
      <c r="E1400" s="438"/>
      <c r="F1400" s="431">
        <f t="shared" si="100"/>
        <v>0</v>
      </c>
      <c r="G1400" s="165"/>
      <c r="H1400" s="155">
        <f t="shared" si="101"/>
        <v>0</v>
      </c>
      <c r="I1400" s="155">
        <f t="shared" si="102"/>
        <v>0</v>
      </c>
      <c r="J1400" s="461"/>
      <c r="K1400" s="461"/>
    </row>
    <row r="1401" spans="1:11" ht="25.5">
      <c r="A1401" s="208">
        <v>41</v>
      </c>
      <c r="B1401" s="162" t="s">
        <v>1120</v>
      </c>
      <c r="C1401" s="163" t="s">
        <v>12</v>
      </c>
      <c r="D1401" s="163">
        <v>10</v>
      </c>
      <c r="E1401" s="438"/>
      <c r="F1401" s="431">
        <f t="shared" si="100"/>
        <v>0</v>
      </c>
      <c r="G1401" s="165"/>
      <c r="H1401" s="155">
        <f t="shared" si="101"/>
        <v>0</v>
      </c>
      <c r="I1401" s="155">
        <f t="shared" si="102"/>
        <v>0</v>
      </c>
      <c r="J1401" s="461"/>
      <c r="K1401" s="461"/>
    </row>
    <row r="1402" spans="1:11" ht="26.25">
      <c r="A1402" s="208">
        <v>42</v>
      </c>
      <c r="B1402" s="439" t="s">
        <v>1121</v>
      </c>
      <c r="C1402" s="212" t="s">
        <v>12</v>
      </c>
      <c r="D1402" s="212">
        <v>140</v>
      </c>
      <c r="E1402" s="164"/>
      <c r="F1402" s="431">
        <f t="shared" si="100"/>
        <v>0</v>
      </c>
      <c r="G1402" s="165"/>
      <c r="H1402" s="155">
        <f t="shared" si="101"/>
        <v>0</v>
      </c>
      <c r="I1402" s="155">
        <f t="shared" si="102"/>
        <v>0</v>
      </c>
      <c r="J1402" s="461"/>
      <c r="K1402" s="461"/>
    </row>
    <row r="1403" spans="1:11">
      <c r="A1403" s="208">
        <v>43</v>
      </c>
      <c r="B1403" s="162" t="s">
        <v>1122</v>
      </c>
      <c r="C1403" s="212" t="s">
        <v>12</v>
      </c>
      <c r="D1403" s="212">
        <v>2</v>
      </c>
      <c r="E1403" s="164"/>
      <c r="F1403" s="431">
        <f t="shared" si="100"/>
        <v>0</v>
      </c>
      <c r="G1403" s="165"/>
      <c r="H1403" s="155">
        <f t="shared" si="101"/>
        <v>0</v>
      </c>
      <c r="I1403" s="155">
        <f t="shared" si="102"/>
        <v>0</v>
      </c>
      <c r="J1403" s="461"/>
      <c r="K1403" s="461"/>
    </row>
    <row r="1404" spans="1:11">
      <c r="A1404" s="208">
        <v>44</v>
      </c>
      <c r="B1404" s="162" t="s">
        <v>1123</v>
      </c>
      <c r="C1404" s="212" t="s">
        <v>74</v>
      </c>
      <c r="D1404" s="212">
        <v>120</v>
      </c>
      <c r="E1404" s="164"/>
      <c r="F1404" s="431">
        <f t="shared" si="100"/>
        <v>0</v>
      </c>
      <c r="G1404" s="165"/>
      <c r="H1404" s="155">
        <f t="shared" si="101"/>
        <v>0</v>
      </c>
      <c r="I1404" s="155">
        <f t="shared" si="102"/>
        <v>0</v>
      </c>
      <c r="J1404" s="461"/>
      <c r="K1404" s="461"/>
    </row>
    <row r="1405" spans="1:11">
      <c r="A1405" s="208">
        <v>45</v>
      </c>
      <c r="B1405" s="162" t="s">
        <v>1124</v>
      </c>
      <c r="C1405" s="212" t="s">
        <v>12</v>
      </c>
      <c r="D1405" s="212">
        <v>2</v>
      </c>
      <c r="E1405" s="164"/>
      <c r="F1405" s="431">
        <f t="shared" si="100"/>
        <v>0</v>
      </c>
      <c r="G1405" s="165"/>
      <c r="H1405" s="155">
        <f t="shared" si="101"/>
        <v>0</v>
      </c>
      <c r="I1405" s="155">
        <f t="shared" si="102"/>
        <v>0</v>
      </c>
      <c r="J1405" s="461"/>
      <c r="K1405" s="461"/>
    </row>
    <row r="1406" spans="1:11">
      <c r="A1406" s="208">
        <v>46</v>
      </c>
      <c r="B1406" s="215" t="s">
        <v>1125</v>
      </c>
      <c r="C1406" s="212" t="s">
        <v>12</v>
      </c>
      <c r="D1406" s="212">
        <v>20</v>
      </c>
      <c r="E1406" s="212"/>
      <c r="F1406" s="431">
        <f t="shared" si="100"/>
        <v>0</v>
      </c>
      <c r="G1406" s="165"/>
      <c r="H1406" s="155">
        <f t="shared" si="101"/>
        <v>0</v>
      </c>
      <c r="I1406" s="155">
        <f t="shared" si="102"/>
        <v>0</v>
      </c>
      <c r="J1406" s="461"/>
      <c r="K1406" s="461"/>
    </row>
    <row r="1407" spans="1:11" ht="25.5">
      <c r="A1407" s="208">
        <v>47</v>
      </c>
      <c r="B1407" s="162" t="s">
        <v>1126</v>
      </c>
      <c r="C1407" s="212" t="s">
        <v>12</v>
      </c>
      <c r="D1407" s="212">
        <v>2</v>
      </c>
      <c r="E1407" s="164"/>
      <c r="F1407" s="431">
        <f t="shared" si="100"/>
        <v>0</v>
      </c>
      <c r="G1407" s="165"/>
      <c r="H1407" s="155">
        <f t="shared" si="101"/>
        <v>0</v>
      </c>
      <c r="I1407" s="155">
        <f t="shared" si="102"/>
        <v>0</v>
      </c>
      <c r="J1407" s="461"/>
      <c r="K1407" s="461"/>
    </row>
    <row r="1408" spans="1:11" ht="25.5">
      <c r="A1408" s="208">
        <v>48</v>
      </c>
      <c r="B1408" s="162" t="s">
        <v>1127</v>
      </c>
      <c r="C1408" s="212" t="s">
        <v>12</v>
      </c>
      <c r="D1408" s="212">
        <v>4</v>
      </c>
      <c r="E1408" s="164"/>
      <c r="F1408" s="431">
        <f t="shared" si="100"/>
        <v>0</v>
      </c>
      <c r="G1408" s="165"/>
      <c r="H1408" s="155">
        <f t="shared" si="101"/>
        <v>0</v>
      </c>
      <c r="I1408" s="155">
        <f t="shared" si="102"/>
        <v>0</v>
      </c>
      <c r="J1408" s="461"/>
      <c r="K1408" s="461"/>
    </row>
    <row r="1409" spans="1:11">
      <c r="A1409" s="208">
        <v>49</v>
      </c>
      <c r="B1409" s="162" t="s">
        <v>1128</v>
      </c>
      <c r="C1409" s="212" t="s">
        <v>12</v>
      </c>
      <c r="D1409" s="212">
        <v>2</v>
      </c>
      <c r="E1409" s="164"/>
      <c r="F1409" s="431">
        <f t="shared" si="100"/>
        <v>0</v>
      </c>
      <c r="G1409" s="165"/>
      <c r="H1409" s="155">
        <f t="shared" si="101"/>
        <v>0</v>
      </c>
      <c r="I1409" s="155">
        <f t="shared" si="102"/>
        <v>0</v>
      </c>
      <c r="J1409" s="461"/>
      <c r="K1409" s="461"/>
    </row>
    <row r="1410" spans="1:11">
      <c r="A1410" s="208">
        <v>50</v>
      </c>
      <c r="B1410" s="162" t="s">
        <v>1129</v>
      </c>
      <c r="C1410" s="212" t="s">
        <v>12</v>
      </c>
      <c r="D1410" s="212">
        <v>4</v>
      </c>
      <c r="E1410" s="164"/>
      <c r="F1410" s="431">
        <f t="shared" si="100"/>
        <v>0</v>
      </c>
      <c r="G1410" s="165"/>
      <c r="H1410" s="155">
        <f t="shared" si="101"/>
        <v>0</v>
      </c>
      <c r="I1410" s="155">
        <f t="shared" si="102"/>
        <v>0</v>
      </c>
      <c r="J1410" s="461"/>
      <c r="K1410" s="461"/>
    </row>
    <row r="1411" spans="1:11">
      <c r="A1411" s="208">
        <v>51</v>
      </c>
      <c r="B1411" s="162" t="s">
        <v>1130</v>
      </c>
      <c r="C1411" s="212" t="s">
        <v>74</v>
      </c>
      <c r="D1411" s="212">
        <v>30</v>
      </c>
      <c r="E1411" s="164"/>
      <c r="F1411" s="431">
        <f t="shared" si="100"/>
        <v>0</v>
      </c>
      <c r="G1411" s="165"/>
      <c r="H1411" s="155">
        <f t="shared" si="101"/>
        <v>0</v>
      </c>
      <c r="I1411" s="155">
        <f t="shared" si="102"/>
        <v>0</v>
      </c>
      <c r="J1411" s="461"/>
      <c r="K1411" s="461"/>
    </row>
    <row r="1412" spans="1:11" ht="25.5">
      <c r="A1412" s="208">
        <v>52</v>
      </c>
      <c r="B1412" s="162" t="s">
        <v>1131</v>
      </c>
      <c r="C1412" s="163" t="s">
        <v>12</v>
      </c>
      <c r="D1412" s="440">
        <v>10</v>
      </c>
      <c r="E1412" s="164"/>
      <c r="F1412" s="431">
        <f t="shared" si="100"/>
        <v>0</v>
      </c>
      <c r="G1412" s="165"/>
      <c r="H1412" s="155">
        <f t="shared" si="101"/>
        <v>0</v>
      </c>
      <c r="I1412" s="155">
        <f t="shared" si="102"/>
        <v>0</v>
      </c>
      <c r="J1412" s="461"/>
      <c r="K1412" s="461"/>
    </row>
    <row r="1413" spans="1:11">
      <c r="A1413" s="208">
        <v>53</v>
      </c>
      <c r="B1413" s="441" t="s">
        <v>1132</v>
      </c>
      <c r="C1413" s="163" t="s">
        <v>12</v>
      </c>
      <c r="D1413" s="163">
        <v>20</v>
      </c>
      <c r="E1413" s="164"/>
      <c r="F1413" s="431">
        <f t="shared" si="100"/>
        <v>0</v>
      </c>
      <c r="G1413" s="165"/>
      <c r="H1413" s="155">
        <f t="shared" si="101"/>
        <v>0</v>
      </c>
      <c r="I1413" s="155">
        <f t="shared" si="102"/>
        <v>0</v>
      </c>
      <c r="J1413" s="461"/>
      <c r="K1413" s="461"/>
    </row>
    <row r="1414" spans="1:11">
      <c r="A1414" s="208">
        <v>54</v>
      </c>
      <c r="B1414" s="162" t="s">
        <v>1133</v>
      </c>
      <c r="C1414" s="163" t="s">
        <v>12</v>
      </c>
      <c r="D1414" s="163">
        <v>200</v>
      </c>
      <c r="E1414" s="164"/>
      <c r="F1414" s="431">
        <f t="shared" si="100"/>
        <v>0</v>
      </c>
      <c r="G1414" s="165"/>
      <c r="H1414" s="155">
        <f t="shared" si="101"/>
        <v>0</v>
      </c>
      <c r="I1414" s="155">
        <f t="shared" si="102"/>
        <v>0</v>
      </c>
      <c r="J1414" s="461"/>
      <c r="K1414" s="461"/>
    </row>
    <row r="1415" spans="1:11" ht="26.25">
      <c r="A1415" s="208">
        <v>55</v>
      </c>
      <c r="B1415" s="442" t="s">
        <v>1134</v>
      </c>
      <c r="C1415" s="163" t="s">
        <v>120</v>
      </c>
      <c r="D1415" s="163">
        <v>10</v>
      </c>
      <c r="E1415" s="164"/>
      <c r="F1415" s="431">
        <f t="shared" si="100"/>
        <v>0</v>
      </c>
      <c r="G1415" s="165"/>
      <c r="H1415" s="155">
        <f t="shared" si="101"/>
        <v>0</v>
      </c>
      <c r="I1415" s="155">
        <f t="shared" si="102"/>
        <v>0</v>
      </c>
      <c r="J1415" s="461"/>
      <c r="K1415" s="461"/>
    </row>
    <row r="1416" spans="1:11">
      <c r="A1416" s="208">
        <v>56</v>
      </c>
      <c r="B1416" s="157" t="s">
        <v>1135</v>
      </c>
      <c r="C1416" s="153" t="s">
        <v>12</v>
      </c>
      <c r="D1416" s="158">
        <v>20</v>
      </c>
      <c r="E1416" s="159"/>
      <c r="F1416" s="431">
        <f t="shared" si="100"/>
        <v>0</v>
      </c>
      <c r="G1416" s="165"/>
      <c r="H1416" s="155">
        <f t="shared" si="101"/>
        <v>0</v>
      </c>
      <c r="I1416" s="155">
        <f t="shared" si="102"/>
        <v>0</v>
      </c>
      <c r="J1416" s="461"/>
      <c r="K1416" s="461"/>
    </row>
    <row r="1417" spans="1:11">
      <c r="A1417" s="208">
        <v>57</v>
      </c>
      <c r="B1417" s="157" t="s">
        <v>1136</v>
      </c>
      <c r="C1417" s="158" t="s">
        <v>12</v>
      </c>
      <c r="D1417" s="158">
        <v>150</v>
      </c>
      <c r="E1417" s="443"/>
      <c r="F1417" s="431">
        <f t="shared" si="100"/>
        <v>0</v>
      </c>
      <c r="G1417" s="165"/>
      <c r="H1417" s="155">
        <f t="shared" si="101"/>
        <v>0</v>
      </c>
      <c r="I1417" s="155">
        <f t="shared" si="102"/>
        <v>0</v>
      </c>
      <c r="J1417" s="461"/>
      <c r="K1417" s="461"/>
    </row>
    <row r="1418" spans="1:11">
      <c r="A1418" s="208">
        <v>58</v>
      </c>
      <c r="B1418" s="162" t="s">
        <v>1137</v>
      </c>
      <c r="C1418" s="163" t="s">
        <v>12</v>
      </c>
      <c r="D1418" s="440">
        <v>400</v>
      </c>
      <c r="E1418" s="164"/>
      <c r="F1418" s="431">
        <f t="shared" si="100"/>
        <v>0</v>
      </c>
      <c r="G1418" s="165"/>
      <c r="H1418" s="155">
        <f t="shared" si="101"/>
        <v>0</v>
      </c>
      <c r="I1418" s="155">
        <f t="shared" si="102"/>
        <v>0</v>
      </c>
      <c r="J1418" s="461"/>
      <c r="K1418" s="461"/>
    </row>
    <row r="1419" spans="1:11">
      <c r="A1419" s="208">
        <v>59</v>
      </c>
      <c r="B1419" s="444" t="s">
        <v>1138</v>
      </c>
      <c r="C1419" s="163" t="s">
        <v>12</v>
      </c>
      <c r="D1419" s="440">
        <v>400</v>
      </c>
      <c r="E1419" s="164"/>
      <c r="F1419" s="431">
        <f t="shared" si="100"/>
        <v>0</v>
      </c>
      <c r="G1419" s="165"/>
      <c r="H1419" s="155">
        <f t="shared" si="101"/>
        <v>0</v>
      </c>
      <c r="I1419" s="155">
        <f t="shared" si="102"/>
        <v>0</v>
      </c>
      <c r="J1419" s="461"/>
      <c r="K1419" s="461"/>
    </row>
    <row r="1420" spans="1:11" ht="25.5">
      <c r="A1420" s="208">
        <v>60</v>
      </c>
      <c r="B1420" s="444" t="s">
        <v>1139</v>
      </c>
      <c r="C1420" s="163" t="s">
        <v>12</v>
      </c>
      <c r="D1420" s="440">
        <v>20</v>
      </c>
      <c r="E1420" s="164"/>
      <c r="F1420" s="431">
        <f t="shared" si="100"/>
        <v>0</v>
      </c>
      <c r="G1420" s="165"/>
      <c r="H1420" s="155">
        <f t="shared" si="101"/>
        <v>0</v>
      </c>
      <c r="I1420" s="155">
        <f t="shared" si="102"/>
        <v>0</v>
      </c>
      <c r="J1420" s="461"/>
      <c r="K1420" s="461"/>
    </row>
    <row r="1421" spans="1:11" ht="25.5">
      <c r="A1421" s="208">
        <v>61</v>
      </c>
      <c r="B1421" s="444" t="s">
        <v>1259</v>
      </c>
      <c r="C1421" s="163" t="s">
        <v>120</v>
      </c>
      <c r="D1421" s="440">
        <v>20</v>
      </c>
      <c r="E1421" s="164"/>
      <c r="F1421" s="431">
        <f t="shared" si="100"/>
        <v>0</v>
      </c>
      <c r="G1421" s="165"/>
      <c r="H1421" s="155">
        <f t="shared" si="101"/>
        <v>0</v>
      </c>
      <c r="I1421" s="155">
        <f t="shared" si="102"/>
        <v>0</v>
      </c>
      <c r="J1421" s="461"/>
      <c r="K1421" s="461"/>
    </row>
    <row r="1422" spans="1:11">
      <c r="A1422" s="208"/>
      <c r="B1422" s="445" t="s">
        <v>25</v>
      </c>
      <c r="C1422" s="212"/>
      <c r="D1422" s="212"/>
      <c r="E1422" s="212"/>
      <c r="F1422" s="446">
        <f>SUM(F1361:F1421)</f>
        <v>0</v>
      </c>
      <c r="G1422" s="447"/>
      <c r="H1422" s="448"/>
      <c r="I1422" s="316">
        <f>SUM(I1361:I1421)</f>
        <v>0</v>
      </c>
    </row>
    <row r="1423" spans="1:11">
      <c r="A1423" s="149"/>
      <c r="B1423" s="149"/>
      <c r="C1423" s="149"/>
      <c r="D1423" s="149"/>
      <c r="E1423" s="149"/>
      <c r="F1423" s="149"/>
      <c r="G1423" s="149"/>
      <c r="H1423" s="149"/>
      <c r="I1423" s="149"/>
    </row>
    <row r="1424" spans="1:11">
      <c r="A1424" s="149"/>
      <c r="B1424" s="149"/>
      <c r="C1424" s="149"/>
      <c r="D1424" s="149"/>
      <c r="E1424" s="149"/>
      <c r="F1424" s="149"/>
      <c r="G1424" s="149"/>
      <c r="H1424" s="149"/>
      <c r="I1424" s="149"/>
    </row>
    <row r="1425" spans="1:11">
      <c r="A1425" s="149"/>
      <c r="B1425" s="149"/>
      <c r="C1425" s="149"/>
      <c r="D1425" s="149"/>
      <c r="E1425" s="149"/>
      <c r="F1425" s="149"/>
      <c r="G1425" s="149"/>
      <c r="H1425" s="149"/>
      <c r="I1425" s="149"/>
    </row>
    <row r="1426" spans="1:11">
      <c r="A1426" s="149"/>
      <c r="B1426" s="149"/>
      <c r="C1426" s="149"/>
      <c r="D1426" s="149"/>
      <c r="E1426" s="149"/>
      <c r="F1426" s="149"/>
      <c r="G1426" s="149"/>
      <c r="H1426" s="149"/>
      <c r="I1426" s="149"/>
    </row>
    <row r="1428" spans="1:11">
      <c r="A1428" s="34"/>
      <c r="B1428" s="452" t="s">
        <v>1288</v>
      </c>
      <c r="C1428" s="36"/>
      <c r="D1428" s="36"/>
      <c r="E1428" s="36"/>
      <c r="F1428" s="36"/>
      <c r="G1428" s="37"/>
      <c r="H1428" s="37"/>
      <c r="I1428" s="37"/>
    </row>
    <row r="1429" spans="1:11">
      <c r="A1429" s="34"/>
      <c r="B1429" s="38"/>
      <c r="C1429" s="37"/>
      <c r="D1429" s="37"/>
      <c r="E1429" s="37"/>
      <c r="F1429" s="37"/>
      <c r="G1429" s="37"/>
      <c r="H1429" s="37"/>
      <c r="I1429" s="37"/>
    </row>
    <row r="1430" spans="1:11" ht="38.25">
      <c r="A1430" s="4" t="s">
        <v>1</v>
      </c>
      <c r="B1430" s="5" t="s">
        <v>2</v>
      </c>
      <c r="C1430" s="6" t="s">
        <v>3</v>
      </c>
      <c r="D1430" s="6" t="s">
        <v>4</v>
      </c>
      <c r="E1430" s="7" t="s">
        <v>5</v>
      </c>
      <c r="F1430" s="6" t="s">
        <v>6</v>
      </c>
      <c r="G1430" s="7" t="s">
        <v>7</v>
      </c>
      <c r="H1430" s="6" t="s">
        <v>8</v>
      </c>
      <c r="I1430" s="6" t="s">
        <v>9</v>
      </c>
      <c r="J1430" s="419" t="s">
        <v>1307</v>
      </c>
      <c r="K1430" s="419" t="s">
        <v>1308</v>
      </c>
    </row>
    <row r="1431" spans="1:11">
      <c r="A1431" s="317" t="s">
        <v>10</v>
      </c>
      <c r="B1431" s="282" t="s">
        <v>1140</v>
      </c>
      <c r="C1431" s="23" t="s">
        <v>12</v>
      </c>
      <c r="D1431" s="23">
        <v>350</v>
      </c>
      <c r="E1431" s="71"/>
      <c r="F1431" s="26">
        <f>D1431*E1431</f>
        <v>0</v>
      </c>
      <c r="G1431" s="25"/>
      <c r="H1431" s="26">
        <f>E1431+E1431*G1431</f>
        <v>0</v>
      </c>
      <c r="I1431" s="26">
        <f>F1431*G1431+F1431</f>
        <v>0</v>
      </c>
      <c r="J1431" s="461"/>
      <c r="K1431" s="461"/>
    </row>
    <row r="1432" spans="1:11">
      <c r="A1432" s="88"/>
      <c r="B1432" s="28" t="s">
        <v>25</v>
      </c>
      <c r="C1432" s="89"/>
      <c r="D1432" s="89"/>
      <c r="E1432" s="89"/>
      <c r="F1432" s="56"/>
      <c r="G1432" s="90"/>
      <c r="H1432" s="4"/>
      <c r="I1432" s="32"/>
      <c r="J1432" s="461"/>
      <c r="K1432" s="461"/>
    </row>
    <row r="1433" spans="1:11">
      <c r="A1433" s="1"/>
      <c r="B1433" s="1"/>
      <c r="C1433" s="1"/>
      <c r="D1433" s="1"/>
      <c r="E1433" s="1"/>
      <c r="F1433" s="1"/>
      <c r="G1433" s="1"/>
      <c r="H1433" s="1"/>
      <c r="I1433" s="1"/>
    </row>
    <row r="1434" spans="1:11">
      <c r="A1434" s="1"/>
      <c r="B1434" s="186" t="s">
        <v>1141</v>
      </c>
      <c r="C1434" s="186"/>
      <c r="D1434" s="186"/>
      <c r="E1434" s="186"/>
      <c r="F1434" s="186"/>
      <c r="G1434" s="186"/>
      <c r="H1434" s="186"/>
      <c r="I1434" s="186"/>
    </row>
    <row r="1435" spans="1:11">
      <c r="A1435" s="1"/>
      <c r="B1435" s="1"/>
      <c r="C1435" s="1"/>
      <c r="D1435" s="1"/>
      <c r="E1435" s="1"/>
      <c r="F1435" s="1"/>
      <c r="G1435" s="1"/>
      <c r="H1435" s="1"/>
      <c r="I1435" s="1"/>
    </row>
    <row r="1440" spans="1:11">
      <c r="A1440" s="34"/>
      <c r="B1440" s="452" t="s">
        <v>1289</v>
      </c>
      <c r="C1440" s="36"/>
      <c r="D1440" s="36"/>
      <c r="E1440" s="36"/>
      <c r="F1440" s="36"/>
      <c r="G1440" s="37"/>
      <c r="H1440" s="37"/>
      <c r="I1440" s="37"/>
    </row>
    <row r="1441" spans="1:11">
      <c r="A1441" s="34"/>
      <c r="B1441" s="38"/>
      <c r="C1441" s="37"/>
      <c r="D1441" s="37"/>
      <c r="E1441" s="37"/>
      <c r="F1441" s="37"/>
      <c r="G1441" s="37"/>
      <c r="H1441" s="37"/>
      <c r="I1441" s="37"/>
    </row>
    <row r="1442" spans="1:11" ht="38.25">
      <c r="A1442" s="4" t="s">
        <v>1</v>
      </c>
      <c r="B1442" s="5" t="s">
        <v>2</v>
      </c>
      <c r="C1442" s="6" t="s">
        <v>3</v>
      </c>
      <c r="D1442" s="6" t="s">
        <v>4</v>
      </c>
      <c r="E1442" s="7" t="s">
        <v>5</v>
      </c>
      <c r="F1442" s="6" t="s">
        <v>6</v>
      </c>
      <c r="G1442" s="7" t="s">
        <v>7</v>
      </c>
      <c r="H1442" s="6" t="s">
        <v>8</v>
      </c>
      <c r="I1442" s="6" t="s">
        <v>9</v>
      </c>
      <c r="J1442" s="419" t="s">
        <v>1307</v>
      </c>
      <c r="K1442" s="419" t="s">
        <v>1308</v>
      </c>
    </row>
    <row r="1443" spans="1:11" ht="25.5">
      <c r="A1443" s="4" t="s">
        <v>10</v>
      </c>
      <c r="B1443" s="21" t="s">
        <v>1142</v>
      </c>
      <c r="C1443" s="12" t="s">
        <v>12</v>
      </c>
      <c r="D1443" s="12">
        <v>15</v>
      </c>
      <c r="E1443" s="14"/>
      <c r="F1443" s="15">
        <f>D1443*E1443</f>
        <v>0</v>
      </c>
      <c r="G1443" s="18"/>
      <c r="H1443" s="15">
        <f>E1443*G1443+E1443</f>
        <v>0</v>
      </c>
      <c r="I1443" s="15">
        <f>F1443*G1443+F1443</f>
        <v>0</v>
      </c>
      <c r="J1443" s="461"/>
      <c r="K1443" s="461"/>
    </row>
    <row r="1444" spans="1:11" ht="25.5">
      <c r="A1444" s="4" t="s">
        <v>26</v>
      </c>
      <c r="B1444" s="22" t="s">
        <v>1143</v>
      </c>
      <c r="C1444" s="23" t="s">
        <v>93</v>
      </c>
      <c r="D1444" s="23">
        <v>2</v>
      </c>
      <c r="E1444" s="71"/>
      <c r="F1444" s="15">
        <f t="shared" ref="F1444:F1445" si="103">D1444*E1444</f>
        <v>0</v>
      </c>
      <c r="G1444" s="25"/>
      <c r="H1444" s="15">
        <f t="shared" ref="H1444:H1445" si="104">E1444*G1444+E1444</f>
        <v>0</v>
      </c>
      <c r="I1444" s="15">
        <f t="shared" ref="I1444:I1445" si="105">F1444*G1444+F1444</f>
        <v>0</v>
      </c>
      <c r="J1444" s="461"/>
      <c r="K1444" s="461"/>
    </row>
    <row r="1445" spans="1:11" ht="25.5">
      <c r="A1445" s="4" t="s">
        <v>27</v>
      </c>
      <c r="B1445" s="22" t="s">
        <v>1144</v>
      </c>
      <c r="C1445" s="23" t="s">
        <v>93</v>
      </c>
      <c r="D1445" s="23">
        <v>2</v>
      </c>
      <c r="E1445" s="71"/>
      <c r="F1445" s="15">
        <f t="shared" si="103"/>
        <v>0</v>
      </c>
      <c r="G1445" s="25"/>
      <c r="H1445" s="15">
        <f t="shared" si="104"/>
        <v>0</v>
      </c>
      <c r="I1445" s="15">
        <f t="shared" si="105"/>
        <v>0</v>
      </c>
      <c r="J1445" s="461"/>
      <c r="K1445" s="461"/>
    </row>
    <row r="1446" spans="1:11">
      <c r="A1446" s="88"/>
      <c r="B1446" s="28" t="s">
        <v>25</v>
      </c>
      <c r="C1446" s="89"/>
      <c r="D1446" s="89"/>
      <c r="E1446" s="89"/>
      <c r="F1446" s="32">
        <f>SUM(F1443:F1445)</f>
        <v>0</v>
      </c>
      <c r="G1446" s="90"/>
      <c r="H1446" s="90"/>
      <c r="I1446" s="32">
        <f>SUM(I1443:I1445)</f>
        <v>0</v>
      </c>
    </row>
    <row r="1447" spans="1:11">
      <c r="A1447" s="34"/>
      <c r="B1447" s="38"/>
      <c r="C1447" s="37"/>
      <c r="D1447" s="37"/>
      <c r="E1447" s="37"/>
      <c r="F1447" s="318"/>
      <c r="G1447" s="37"/>
      <c r="H1447" s="37"/>
      <c r="I1447" s="37"/>
    </row>
    <row r="1452" spans="1:11">
      <c r="A1452" s="62"/>
      <c r="B1452" s="453" t="s">
        <v>1290</v>
      </c>
      <c r="C1452" s="64"/>
      <c r="D1452" s="64"/>
      <c r="E1452" s="64"/>
      <c r="F1452" s="64"/>
      <c r="G1452" s="66"/>
      <c r="H1452" s="66"/>
      <c r="I1452" s="66"/>
    </row>
    <row r="1453" spans="1:11">
      <c r="A1453" s="62"/>
      <c r="B1453" s="295"/>
      <c r="C1453" s="66"/>
      <c r="D1453" s="66"/>
      <c r="E1453" s="66"/>
      <c r="F1453" s="66"/>
      <c r="G1453" s="66"/>
      <c r="H1453" s="66"/>
      <c r="I1453" s="66"/>
    </row>
    <row r="1454" spans="1:11" ht="52.5" customHeight="1">
      <c r="A1454" s="68" t="s">
        <v>1</v>
      </c>
      <c r="B1454" s="69" t="s">
        <v>2</v>
      </c>
      <c r="C1454" s="7" t="s">
        <v>3</v>
      </c>
      <c r="D1454" s="7" t="s">
        <v>4</v>
      </c>
      <c r="E1454" s="7" t="s">
        <v>5</v>
      </c>
      <c r="F1454" s="7" t="s">
        <v>6</v>
      </c>
      <c r="G1454" s="7" t="s">
        <v>7</v>
      </c>
      <c r="H1454" s="7" t="s">
        <v>8</v>
      </c>
      <c r="I1454" s="7" t="s">
        <v>9</v>
      </c>
      <c r="J1454" s="419" t="s">
        <v>1307</v>
      </c>
      <c r="K1454" s="419" t="s">
        <v>1308</v>
      </c>
    </row>
    <row r="1455" spans="1:11" ht="27" customHeight="1">
      <c r="A1455" s="68" t="s">
        <v>10</v>
      </c>
      <c r="B1455" s="22" t="s">
        <v>1145</v>
      </c>
      <c r="C1455" s="70" t="s">
        <v>74</v>
      </c>
      <c r="D1455" s="23">
        <v>10</v>
      </c>
      <c r="E1455" s="71"/>
      <c r="F1455" s="26">
        <f t="shared" ref="F1455:F1462" si="106">D1455*E1455</f>
        <v>0</v>
      </c>
      <c r="G1455" s="25"/>
      <c r="H1455" s="26">
        <f t="shared" ref="H1455:H1462" si="107">E1455*G1455+E1455</f>
        <v>0</v>
      </c>
      <c r="I1455" s="26">
        <f>F1455*G1455+F1455</f>
        <v>0</v>
      </c>
      <c r="J1455" s="461"/>
      <c r="K1455" s="461"/>
    </row>
    <row r="1456" spans="1:11">
      <c r="A1456" s="68" t="s">
        <v>26</v>
      </c>
      <c r="B1456" s="22" t="s">
        <v>1146</v>
      </c>
      <c r="C1456" s="23" t="s">
        <v>74</v>
      </c>
      <c r="D1456" s="23">
        <v>320</v>
      </c>
      <c r="E1456" s="71"/>
      <c r="F1456" s="26">
        <f t="shared" si="106"/>
        <v>0</v>
      </c>
      <c r="G1456" s="25"/>
      <c r="H1456" s="26">
        <f t="shared" si="107"/>
        <v>0</v>
      </c>
      <c r="I1456" s="26">
        <f t="shared" ref="I1456:I1462" si="108">F1456*G1456+F1456</f>
        <v>0</v>
      </c>
      <c r="J1456" s="461"/>
      <c r="K1456" s="461"/>
    </row>
    <row r="1457" spans="1:11">
      <c r="A1457" s="68" t="s">
        <v>27</v>
      </c>
      <c r="B1457" s="22" t="s">
        <v>1147</v>
      </c>
      <c r="C1457" s="70" t="s">
        <v>74</v>
      </c>
      <c r="D1457" s="70">
        <v>20</v>
      </c>
      <c r="E1457" s="71"/>
      <c r="F1457" s="26">
        <f t="shared" si="106"/>
        <v>0</v>
      </c>
      <c r="G1457" s="25"/>
      <c r="H1457" s="26">
        <f t="shared" si="107"/>
        <v>0</v>
      </c>
      <c r="I1457" s="26">
        <f t="shared" si="108"/>
        <v>0</v>
      </c>
      <c r="J1457" s="461"/>
      <c r="K1457" s="461"/>
    </row>
    <row r="1458" spans="1:11" ht="26.25">
      <c r="A1458" s="68" t="s">
        <v>28</v>
      </c>
      <c r="B1458" s="190" t="s">
        <v>1148</v>
      </c>
      <c r="C1458" s="70" t="s">
        <v>74</v>
      </c>
      <c r="D1458" s="70">
        <v>26</v>
      </c>
      <c r="E1458" s="71"/>
      <c r="F1458" s="26">
        <f t="shared" si="106"/>
        <v>0</v>
      </c>
      <c r="G1458" s="319"/>
      <c r="H1458" s="26">
        <f t="shared" si="107"/>
        <v>0</v>
      </c>
      <c r="I1458" s="26">
        <f t="shared" si="108"/>
        <v>0</v>
      </c>
      <c r="J1458" s="461"/>
      <c r="K1458" s="461"/>
    </row>
    <row r="1459" spans="1:11" ht="28.5" customHeight="1">
      <c r="A1459" s="68" t="s">
        <v>29</v>
      </c>
      <c r="B1459" s="320" t="s">
        <v>1149</v>
      </c>
      <c r="C1459" s="70" t="s">
        <v>74</v>
      </c>
      <c r="D1459" s="70">
        <v>50</v>
      </c>
      <c r="E1459" s="71"/>
      <c r="F1459" s="26">
        <f t="shared" si="106"/>
        <v>0</v>
      </c>
      <c r="G1459" s="319"/>
      <c r="H1459" s="26">
        <f t="shared" si="107"/>
        <v>0</v>
      </c>
      <c r="I1459" s="26">
        <f t="shared" si="108"/>
        <v>0</v>
      </c>
      <c r="J1459" s="461"/>
      <c r="K1459" s="461"/>
    </row>
    <row r="1460" spans="1:11" ht="25.5">
      <c r="A1460" s="68" t="s">
        <v>31</v>
      </c>
      <c r="B1460" s="320" t="s">
        <v>1150</v>
      </c>
      <c r="C1460" s="70" t="s">
        <v>74</v>
      </c>
      <c r="D1460" s="70">
        <v>950</v>
      </c>
      <c r="E1460" s="71"/>
      <c r="F1460" s="26">
        <f t="shared" si="106"/>
        <v>0</v>
      </c>
      <c r="G1460" s="319"/>
      <c r="H1460" s="26">
        <f t="shared" si="107"/>
        <v>0</v>
      </c>
      <c r="I1460" s="26">
        <f t="shared" si="108"/>
        <v>0</v>
      </c>
      <c r="J1460" s="461"/>
      <c r="K1460" s="461"/>
    </row>
    <row r="1461" spans="1:11" ht="25.5">
      <c r="A1461" s="68" t="s">
        <v>33</v>
      </c>
      <c r="B1461" s="320" t="s">
        <v>1151</v>
      </c>
      <c r="C1461" s="70" t="s">
        <v>74</v>
      </c>
      <c r="D1461" s="70">
        <v>62</v>
      </c>
      <c r="E1461" s="71"/>
      <c r="F1461" s="26">
        <f t="shared" si="106"/>
        <v>0</v>
      </c>
      <c r="G1461" s="319"/>
      <c r="H1461" s="26">
        <f t="shared" si="107"/>
        <v>0</v>
      </c>
      <c r="I1461" s="26">
        <f t="shared" si="108"/>
        <v>0</v>
      </c>
      <c r="J1461" s="461"/>
      <c r="K1461" s="461"/>
    </row>
    <row r="1462" spans="1:11" ht="39">
      <c r="A1462" s="68" t="s">
        <v>35</v>
      </c>
      <c r="B1462" s="190" t="s">
        <v>1152</v>
      </c>
      <c r="C1462" s="70" t="s">
        <v>74</v>
      </c>
      <c r="D1462" s="70">
        <v>30</v>
      </c>
      <c r="E1462" s="71"/>
      <c r="F1462" s="26">
        <f t="shared" si="106"/>
        <v>0</v>
      </c>
      <c r="G1462" s="319"/>
      <c r="H1462" s="26">
        <f t="shared" si="107"/>
        <v>0</v>
      </c>
      <c r="I1462" s="26">
        <f t="shared" si="108"/>
        <v>0</v>
      </c>
      <c r="J1462" s="461"/>
      <c r="K1462" s="461"/>
    </row>
    <row r="1463" spans="1:11">
      <c r="A1463" s="79"/>
      <c r="B1463" s="80" t="s">
        <v>25</v>
      </c>
      <c r="C1463" s="23"/>
      <c r="D1463" s="23"/>
      <c r="E1463" s="23"/>
      <c r="F1463" s="32">
        <f>SUM(F1455:F1462)</f>
        <v>0</v>
      </c>
      <c r="G1463" s="273"/>
      <c r="H1463" s="273"/>
      <c r="I1463" s="32">
        <f>SUM(I1455:I1462)</f>
        <v>0</v>
      </c>
    </row>
    <row r="1468" spans="1:11">
      <c r="B1468" s="452" t="s">
        <v>1291</v>
      </c>
    </row>
    <row r="1470" spans="1:11" ht="38.25">
      <c r="A1470" s="4" t="s">
        <v>1</v>
      </c>
      <c r="B1470" s="91" t="s">
        <v>2</v>
      </c>
      <c r="C1470" s="92" t="s">
        <v>3</v>
      </c>
      <c r="D1470" s="92" t="s">
        <v>4</v>
      </c>
      <c r="E1470" s="93" t="s">
        <v>5</v>
      </c>
      <c r="F1470" s="92" t="s">
        <v>6</v>
      </c>
      <c r="G1470" s="7" t="s">
        <v>7</v>
      </c>
      <c r="H1470" s="7" t="s">
        <v>8</v>
      </c>
      <c r="I1470" s="6" t="s">
        <v>9</v>
      </c>
      <c r="J1470" s="419" t="s">
        <v>1307</v>
      </c>
      <c r="K1470" s="419" t="s">
        <v>1308</v>
      </c>
    </row>
    <row r="1471" spans="1:11">
      <c r="A1471" s="10" t="s">
        <v>10</v>
      </c>
      <c r="B1471" s="21" t="s">
        <v>1153</v>
      </c>
      <c r="C1471" s="12" t="s">
        <v>120</v>
      </c>
      <c r="D1471" s="100">
        <v>12000</v>
      </c>
      <c r="E1471" s="14"/>
      <c r="F1471" s="15">
        <f>D1471*E1471</f>
        <v>0</v>
      </c>
      <c r="G1471" s="321"/>
      <c r="H1471" s="15">
        <f>E1471*108%</f>
        <v>0</v>
      </c>
      <c r="I1471" s="15">
        <f>F1471*G1471+F1471</f>
        <v>0</v>
      </c>
      <c r="J1471" s="461"/>
      <c r="K1471" s="461"/>
    </row>
    <row r="1472" spans="1:11">
      <c r="A1472" s="10" t="s">
        <v>26</v>
      </c>
      <c r="B1472" s="21" t="s">
        <v>1154</v>
      </c>
      <c r="C1472" s="12" t="s">
        <v>120</v>
      </c>
      <c r="D1472" s="100">
        <v>5000</v>
      </c>
      <c r="E1472" s="14"/>
      <c r="F1472" s="15">
        <f>D1472*E1472</f>
        <v>0</v>
      </c>
      <c r="G1472" s="321"/>
      <c r="H1472" s="15">
        <f>E1472*108%</f>
        <v>0</v>
      </c>
      <c r="I1472" s="15">
        <f>F1472*G1472+F1472</f>
        <v>0</v>
      </c>
      <c r="J1472" s="461"/>
      <c r="K1472" s="461"/>
    </row>
    <row r="1473" spans="1:11">
      <c r="A1473" s="88"/>
      <c r="B1473" s="28" t="s">
        <v>25</v>
      </c>
      <c r="C1473" s="89"/>
      <c r="D1473" s="89"/>
      <c r="E1473" s="89"/>
      <c r="F1473" s="32">
        <f>SUM(F1471:F1472)</f>
        <v>0</v>
      </c>
      <c r="G1473" s="4"/>
      <c r="H1473" s="90"/>
      <c r="I1473" s="32">
        <f>SUM(I1471:I1472)</f>
        <v>0</v>
      </c>
    </row>
    <row r="1474" spans="1:11">
      <c r="A1474" s="1"/>
      <c r="B1474" s="1"/>
      <c r="C1474" s="1"/>
      <c r="D1474" s="1"/>
      <c r="E1474" s="1"/>
      <c r="F1474" s="1"/>
      <c r="G1474" s="1"/>
      <c r="H1474" s="1"/>
      <c r="I1474" s="1"/>
    </row>
    <row r="1475" spans="1:11">
      <c r="A1475" s="1"/>
      <c r="B1475" s="1" t="s">
        <v>1155</v>
      </c>
      <c r="C1475" s="1"/>
      <c r="D1475" s="1"/>
      <c r="E1475" s="1"/>
      <c r="F1475" s="1"/>
      <c r="G1475" s="1"/>
      <c r="H1475" s="1"/>
      <c r="I1475" s="1"/>
    </row>
    <row r="1476" spans="1:11">
      <c r="A1476" s="1"/>
      <c r="B1476" s="1"/>
      <c r="C1476" s="1"/>
      <c r="D1476" s="1"/>
      <c r="E1476" s="1"/>
      <c r="F1476" s="1"/>
      <c r="G1476" s="1"/>
      <c r="H1476" s="1"/>
      <c r="I1476" s="1"/>
    </row>
    <row r="1481" spans="1:11">
      <c r="A1481" s="34"/>
      <c r="B1481" s="452" t="s">
        <v>1292</v>
      </c>
      <c r="C1481" s="36"/>
      <c r="D1481" s="36"/>
      <c r="E1481" s="239"/>
      <c r="F1481" s="36"/>
      <c r="G1481" s="37"/>
      <c r="H1481" s="37"/>
      <c r="I1481" s="37"/>
    </row>
    <row r="1482" spans="1:11">
      <c r="A1482" s="34"/>
      <c r="B1482" s="38"/>
      <c r="C1482" s="37"/>
      <c r="D1482" s="37"/>
      <c r="E1482" s="37"/>
      <c r="F1482" s="37"/>
      <c r="G1482" s="37"/>
      <c r="H1482" s="37"/>
      <c r="I1482" s="37"/>
    </row>
    <row r="1483" spans="1:11" ht="39.75" customHeight="1">
      <c r="A1483" s="40" t="s">
        <v>1</v>
      </c>
      <c r="B1483" s="41" t="s">
        <v>2</v>
      </c>
      <c r="C1483" s="42" t="s">
        <v>3</v>
      </c>
      <c r="D1483" s="42" t="s">
        <v>4</v>
      </c>
      <c r="E1483" s="43" t="s">
        <v>5</v>
      </c>
      <c r="F1483" s="42" t="s">
        <v>6</v>
      </c>
      <c r="G1483" s="43" t="s">
        <v>7</v>
      </c>
      <c r="H1483" s="42" t="s">
        <v>8</v>
      </c>
      <c r="I1483" s="42" t="s">
        <v>9</v>
      </c>
      <c r="J1483" s="419" t="s">
        <v>1307</v>
      </c>
      <c r="K1483" s="419" t="s">
        <v>1308</v>
      </c>
    </row>
    <row r="1484" spans="1:11">
      <c r="A1484" s="40" t="s">
        <v>10</v>
      </c>
      <c r="B1484" s="44" t="s">
        <v>1156</v>
      </c>
      <c r="C1484" s="45" t="s">
        <v>12</v>
      </c>
      <c r="D1484" s="45">
        <v>100</v>
      </c>
      <c r="E1484" s="46"/>
      <c r="F1484" s="47">
        <f t="shared" ref="F1484:F1502" si="109">D1484*E1484</f>
        <v>0</v>
      </c>
      <c r="G1484" s="48"/>
      <c r="H1484" s="47">
        <f t="shared" ref="H1484:H1502" si="110">E1484*108%</f>
        <v>0</v>
      </c>
      <c r="I1484" s="47">
        <f>F1484*G1484+F1484</f>
        <v>0</v>
      </c>
      <c r="J1484" s="461"/>
      <c r="K1484" s="461"/>
    </row>
    <row r="1485" spans="1:11">
      <c r="A1485" s="40" t="s">
        <v>26</v>
      </c>
      <c r="B1485" s="44" t="s">
        <v>1157</v>
      </c>
      <c r="C1485" s="45" t="s">
        <v>12</v>
      </c>
      <c r="D1485" s="45">
        <v>80</v>
      </c>
      <c r="E1485" s="46"/>
      <c r="F1485" s="47">
        <f t="shared" si="109"/>
        <v>0</v>
      </c>
      <c r="G1485" s="48"/>
      <c r="H1485" s="47">
        <f t="shared" si="110"/>
        <v>0</v>
      </c>
      <c r="I1485" s="47">
        <f t="shared" ref="I1485:I1502" si="111">F1485*G1485+F1485</f>
        <v>0</v>
      </c>
      <c r="J1485" s="461"/>
      <c r="K1485" s="461"/>
    </row>
    <row r="1486" spans="1:11" ht="25.5">
      <c r="A1486" s="40" t="s">
        <v>27</v>
      </c>
      <c r="B1486" s="44" t="s">
        <v>1158</v>
      </c>
      <c r="C1486" s="45" t="s">
        <v>12</v>
      </c>
      <c r="D1486" s="45">
        <v>2</v>
      </c>
      <c r="E1486" s="46"/>
      <c r="F1486" s="47">
        <f t="shared" si="109"/>
        <v>0</v>
      </c>
      <c r="G1486" s="48"/>
      <c r="H1486" s="47">
        <f t="shared" si="110"/>
        <v>0</v>
      </c>
      <c r="I1486" s="47">
        <f t="shared" si="111"/>
        <v>0</v>
      </c>
      <c r="J1486" s="461"/>
      <c r="K1486" s="461"/>
    </row>
    <row r="1487" spans="1:11">
      <c r="A1487" s="40" t="s">
        <v>28</v>
      </c>
      <c r="B1487" s="44" t="s">
        <v>1159</v>
      </c>
      <c r="C1487" s="45" t="s">
        <v>12</v>
      </c>
      <c r="D1487" s="45">
        <v>4</v>
      </c>
      <c r="E1487" s="46"/>
      <c r="F1487" s="47">
        <f t="shared" si="109"/>
        <v>0</v>
      </c>
      <c r="G1487" s="48"/>
      <c r="H1487" s="47">
        <f t="shared" si="110"/>
        <v>0</v>
      </c>
      <c r="I1487" s="47">
        <f t="shared" si="111"/>
        <v>0</v>
      </c>
      <c r="J1487" s="461"/>
      <c r="K1487" s="461"/>
    </row>
    <row r="1488" spans="1:11">
      <c r="A1488" s="40" t="s">
        <v>29</v>
      </c>
      <c r="B1488" s="44" t="s">
        <v>583</v>
      </c>
      <c r="C1488" s="45" t="s">
        <v>12</v>
      </c>
      <c r="D1488" s="45">
        <v>6</v>
      </c>
      <c r="E1488" s="46"/>
      <c r="F1488" s="47">
        <f t="shared" si="109"/>
        <v>0</v>
      </c>
      <c r="G1488" s="48"/>
      <c r="H1488" s="47">
        <f t="shared" si="110"/>
        <v>0</v>
      </c>
      <c r="I1488" s="47">
        <f t="shared" si="111"/>
        <v>0</v>
      </c>
      <c r="J1488" s="461"/>
      <c r="K1488" s="461"/>
    </row>
    <row r="1489" spans="1:11" ht="16.5" customHeight="1">
      <c r="A1489" s="40" t="s">
        <v>31</v>
      </c>
      <c r="B1489" s="44" t="s">
        <v>584</v>
      </c>
      <c r="C1489" s="45" t="s">
        <v>12</v>
      </c>
      <c r="D1489" s="45">
        <v>100</v>
      </c>
      <c r="E1489" s="46"/>
      <c r="F1489" s="47">
        <f t="shared" si="109"/>
        <v>0</v>
      </c>
      <c r="G1489" s="48"/>
      <c r="H1489" s="47">
        <f t="shared" si="110"/>
        <v>0</v>
      </c>
      <c r="I1489" s="47">
        <f t="shared" si="111"/>
        <v>0</v>
      </c>
      <c r="J1489" s="461"/>
      <c r="K1489" s="461"/>
    </row>
    <row r="1490" spans="1:11">
      <c r="A1490" s="40" t="s">
        <v>33</v>
      </c>
      <c r="B1490" s="44" t="s">
        <v>1160</v>
      </c>
      <c r="C1490" s="45" t="s">
        <v>12</v>
      </c>
      <c r="D1490" s="45">
        <v>120</v>
      </c>
      <c r="E1490" s="46"/>
      <c r="F1490" s="47">
        <f t="shared" si="109"/>
        <v>0</v>
      </c>
      <c r="G1490" s="48"/>
      <c r="H1490" s="47">
        <f t="shared" si="110"/>
        <v>0</v>
      </c>
      <c r="I1490" s="47">
        <f t="shared" si="111"/>
        <v>0</v>
      </c>
      <c r="J1490" s="461"/>
      <c r="K1490" s="461"/>
    </row>
    <row r="1491" spans="1:11" ht="25.5">
      <c r="A1491" s="40" t="s">
        <v>35</v>
      </c>
      <c r="B1491" s="44" t="s">
        <v>1161</v>
      </c>
      <c r="C1491" s="45" t="s">
        <v>12</v>
      </c>
      <c r="D1491" s="45">
        <v>20</v>
      </c>
      <c r="E1491" s="46"/>
      <c r="F1491" s="47">
        <f t="shared" si="109"/>
        <v>0</v>
      </c>
      <c r="G1491" s="48"/>
      <c r="H1491" s="47">
        <f t="shared" si="110"/>
        <v>0</v>
      </c>
      <c r="I1491" s="47">
        <f t="shared" si="111"/>
        <v>0</v>
      </c>
      <c r="J1491" s="461"/>
      <c r="K1491" s="461"/>
    </row>
    <row r="1492" spans="1:11" ht="25.5">
      <c r="A1492" s="40" t="s">
        <v>36</v>
      </c>
      <c r="B1492" s="44" t="s">
        <v>1162</v>
      </c>
      <c r="C1492" s="45" t="s">
        <v>12</v>
      </c>
      <c r="D1492" s="45">
        <v>5</v>
      </c>
      <c r="E1492" s="46"/>
      <c r="F1492" s="47">
        <f t="shared" si="109"/>
        <v>0</v>
      </c>
      <c r="G1492" s="48"/>
      <c r="H1492" s="47">
        <f t="shared" si="110"/>
        <v>0</v>
      </c>
      <c r="I1492" s="47">
        <f t="shared" si="111"/>
        <v>0</v>
      </c>
      <c r="J1492" s="461"/>
      <c r="K1492" s="461"/>
    </row>
    <row r="1493" spans="1:11">
      <c r="A1493" s="40" t="s">
        <v>37</v>
      </c>
      <c r="B1493" s="44" t="s">
        <v>1163</v>
      </c>
      <c r="C1493" s="45" t="s">
        <v>12</v>
      </c>
      <c r="D1493" s="45">
        <v>1</v>
      </c>
      <c r="E1493" s="46"/>
      <c r="F1493" s="47">
        <f t="shared" si="109"/>
        <v>0</v>
      </c>
      <c r="G1493" s="48"/>
      <c r="H1493" s="47">
        <f t="shared" si="110"/>
        <v>0</v>
      </c>
      <c r="I1493" s="47">
        <f t="shared" si="111"/>
        <v>0</v>
      </c>
      <c r="J1493" s="461"/>
      <c r="K1493" s="461"/>
    </row>
    <row r="1494" spans="1:11">
      <c r="A1494" s="40" t="s">
        <v>39</v>
      </c>
      <c r="B1494" s="44" t="s">
        <v>1164</v>
      </c>
      <c r="C1494" s="45" t="s">
        <v>12</v>
      </c>
      <c r="D1494" s="45">
        <v>500</v>
      </c>
      <c r="E1494" s="46"/>
      <c r="F1494" s="47">
        <f t="shared" si="109"/>
        <v>0</v>
      </c>
      <c r="G1494" s="48"/>
      <c r="H1494" s="47">
        <f t="shared" si="110"/>
        <v>0</v>
      </c>
      <c r="I1494" s="47">
        <f t="shared" si="111"/>
        <v>0</v>
      </c>
      <c r="J1494" s="461"/>
      <c r="K1494" s="461"/>
    </row>
    <row r="1495" spans="1:11">
      <c r="A1495" s="40" t="s">
        <v>41</v>
      </c>
      <c r="B1495" s="44" t="s">
        <v>1165</v>
      </c>
      <c r="C1495" s="45" t="s">
        <v>12</v>
      </c>
      <c r="D1495" s="45">
        <v>100</v>
      </c>
      <c r="E1495" s="46"/>
      <c r="F1495" s="47">
        <f t="shared" si="109"/>
        <v>0</v>
      </c>
      <c r="G1495" s="48"/>
      <c r="H1495" s="47">
        <f t="shared" si="110"/>
        <v>0</v>
      </c>
      <c r="I1495" s="47">
        <f t="shared" si="111"/>
        <v>0</v>
      </c>
      <c r="J1495" s="461"/>
      <c r="K1495" s="461"/>
    </row>
    <row r="1496" spans="1:11">
      <c r="A1496" s="40" t="s">
        <v>43</v>
      </c>
      <c r="B1496" s="44" t="s">
        <v>1166</v>
      </c>
      <c r="C1496" s="45" t="s">
        <v>12</v>
      </c>
      <c r="D1496" s="45">
        <v>200</v>
      </c>
      <c r="E1496" s="46"/>
      <c r="F1496" s="47">
        <f t="shared" si="109"/>
        <v>0</v>
      </c>
      <c r="G1496" s="48"/>
      <c r="H1496" s="47">
        <f t="shared" si="110"/>
        <v>0</v>
      </c>
      <c r="I1496" s="47">
        <f t="shared" si="111"/>
        <v>0</v>
      </c>
      <c r="J1496" s="461"/>
      <c r="K1496" s="461"/>
    </row>
    <row r="1497" spans="1:11">
      <c r="A1497" s="40" t="s">
        <v>45</v>
      </c>
      <c r="B1497" s="44" t="s">
        <v>1167</v>
      </c>
      <c r="C1497" s="45" t="s">
        <v>12</v>
      </c>
      <c r="D1497" s="45">
        <v>120</v>
      </c>
      <c r="E1497" s="46"/>
      <c r="F1497" s="47">
        <f t="shared" si="109"/>
        <v>0</v>
      </c>
      <c r="G1497" s="48"/>
      <c r="H1497" s="47">
        <f t="shared" si="110"/>
        <v>0</v>
      </c>
      <c r="I1497" s="47">
        <f t="shared" si="111"/>
        <v>0</v>
      </c>
      <c r="J1497" s="461"/>
      <c r="K1497" s="461"/>
    </row>
    <row r="1498" spans="1:11">
      <c r="A1498" s="40" t="s">
        <v>47</v>
      </c>
      <c r="B1498" s="44" t="s">
        <v>1168</v>
      </c>
      <c r="C1498" s="45" t="s">
        <v>12</v>
      </c>
      <c r="D1498" s="45">
        <v>2</v>
      </c>
      <c r="E1498" s="46"/>
      <c r="F1498" s="47">
        <f t="shared" si="109"/>
        <v>0</v>
      </c>
      <c r="G1498" s="48"/>
      <c r="H1498" s="47">
        <f t="shared" si="110"/>
        <v>0</v>
      </c>
      <c r="I1498" s="47">
        <f t="shared" si="111"/>
        <v>0</v>
      </c>
      <c r="J1498" s="461"/>
      <c r="K1498" s="461"/>
    </row>
    <row r="1499" spans="1:11">
      <c r="A1499" s="40" t="s">
        <v>48</v>
      </c>
      <c r="B1499" s="44" t="s">
        <v>1169</v>
      </c>
      <c r="C1499" s="45" t="s">
        <v>12</v>
      </c>
      <c r="D1499" s="45">
        <v>120</v>
      </c>
      <c r="E1499" s="46"/>
      <c r="F1499" s="47">
        <f t="shared" si="109"/>
        <v>0</v>
      </c>
      <c r="G1499" s="48"/>
      <c r="H1499" s="47">
        <f t="shared" si="110"/>
        <v>0</v>
      </c>
      <c r="I1499" s="47">
        <f t="shared" si="111"/>
        <v>0</v>
      </c>
      <c r="J1499" s="461"/>
      <c r="K1499" s="461"/>
    </row>
    <row r="1500" spans="1:11">
      <c r="A1500" s="40" t="s">
        <v>49</v>
      </c>
      <c r="B1500" s="44" t="s">
        <v>1170</v>
      </c>
      <c r="C1500" s="45" t="s">
        <v>12</v>
      </c>
      <c r="D1500" s="45">
        <v>20</v>
      </c>
      <c r="E1500" s="46"/>
      <c r="F1500" s="47">
        <f t="shared" si="109"/>
        <v>0</v>
      </c>
      <c r="G1500" s="48"/>
      <c r="H1500" s="47">
        <f t="shared" si="110"/>
        <v>0</v>
      </c>
      <c r="I1500" s="47">
        <f t="shared" si="111"/>
        <v>0</v>
      </c>
      <c r="J1500" s="461"/>
      <c r="K1500" s="461"/>
    </row>
    <row r="1501" spans="1:11">
      <c r="A1501" s="40" t="s">
        <v>50</v>
      </c>
      <c r="B1501" s="44" t="s">
        <v>1171</v>
      </c>
      <c r="C1501" s="45" t="s">
        <v>12</v>
      </c>
      <c r="D1501" s="45">
        <v>15</v>
      </c>
      <c r="E1501" s="46"/>
      <c r="F1501" s="47">
        <f t="shared" si="109"/>
        <v>0</v>
      </c>
      <c r="G1501" s="48"/>
      <c r="H1501" s="47">
        <f t="shared" si="110"/>
        <v>0</v>
      </c>
      <c r="I1501" s="47">
        <f t="shared" si="111"/>
        <v>0</v>
      </c>
      <c r="J1501" s="461"/>
      <c r="K1501" s="461"/>
    </row>
    <row r="1502" spans="1:11">
      <c r="A1502" s="40" t="s">
        <v>51</v>
      </c>
      <c r="B1502" s="44" t="s">
        <v>1172</v>
      </c>
      <c r="C1502" s="45" t="s">
        <v>12</v>
      </c>
      <c r="D1502" s="45">
        <v>100</v>
      </c>
      <c r="E1502" s="46"/>
      <c r="F1502" s="47">
        <f t="shared" si="109"/>
        <v>0</v>
      </c>
      <c r="G1502" s="48"/>
      <c r="H1502" s="47">
        <f t="shared" si="110"/>
        <v>0</v>
      </c>
      <c r="I1502" s="47">
        <f t="shared" si="111"/>
        <v>0</v>
      </c>
      <c r="J1502" s="461"/>
      <c r="K1502" s="461"/>
    </row>
    <row r="1503" spans="1:11">
      <c r="A1503" s="53"/>
      <c r="B1503" s="54" t="s">
        <v>25</v>
      </c>
      <c r="C1503" s="479"/>
      <c r="D1503" s="480"/>
      <c r="E1503" s="481"/>
      <c r="F1503" s="147">
        <f>SUM(F1484:F1502)</f>
        <v>0</v>
      </c>
      <c r="G1503" s="322"/>
      <c r="H1503" s="147"/>
      <c r="I1503" s="147">
        <f>SUM(I1484:I1502)</f>
        <v>0</v>
      </c>
    </row>
    <row r="1504" spans="1:11">
      <c r="A1504" s="323"/>
      <c r="B1504" s="323"/>
      <c r="C1504" s="323"/>
      <c r="D1504" s="323"/>
      <c r="E1504" s="323"/>
      <c r="F1504" s="324"/>
      <c r="G1504" s="323"/>
      <c r="H1504" s="323"/>
      <c r="I1504" s="324"/>
    </row>
    <row r="1509" spans="1:11">
      <c r="A1509" s="482" t="s">
        <v>1293</v>
      </c>
      <c r="B1509" s="482"/>
      <c r="C1509" s="482"/>
      <c r="D1509" s="482"/>
      <c r="E1509" s="482"/>
      <c r="F1509" s="482"/>
      <c r="G1509" s="66"/>
      <c r="H1509" s="66"/>
      <c r="I1509" s="66"/>
    </row>
    <row r="1510" spans="1:11">
      <c r="A1510" s="325"/>
      <c r="B1510" s="295"/>
      <c r="C1510" s="66"/>
      <c r="D1510" s="66"/>
      <c r="E1510" s="66"/>
      <c r="F1510" s="66"/>
      <c r="G1510" s="66"/>
      <c r="H1510" s="66"/>
      <c r="I1510" s="66"/>
    </row>
    <row r="1511" spans="1:11" ht="38.25">
      <c r="A1511" s="68" t="s">
        <v>1</v>
      </c>
      <c r="B1511" s="240" t="s">
        <v>2</v>
      </c>
      <c r="C1511" s="93" t="s">
        <v>3</v>
      </c>
      <c r="D1511" s="93" t="s">
        <v>4</v>
      </c>
      <c r="E1511" s="93" t="s">
        <v>5</v>
      </c>
      <c r="F1511" s="93" t="s">
        <v>6</v>
      </c>
      <c r="G1511" s="7" t="s">
        <v>7</v>
      </c>
      <c r="H1511" s="7" t="s">
        <v>8</v>
      </c>
      <c r="I1511" s="7" t="s">
        <v>9</v>
      </c>
      <c r="J1511" s="419" t="s">
        <v>1307</v>
      </c>
      <c r="K1511" s="419" t="s">
        <v>1308</v>
      </c>
    </row>
    <row r="1512" spans="1:11">
      <c r="A1512" s="201" t="s">
        <v>10</v>
      </c>
      <c r="B1512" s="22" t="s">
        <v>1173</v>
      </c>
      <c r="C1512" s="70" t="s">
        <v>74</v>
      </c>
      <c r="D1512" s="23">
        <v>800</v>
      </c>
      <c r="E1512" s="71"/>
      <c r="F1512" s="26">
        <f>D1512*E1512</f>
        <v>0</v>
      </c>
      <c r="G1512" s="25"/>
      <c r="H1512" s="26">
        <f>E1512*G1512+E1512</f>
        <v>0</v>
      </c>
      <c r="I1512" s="326">
        <f>F1512*G1512+F1512</f>
        <v>0</v>
      </c>
      <c r="J1512" s="461"/>
      <c r="K1512" s="461"/>
    </row>
    <row r="1513" spans="1:11" ht="51">
      <c r="A1513" s="201" t="s">
        <v>26</v>
      </c>
      <c r="B1513" s="22" t="s">
        <v>1174</v>
      </c>
      <c r="C1513" s="307" t="s">
        <v>74</v>
      </c>
      <c r="D1513" s="177">
        <v>2100</v>
      </c>
      <c r="E1513" s="308"/>
      <c r="F1513" s="26">
        <f>D1513*E1513</f>
        <v>0</v>
      </c>
      <c r="G1513" s="303"/>
      <c r="H1513" s="26">
        <f t="shared" ref="H1513:H1515" si="112">E1513*G1513+E1513</f>
        <v>0</v>
      </c>
      <c r="I1513" s="326">
        <f t="shared" ref="I1513:I1515" si="113">F1513*G1513+F1513</f>
        <v>0</v>
      </c>
      <c r="J1513" s="461"/>
      <c r="K1513" s="461"/>
    </row>
    <row r="1514" spans="1:11" ht="25.5">
      <c r="A1514" s="201" t="s">
        <v>27</v>
      </c>
      <c r="B1514" s="327" t="s">
        <v>1175</v>
      </c>
      <c r="C1514" s="70" t="s">
        <v>74</v>
      </c>
      <c r="D1514" s="328">
        <v>300</v>
      </c>
      <c r="E1514" s="23"/>
      <c r="F1514" s="26">
        <f>D1514*E1514</f>
        <v>0</v>
      </c>
      <c r="G1514" s="303"/>
      <c r="H1514" s="26">
        <f t="shared" si="112"/>
        <v>0</v>
      </c>
      <c r="I1514" s="326">
        <f t="shared" si="113"/>
        <v>0</v>
      </c>
      <c r="J1514" s="461"/>
      <c r="K1514" s="461"/>
    </row>
    <row r="1515" spans="1:11" ht="51">
      <c r="A1515" s="201" t="s">
        <v>28</v>
      </c>
      <c r="B1515" s="22" t="s">
        <v>1176</v>
      </c>
      <c r="C1515" s="196" t="s">
        <v>74</v>
      </c>
      <c r="D1515" s="302">
        <v>700</v>
      </c>
      <c r="E1515" s="197"/>
      <c r="F1515" s="26">
        <f>D1515*E1515</f>
        <v>0</v>
      </c>
      <c r="G1515" s="25"/>
      <c r="H1515" s="26">
        <f t="shared" si="112"/>
        <v>0</v>
      </c>
      <c r="I1515" s="326">
        <f t="shared" si="113"/>
        <v>0</v>
      </c>
      <c r="J1515" s="461"/>
      <c r="K1515" s="461"/>
    </row>
    <row r="1516" spans="1:11">
      <c r="A1516" s="242"/>
      <c r="B1516" s="80" t="s">
        <v>25</v>
      </c>
      <c r="C1516" s="23"/>
      <c r="D1516" s="23"/>
      <c r="E1516" s="23"/>
      <c r="F1516" s="32">
        <f>SUM(F1512:F1515)</f>
        <v>0</v>
      </c>
      <c r="G1516" s="68"/>
      <c r="H1516" s="273"/>
      <c r="I1516" s="32">
        <f>SUM(I1512:I1515)</f>
        <v>0</v>
      </c>
    </row>
    <row r="1517" spans="1:11">
      <c r="A1517" s="1"/>
      <c r="B1517" s="1"/>
      <c r="C1517" s="1"/>
      <c r="D1517" s="1"/>
      <c r="E1517" s="1"/>
      <c r="F1517" s="1"/>
      <c r="G1517" s="1"/>
      <c r="H1517" s="1"/>
      <c r="I1517" s="1"/>
    </row>
    <row r="1523" spans="1:11">
      <c r="A1523" s="62"/>
      <c r="B1523" s="453" t="s">
        <v>1294</v>
      </c>
      <c r="C1523" s="64"/>
      <c r="D1523" s="64"/>
      <c r="E1523" s="64"/>
      <c r="F1523" s="64"/>
      <c r="G1523" s="66"/>
      <c r="H1523" s="66"/>
      <c r="I1523" s="66"/>
    </row>
    <row r="1524" spans="1:11">
      <c r="A1524" s="62"/>
      <c r="B1524" s="295"/>
      <c r="C1524" s="66"/>
      <c r="D1524" s="66"/>
      <c r="E1524" s="66"/>
      <c r="F1524" s="66"/>
      <c r="G1524" s="66"/>
      <c r="H1524" s="66"/>
      <c r="I1524" s="66"/>
    </row>
    <row r="1525" spans="1:11" ht="38.25">
      <c r="A1525" s="4" t="s">
        <v>1</v>
      </c>
      <c r="B1525" s="5" t="s">
        <v>2</v>
      </c>
      <c r="C1525" s="6" t="s">
        <v>3</v>
      </c>
      <c r="D1525" s="6" t="s">
        <v>4</v>
      </c>
      <c r="E1525" s="7" t="s">
        <v>5</v>
      </c>
      <c r="F1525" s="6" t="s">
        <v>6</v>
      </c>
      <c r="G1525" s="7" t="s">
        <v>7</v>
      </c>
      <c r="H1525" s="6" t="s">
        <v>8</v>
      </c>
      <c r="I1525" s="6" t="s">
        <v>9</v>
      </c>
      <c r="J1525" s="419" t="s">
        <v>1307</v>
      </c>
      <c r="K1525" s="419" t="s">
        <v>1308</v>
      </c>
    </row>
    <row r="1526" spans="1:11">
      <c r="A1526" s="68" t="s">
        <v>10</v>
      </c>
      <c r="B1526" s="22" t="s">
        <v>1177</v>
      </c>
      <c r="C1526" s="70" t="s">
        <v>12</v>
      </c>
      <c r="D1526" s="70">
        <v>200</v>
      </c>
      <c r="E1526" s="73"/>
      <c r="F1526" s="26">
        <f t="shared" ref="F1526" si="114">D1526*E1526</f>
        <v>0</v>
      </c>
      <c r="G1526" s="25"/>
      <c r="H1526" s="26">
        <f t="shared" ref="H1526" si="115">E1526*G1526+E1526</f>
        <v>0</v>
      </c>
      <c r="I1526" s="26">
        <f>F1526*G1526+F1526</f>
        <v>0</v>
      </c>
      <c r="J1526" s="461"/>
      <c r="K1526" s="461"/>
    </row>
    <row r="1527" spans="1:11">
      <c r="A1527" s="79"/>
      <c r="B1527" s="80" t="s">
        <v>25</v>
      </c>
      <c r="C1527" s="23"/>
      <c r="D1527" s="23"/>
      <c r="E1527" s="23"/>
      <c r="F1527" s="56"/>
      <c r="G1527" s="429"/>
      <c r="H1527" s="430"/>
      <c r="I1527" s="56"/>
    </row>
    <row r="1528" spans="1:11">
      <c r="B1528" t="s">
        <v>84</v>
      </c>
    </row>
    <row r="1535" spans="1:11">
      <c r="A1535" s="59"/>
      <c r="B1535" s="452" t="s">
        <v>1295</v>
      </c>
      <c r="C1535" s="239"/>
      <c r="D1535" s="36"/>
      <c r="E1535" s="36"/>
      <c r="F1535" s="36"/>
      <c r="G1535" s="37"/>
      <c r="H1535" s="37"/>
      <c r="I1535" s="37"/>
    </row>
    <row r="1536" spans="1:11">
      <c r="A1536" s="59"/>
      <c r="B1536" s="38"/>
      <c r="C1536" s="37"/>
      <c r="D1536" s="37"/>
      <c r="E1536" s="37"/>
      <c r="F1536" s="37"/>
      <c r="G1536" s="37"/>
      <c r="H1536" s="37"/>
      <c r="I1536" s="37"/>
    </row>
    <row r="1537" spans="1:11" ht="38.25">
      <c r="A1537" s="68" t="s">
        <v>1</v>
      </c>
      <c r="B1537" s="240" t="s">
        <v>2</v>
      </c>
      <c r="C1537" s="93" t="s">
        <v>3</v>
      </c>
      <c r="D1537" s="93" t="s">
        <v>4</v>
      </c>
      <c r="E1537" s="93" t="s">
        <v>5</v>
      </c>
      <c r="F1537" s="93" t="s">
        <v>6</v>
      </c>
      <c r="G1537" s="93" t="s">
        <v>7</v>
      </c>
      <c r="H1537" s="93" t="s">
        <v>8</v>
      </c>
      <c r="I1537" s="93" t="s">
        <v>9</v>
      </c>
      <c r="J1537" s="419" t="s">
        <v>1307</v>
      </c>
      <c r="K1537" s="419" t="s">
        <v>1308</v>
      </c>
    </row>
    <row r="1538" spans="1:11">
      <c r="A1538" s="40">
        <v>1</v>
      </c>
      <c r="B1538" s="49" t="s">
        <v>1345</v>
      </c>
      <c r="C1538" s="50" t="s">
        <v>12</v>
      </c>
      <c r="D1538" s="50">
        <v>300</v>
      </c>
      <c r="E1538" s="172"/>
      <c r="F1538" s="330">
        <f t="shared" ref="F1538:F1574" si="116">D1538*E1538</f>
        <v>0</v>
      </c>
      <c r="G1538" s="52"/>
      <c r="H1538" s="47">
        <f t="shared" ref="H1538:H1572" si="117">E1538*G1538+E1538</f>
        <v>0</v>
      </c>
      <c r="I1538" s="47">
        <f t="shared" ref="I1538:I1574" si="118">F1538*G1538+F1538</f>
        <v>0</v>
      </c>
      <c r="J1538" s="461"/>
      <c r="K1538" s="461"/>
    </row>
    <row r="1539" spans="1:11">
      <c r="A1539" s="40">
        <v>2</v>
      </c>
      <c r="B1539" s="49" t="s">
        <v>1344</v>
      </c>
      <c r="C1539" s="50" t="s">
        <v>12</v>
      </c>
      <c r="D1539" s="50">
        <v>250</v>
      </c>
      <c r="E1539" s="172"/>
      <c r="F1539" s="330">
        <f t="shared" si="116"/>
        <v>0</v>
      </c>
      <c r="G1539" s="52"/>
      <c r="H1539" s="47">
        <f t="shared" si="117"/>
        <v>0</v>
      </c>
      <c r="I1539" s="47">
        <f t="shared" si="118"/>
        <v>0</v>
      </c>
      <c r="J1539" s="461"/>
      <c r="K1539" s="461"/>
    </row>
    <row r="1540" spans="1:11">
      <c r="A1540" s="40">
        <v>3</v>
      </c>
      <c r="B1540" s="49" t="s">
        <v>1178</v>
      </c>
      <c r="C1540" s="50" t="s">
        <v>12</v>
      </c>
      <c r="D1540" s="50">
        <v>350</v>
      </c>
      <c r="E1540" s="172"/>
      <c r="F1540" s="330">
        <f t="shared" si="116"/>
        <v>0</v>
      </c>
      <c r="G1540" s="52"/>
      <c r="H1540" s="47">
        <f t="shared" si="117"/>
        <v>0</v>
      </c>
      <c r="I1540" s="47">
        <f t="shared" si="118"/>
        <v>0</v>
      </c>
      <c r="J1540" s="461"/>
      <c r="K1540" s="461"/>
    </row>
    <row r="1541" spans="1:11" ht="25.5">
      <c r="A1541" s="40">
        <v>4</v>
      </c>
      <c r="B1541" s="49" t="s">
        <v>1346</v>
      </c>
      <c r="C1541" s="50" t="s">
        <v>120</v>
      </c>
      <c r="D1541" s="50">
        <v>40</v>
      </c>
      <c r="E1541" s="172"/>
      <c r="F1541" s="330">
        <f t="shared" si="116"/>
        <v>0</v>
      </c>
      <c r="G1541" s="52"/>
      <c r="H1541" s="47">
        <f t="shared" si="117"/>
        <v>0</v>
      </c>
      <c r="I1541" s="47">
        <f t="shared" si="118"/>
        <v>0</v>
      </c>
      <c r="J1541" s="461"/>
      <c r="K1541" s="461"/>
    </row>
    <row r="1542" spans="1:11" ht="25.5">
      <c r="A1542" s="40">
        <v>5</v>
      </c>
      <c r="B1542" s="49" t="s">
        <v>1347</v>
      </c>
      <c r="C1542" s="50" t="s">
        <v>120</v>
      </c>
      <c r="D1542" s="50">
        <v>20</v>
      </c>
      <c r="E1542" s="172"/>
      <c r="F1542" s="330">
        <f t="shared" si="116"/>
        <v>0</v>
      </c>
      <c r="G1542" s="52"/>
      <c r="H1542" s="47">
        <f t="shared" si="117"/>
        <v>0</v>
      </c>
      <c r="I1542" s="47">
        <f t="shared" si="118"/>
        <v>0</v>
      </c>
      <c r="J1542" s="461"/>
      <c r="K1542" s="461"/>
    </row>
    <row r="1543" spans="1:11">
      <c r="A1543" s="40">
        <v>6</v>
      </c>
      <c r="B1543" s="49" t="s">
        <v>645</v>
      </c>
      <c r="C1543" s="50" t="s">
        <v>12</v>
      </c>
      <c r="D1543" s="50">
        <v>30</v>
      </c>
      <c r="E1543" s="172"/>
      <c r="F1543" s="330">
        <f t="shared" si="116"/>
        <v>0</v>
      </c>
      <c r="G1543" s="52"/>
      <c r="H1543" s="47">
        <f t="shared" si="117"/>
        <v>0</v>
      </c>
      <c r="I1543" s="47">
        <f t="shared" si="118"/>
        <v>0</v>
      </c>
      <c r="J1543" s="461"/>
      <c r="K1543" s="461"/>
    </row>
    <row r="1544" spans="1:11">
      <c r="A1544" s="40">
        <v>7</v>
      </c>
      <c r="B1544" s="49" t="s">
        <v>647</v>
      </c>
      <c r="C1544" s="50" t="s">
        <v>12</v>
      </c>
      <c r="D1544" s="50">
        <v>600</v>
      </c>
      <c r="E1544" s="172"/>
      <c r="F1544" s="330">
        <f t="shared" si="116"/>
        <v>0</v>
      </c>
      <c r="G1544" s="52"/>
      <c r="H1544" s="47">
        <f t="shared" si="117"/>
        <v>0</v>
      </c>
      <c r="I1544" s="47">
        <f t="shared" si="118"/>
        <v>0</v>
      </c>
      <c r="J1544" s="461"/>
      <c r="K1544" s="461"/>
    </row>
    <row r="1545" spans="1:11">
      <c r="A1545" s="40">
        <v>8</v>
      </c>
      <c r="B1545" s="49" t="s">
        <v>1179</v>
      </c>
      <c r="C1545" s="50" t="s">
        <v>12</v>
      </c>
      <c r="D1545" s="50">
        <v>70</v>
      </c>
      <c r="E1545" s="172"/>
      <c r="F1545" s="330">
        <f t="shared" si="116"/>
        <v>0</v>
      </c>
      <c r="G1545" s="52"/>
      <c r="H1545" s="47">
        <f t="shared" si="117"/>
        <v>0</v>
      </c>
      <c r="I1545" s="47">
        <f t="shared" si="118"/>
        <v>0</v>
      </c>
      <c r="J1545" s="461"/>
      <c r="K1545" s="461"/>
    </row>
    <row r="1546" spans="1:11">
      <c r="A1546" s="40">
        <v>9</v>
      </c>
      <c r="B1546" s="49" t="s">
        <v>1180</v>
      </c>
      <c r="C1546" s="50" t="s">
        <v>12</v>
      </c>
      <c r="D1546" s="50">
        <v>2</v>
      </c>
      <c r="E1546" s="172"/>
      <c r="F1546" s="330">
        <f t="shared" si="116"/>
        <v>0</v>
      </c>
      <c r="G1546" s="52"/>
      <c r="H1546" s="47">
        <f t="shared" si="117"/>
        <v>0</v>
      </c>
      <c r="I1546" s="47">
        <f t="shared" si="118"/>
        <v>0</v>
      </c>
      <c r="J1546" s="461"/>
      <c r="K1546" s="461"/>
    </row>
    <row r="1547" spans="1:11">
      <c r="A1547" s="40">
        <v>10</v>
      </c>
      <c r="B1547" s="49" t="s">
        <v>1181</v>
      </c>
      <c r="C1547" s="50" t="s">
        <v>12</v>
      </c>
      <c r="D1547" s="50">
        <v>20</v>
      </c>
      <c r="E1547" s="172"/>
      <c r="F1547" s="330">
        <f t="shared" si="116"/>
        <v>0</v>
      </c>
      <c r="G1547" s="52"/>
      <c r="H1547" s="47">
        <f t="shared" si="117"/>
        <v>0</v>
      </c>
      <c r="I1547" s="47">
        <f t="shared" si="118"/>
        <v>0</v>
      </c>
      <c r="J1547" s="461"/>
      <c r="K1547" s="461"/>
    </row>
    <row r="1548" spans="1:11">
      <c r="A1548" s="40">
        <v>11</v>
      </c>
      <c r="B1548" s="49" t="s">
        <v>1182</v>
      </c>
      <c r="C1548" s="50" t="s">
        <v>12</v>
      </c>
      <c r="D1548" s="50">
        <v>80</v>
      </c>
      <c r="E1548" s="172"/>
      <c r="F1548" s="330">
        <f t="shared" si="116"/>
        <v>0</v>
      </c>
      <c r="G1548" s="52"/>
      <c r="H1548" s="47">
        <f t="shared" si="117"/>
        <v>0</v>
      </c>
      <c r="I1548" s="47">
        <f t="shared" si="118"/>
        <v>0</v>
      </c>
      <c r="J1548" s="461"/>
      <c r="K1548" s="461"/>
    </row>
    <row r="1549" spans="1:11">
      <c r="A1549" s="40">
        <v>12</v>
      </c>
      <c r="B1549" s="49" t="s">
        <v>1183</v>
      </c>
      <c r="C1549" s="50" t="s">
        <v>12</v>
      </c>
      <c r="D1549" s="50">
        <v>80</v>
      </c>
      <c r="E1549" s="172"/>
      <c r="F1549" s="330">
        <f t="shared" si="116"/>
        <v>0</v>
      </c>
      <c r="G1549" s="52"/>
      <c r="H1549" s="47">
        <f t="shared" si="117"/>
        <v>0</v>
      </c>
      <c r="I1549" s="47">
        <f t="shared" si="118"/>
        <v>0</v>
      </c>
      <c r="J1549" s="461"/>
      <c r="K1549" s="461"/>
    </row>
    <row r="1550" spans="1:11">
      <c r="A1550" s="40">
        <v>13</v>
      </c>
      <c r="B1550" s="49" t="s">
        <v>1184</v>
      </c>
      <c r="C1550" s="50" t="s">
        <v>12</v>
      </c>
      <c r="D1550" s="50">
        <v>600</v>
      </c>
      <c r="E1550" s="172"/>
      <c r="F1550" s="330">
        <f t="shared" si="116"/>
        <v>0</v>
      </c>
      <c r="G1550" s="52"/>
      <c r="H1550" s="47">
        <f t="shared" si="117"/>
        <v>0</v>
      </c>
      <c r="I1550" s="47">
        <f t="shared" si="118"/>
        <v>0</v>
      </c>
      <c r="J1550" s="461"/>
      <c r="K1550" s="461"/>
    </row>
    <row r="1551" spans="1:11">
      <c r="A1551" s="40">
        <v>14</v>
      </c>
      <c r="B1551" s="49" t="s">
        <v>622</v>
      </c>
      <c r="C1551" s="50" t="s">
        <v>12</v>
      </c>
      <c r="D1551" s="50">
        <v>150</v>
      </c>
      <c r="E1551" s="172"/>
      <c r="F1551" s="330">
        <f t="shared" si="116"/>
        <v>0</v>
      </c>
      <c r="G1551" s="52"/>
      <c r="H1551" s="47">
        <f t="shared" si="117"/>
        <v>0</v>
      </c>
      <c r="I1551" s="47">
        <f t="shared" si="118"/>
        <v>0</v>
      </c>
      <c r="J1551" s="461"/>
      <c r="K1551" s="461"/>
    </row>
    <row r="1552" spans="1:11">
      <c r="A1552" s="40">
        <v>15</v>
      </c>
      <c r="B1552" s="49" t="s">
        <v>623</v>
      </c>
      <c r="C1552" s="50" t="s">
        <v>12</v>
      </c>
      <c r="D1552" s="50">
        <v>150</v>
      </c>
      <c r="E1552" s="172"/>
      <c r="F1552" s="330">
        <f t="shared" si="116"/>
        <v>0</v>
      </c>
      <c r="G1552" s="52"/>
      <c r="H1552" s="47">
        <f t="shared" si="117"/>
        <v>0</v>
      </c>
      <c r="I1552" s="47">
        <f t="shared" si="118"/>
        <v>0</v>
      </c>
      <c r="J1552" s="461"/>
      <c r="K1552" s="461"/>
    </row>
    <row r="1553" spans="1:11">
      <c r="A1553" s="40">
        <v>16</v>
      </c>
      <c r="B1553" s="49" t="s">
        <v>830</v>
      </c>
      <c r="C1553" s="50" t="s">
        <v>12</v>
      </c>
      <c r="D1553" s="50">
        <v>400</v>
      </c>
      <c r="E1553" s="172"/>
      <c r="F1553" s="330">
        <f t="shared" si="116"/>
        <v>0</v>
      </c>
      <c r="G1553" s="52"/>
      <c r="H1553" s="47">
        <f t="shared" si="117"/>
        <v>0</v>
      </c>
      <c r="I1553" s="47">
        <f t="shared" si="118"/>
        <v>0</v>
      </c>
      <c r="J1553" s="461"/>
      <c r="K1553" s="461"/>
    </row>
    <row r="1554" spans="1:11">
      <c r="A1554" s="40">
        <v>17</v>
      </c>
      <c r="B1554" s="331" t="s">
        <v>840</v>
      </c>
      <c r="C1554" s="50" t="s">
        <v>12</v>
      </c>
      <c r="D1554" s="50">
        <v>4</v>
      </c>
      <c r="E1554" s="172"/>
      <c r="F1554" s="330">
        <f t="shared" si="116"/>
        <v>0</v>
      </c>
      <c r="G1554" s="52"/>
      <c r="H1554" s="47">
        <f t="shared" si="117"/>
        <v>0</v>
      </c>
      <c r="I1554" s="47">
        <f t="shared" si="118"/>
        <v>0</v>
      </c>
      <c r="J1554" s="461"/>
      <c r="K1554" s="461"/>
    </row>
    <row r="1555" spans="1:11">
      <c r="A1555" s="40">
        <v>18</v>
      </c>
      <c r="B1555" s="331" t="s">
        <v>841</v>
      </c>
      <c r="C1555" s="50" t="s">
        <v>12</v>
      </c>
      <c r="D1555" s="50">
        <v>4</v>
      </c>
      <c r="E1555" s="172"/>
      <c r="F1555" s="330">
        <f t="shared" si="116"/>
        <v>0</v>
      </c>
      <c r="G1555" s="52"/>
      <c r="H1555" s="47">
        <f t="shared" si="117"/>
        <v>0</v>
      </c>
      <c r="I1555" s="47">
        <f t="shared" si="118"/>
        <v>0</v>
      </c>
      <c r="J1555" s="461"/>
      <c r="K1555" s="461"/>
    </row>
    <row r="1556" spans="1:11">
      <c r="A1556" s="40">
        <v>19</v>
      </c>
      <c r="B1556" s="49" t="s">
        <v>1185</v>
      </c>
      <c r="C1556" s="50" t="s">
        <v>12</v>
      </c>
      <c r="D1556" s="50">
        <v>150</v>
      </c>
      <c r="E1556" s="172"/>
      <c r="F1556" s="330">
        <f t="shared" si="116"/>
        <v>0</v>
      </c>
      <c r="G1556" s="52"/>
      <c r="H1556" s="47">
        <f t="shared" si="117"/>
        <v>0</v>
      </c>
      <c r="I1556" s="47">
        <f t="shared" si="118"/>
        <v>0</v>
      </c>
      <c r="J1556" s="461"/>
      <c r="K1556" s="461"/>
    </row>
    <row r="1557" spans="1:11">
      <c r="A1557" s="40">
        <v>20</v>
      </c>
      <c r="B1557" s="49" t="s">
        <v>1186</v>
      </c>
      <c r="C1557" s="50" t="s">
        <v>12</v>
      </c>
      <c r="D1557" s="50">
        <v>50</v>
      </c>
      <c r="E1557" s="172"/>
      <c r="F1557" s="330">
        <f t="shared" si="116"/>
        <v>0</v>
      </c>
      <c r="G1557" s="52"/>
      <c r="H1557" s="47">
        <f t="shared" si="117"/>
        <v>0</v>
      </c>
      <c r="I1557" s="47">
        <f t="shared" si="118"/>
        <v>0</v>
      </c>
      <c r="J1557" s="461"/>
      <c r="K1557" s="461"/>
    </row>
    <row r="1558" spans="1:11">
      <c r="A1558" s="40">
        <v>21</v>
      </c>
      <c r="B1558" s="49" t="s">
        <v>1187</v>
      </c>
      <c r="C1558" s="50" t="s">
        <v>12</v>
      </c>
      <c r="D1558" s="50">
        <v>100</v>
      </c>
      <c r="E1558" s="172"/>
      <c r="F1558" s="330">
        <f t="shared" si="116"/>
        <v>0</v>
      </c>
      <c r="G1558" s="52"/>
      <c r="H1558" s="47">
        <f t="shared" si="117"/>
        <v>0</v>
      </c>
      <c r="I1558" s="47">
        <f t="shared" si="118"/>
        <v>0</v>
      </c>
      <c r="J1558" s="461"/>
      <c r="K1558" s="461"/>
    </row>
    <row r="1559" spans="1:11">
      <c r="A1559" s="40">
        <v>22</v>
      </c>
      <c r="B1559" s="49" t="s">
        <v>1188</v>
      </c>
      <c r="C1559" s="50" t="s">
        <v>12</v>
      </c>
      <c r="D1559" s="50">
        <v>100</v>
      </c>
      <c r="E1559" s="172"/>
      <c r="F1559" s="330">
        <f t="shared" si="116"/>
        <v>0</v>
      </c>
      <c r="G1559" s="52"/>
      <c r="H1559" s="47">
        <f t="shared" si="117"/>
        <v>0</v>
      </c>
      <c r="I1559" s="47">
        <f t="shared" si="118"/>
        <v>0</v>
      </c>
      <c r="J1559" s="461"/>
      <c r="K1559" s="461"/>
    </row>
    <row r="1560" spans="1:11">
      <c r="A1560" s="40">
        <v>23</v>
      </c>
      <c r="B1560" s="49" t="s">
        <v>1189</v>
      </c>
      <c r="C1560" s="50" t="s">
        <v>12</v>
      </c>
      <c r="D1560" s="50">
        <v>5</v>
      </c>
      <c r="E1560" s="172"/>
      <c r="F1560" s="330">
        <f t="shared" si="116"/>
        <v>0</v>
      </c>
      <c r="G1560" s="52"/>
      <c r="H1560" s="47">
        <f t="shared" si="117"/>
        <v>0</v>
      </c>
      <c r="I1560" s="47">
        <f t="shared" si="118"/>
        <v>0</v>
      </c>
      <c r="J1560" s="461"/>
      <c r="K1560" s="461"/>
    </row>
    <row r="1561" spans="1:11">
      <c r="A1561" s="40">
        <v>24</v>
      </c>
      <c r="B1561" s="49" t="s">
        <v>1190</v>
      </c>
      <c r="C1561" s="50" t="s">
        <v>12</v>
      </c>
      <c r="D1561" s="50">
        <v>60</v>
      </c>
      <c r="E1561" s="172"/>
      <c r="F1561" s="330">
        <f t="shared" si="116"/>
        <v>0</v>
      </c>
      <c r="G1561" s="52"/>
      <c r="H1561" s="47">
        <f t="shared" si="117"/>
        <v>0</v>
      </c>
      <c r="I1561" s="47">
        <f t="shared" si="118"/>
        <v>0</v>
      </c>
      <c r="J1561" s="461"/>
      <c r="K1561" s="461"/>
    </row>
    <row r="1562" spans="1:11">
      <c r="A1562" s="40">
        <v>25</v>
      </c>
      <c r="B1562" s="49" t="s">
        <v>1191</v>
      </c>
      <c r="C1562" s="332" t="s">
        <v>12</v>
      </c>
      <c r="D1562" s="332">
        <v>150</v>
      </c>
      <c r="E1562" s="172"/>
      <c r="F1562" s="330">
        <f t="shared" si="116"/>
        <v>0</v>
      </c>
      <c r="G1562" s="52"/>
      <c r="H1562" s="47">
        <f t="shared" si="117"/>
        <v>0</v>
      </c>
      <c r="I1562" s="47">
        <f t="shared" si="118"/>
        <v>0</v>
      </c>
      <c r="J1562" s="461"/>
      <c r="K1562" s="461"/>
    </row>
    <row r="1563" spans="1:11">
      <c r="A1563" s="40">
        <v>26</v>
      </c>
      <c r="B1563" s="49" t="s">
        <v>1192</v>
      </c>
      <c r="C1563" s="332" t="s">
        <v>12</v>
      </c>
      <c r="D1563" s="332">
        <v>40</v>
      </c>
      <c r="E1563" s="172"/>
      <c r="F1563" s="330">
        <f t="shared" si="116"/>
        <v>0</v>
      </c>
      <c r="G1563" s="52"/>
      <c r="H1563" s="47">
        <f t="shared" si="117"/>
        <v>0</v>
      </c>
      <c r="I1563" s="47">
        <f t="shared" si="118"/>
        <v>0</v>
      </c>
      <c r="J1563" s="461"/>
      <c r="K1563" s="461"/>
    </row>
    <row r="1564" spans="1:11" ht="25.5">
      <c r="A1564" s="40">
        <v>27</v>
      </c>
      <c r="B1564" s="49" t="s">
        <v>1193</v>
      </c>
      <c r="C1564" s="50" t="s">
        <v>12</v>
      </c>
      <c r="D1564" s="50">
        <v>10</v>
      </c>
      <c r="E1564" s="172"/>
      <c r="F1564" s="330">
        <f t="shared" si="116"/>
        <v>0</v>
      </c>
      <c r="G1564" s="52"/>
      <c r="H1564" s="47">
        <f t="shared" si="117"/>
        <v>0</v>
      </c>
      <c r="I1564" s="47">
        <f t="shared" si="118"/>
        <v>0</v>
      </c>
      <c r="J1564" s="461"/>
      <c r="K1564" s="461"/>
    </row>
    <row r="1565" spans="1:11" ht="25.5">
      <c r="A1565" s="40">
        <v>28</v>
      </c>
      <c r="B1565" s="49" t="s">
        <v>1194</v>
      </c>
      <c r="C1565" s="50" t="s">
        <v>12</v>
      </c>
      <c r="D1565" s="50">
        <v>10</v>
      </c>
      <c r="E1565" s="172"/>
      <c r="F1565" s="330">
        <f t="shared" si="116"/>
        <v>0</v>
      </c>
      <c r="G1565" s="52"/>
      <c r="H1565" s="47">
        <f t="shared" si="117"/>
        <v>0</v>
      </c>
      <c r="I1565" s="47">
        <f t="shared" si="118"/>
        <v>0</v>
      </c>
      <c r="J1565" s="461"/>
      <c r="K1565" s="461"/>
    </row>
    <row r="1566" spans="1:11">
      <c r="A1566" s="40">
        <v>29</v>
      </c>
      <c r="B1566" s="49" t="s">
        <v>1195</v>
      </c>
      <c r="C1566" s="50" t="s">
        <v>12</v>
      </c>
      <c r="D1566" s="50">
        <v>50</v>
      </c>
      <c r="E1566" s="172"/>
      <c r="F1566" s="330">
        <f t="shared" si="116"/>
        <v>0</v>
      </c>
      <c r="G1566" s="52"/>
      <c r="H1566" s="47">
        <f t="shared" si="117"/>
        <v>0</v>
      </c>
      <c r="I1566" s="47">
        <f t="shared" si="118"/>
        <v>0</v>
      </c>
      <c r="J1566" s="461"/>
      <c r="K1566" s="461"/>
    </row>
    <row r="1567" spans="1:11">
      <c r="A1567" s="40">
        <v>30</v>
      </c>
      <c r="B1567" s="49" t="s">
        <v>1196</v>
      </c>
      <c r="C1567" s="50" t="s">
        <v>12</v>
      </c>
      <c r="D1567" s="50">
        <v>5</v>
      </c>
      <c r="E1567" s="172"/>
      <c r="F1567" s="330">
        <f t="shared" si="116"/>
        <v>0</v>
      </c>
      <c r="G1567" s="52"/>
      <c r="H1567" s="47">
        <f t="shared" si="117"/>
        <v>0</v>
      </c>
      <c r="I1567" s="47">
        <f t="shared" si="118"/>
        <v>0</v>
      </c>
      <c r="J1567" s="461"/>
      <c r="K1567" s="461"/>
    </row>
    <row r="1568" spans="1:11">
      <c r="A1568" s="40">
        <v>31</v>
      </c>
      <c r="B1568" s="49" t="s">
        <v>1197</v>
      </c>
      <c r="C1568" s="50" t="s">
        <v>12</v>
      </c>
      <c r="D1568" s="50">
        <v>5</v>
      </c>
      <c r="E1568" s="172"/>
      <c r="F1568" s="330">
        <f t="shared" si="116"/>
        <v>0</v>
      </c>
      <c r="G1568" s="52"/>
      <c r="H1568" s="47">
        <f t="shared" si="117"/>
        <v>0</v>
      </c>
      <c r="I1568" s="47">
        <f t="shared" si="118"/>
        <v>0</v>
      </c>
      <c r="J1568" s="461"/>
      <c r="K1568" s="461"/>
    </row>
    <row r="1569" spans="1:11">
      <c r="A1569" s="40">
        <v>32</v>
      </c>
      <c r="B1569" s="49" t="s">
        <v>1198</v>
      </c>
      <c r="C1569" s="50" t="s">
        <v>12</v>
      </c>
      <c r="D1569" s="50">
        <v>4</v>
      </c>
      <c r="E1569" s="172"/>
      <c r="F1569" s="330">
        <f t="shared" si="116"/>
        <v>0</v>
      </c>
      <c r="G1569" s="52"/>
      <c r="H1569" s="47">
        <f t="shared" si="117"/>
        <v>0</v>
      </c>
      <c r="I1569" s="47">
        <f t="shared" si="118"/>
        <v>0</v>
      </c>
      <c r="J1569" s="461"/>
      <c r="K1569" s="461"/>
    </row>
    <row r="1570" spans="1:11">
      <c r="A1570" s="40">
        <v>33</v>
      </c>
      <c r="B1570" s="49" t="s">
        <v>1199</v>
      </c>
      <c r="C1570" s="50" t="s">
        <v>12</v>
      </c>
      <c r="D1570" s="50">
        <v>4</v>
      </c>
      <c r="E1570" s="172"/>
      <c r="F1570" s="330">
        <f t="shared" si="116"/>
        <v>0</v>
      </c>
      <c r="G1570" s="52"/>
      <c r="H1570" s="47">
        <f t="shared" si="117"/>
        <v>0</v>
      </c>
      <c r="I1570" s="47">
        <f t="shared" si="118"/>
        <v>0</v>
      </c>
      <c r="J1570" s="461"/>
      <c r="K1570" s="461"/>
    </row>
    <row r="1571" spans="1:11">
      <c r="A1571" s="40">
        <v>34</v>
      </c>
      <c r="B1571" s="333" t="s">
        <v>1200</v>
      </c>
      <c r="C1571" s="50" t="s">
        <v>12</v>
      </c>
      <c r="D1571" s="50">
        <v>4</v>
      </c>
      <c r="E1571" s="172"/>
      <c r="F1571" s="330">
        <f t="shared" si="116"/>
        <v>0</v>
      </c>
      <c r="G1571" s="52"/>
      <c r="H1571" s="47">
        <f t="shared" si="117"/>
        <v>0</v>
      </c>
      <c r="I1571" s="47">
        <f t="shared" si="118"/>
        <v>0</v>
      </c>
      <c r="J1571" s="461"/>
      <c r="K1571" s="461"/>
    </row>
    <row r="1572" spans="1:11">
      <c r="A1572" s="40">
        <v>35</v>
      </c>
      <c r="B1572" s="49" t="s">
        <v>1201</v>
      </c>
      <c r="C1572" s="50" t="s">
        <v>12</v>
      </c>
      <c r="D1572" s="50">
        <v>30</v>
      </c>
      <c r="E1572" s="172"/>
      <c r="F1572" s="330">
        <f t="shared" si="116"/>
        <v>0</v>
      </c>
      <c r="G1572" s="52"/>
      <c r="H1572" s="47">
        <f t="shared" si="117"/>
        <v>0</v>
      </c>
      <c r="I1572" s="47">
        <f t="shared" si="118"/>
        <v>0</v>
      </c>
      <c r="J1572" s="461"/>
      <c r="K1572" s="461"/>
    </row>
    <row r="1573" spans="1:11">
      <c r="A1573" s="40">
        <v>36</v>
      </c>
      <c r="B1573" s="44" t="s">
        <v>128</v>
      </c>
      <c r="C1573" s="45" t="s">
        <v>12</v>
      </c>
      <c r="D1573" s="55">
        <v>600</v>
      </c>
      <c r="E1573" s="46"/>
      <c r="F1573" s="330">
        <f t="shared" si="116"/>
        <v>0</v>
      </c>
      <c r="G1573" s="334"/>
      <c r="H1573" s="47">
        <f t="shared" ref="H1573" si="119">E1573+E1573*G1573</f>
        <v>0</v>
      </c>
      <c r="I1573" s="47">
        <f t="shared" si="118"/>
        <v>0</v>
      </c>
      <c r="J1573" s="461"/>
      <c r="K1573" s="461"/>
    </row>
    <row r="1574" spans="1:11" ht="25.5">
      <c r="A1574" s="40">
        <v>37</v>
      </c>
      <c r="B1574" s="49" t="s">
        <v>1202</v>
      </c>
      <c r="C1574" s="50" t="s">
        <v>74</v>
      </c>
      <c r="D1574" s="50">
        <v>10</v>
      </c>
      <c r="E1574" s="172"/>
      <c r="F1574" s="330">
        <f t="shared" si="116"/>
        <v>0</v>
      </c>
      <c r="G1574" s="52"/>
      <c r="H1574" s="47">
        <f t="shared" ref="H1574" si="120">E1574*G1574+E1574</f>
        <v>0</v>
      </c>
      <c r="I1574" s="47">
        <f t="shared" si="118"/>
        <v>0</v>
      </c>
      <c r="J1574" s="461"/>
      <c r="K1574" s="461"/>
    </row>
    <row r="1575" spans="1:11">
      <c r="A1575" s="335"/>
      <c r="B1575" s="336" t="s">
        <v>25</v>
      </c>
      <c r="C1575" s="50"/>
      <c r="D1575" s="50"/>
      <c r="E1575" s="50"/>
      <c r="F1575" s="337">
        <f>SUM(F1538:F1574)</f>
        <v>0</v>
      </c>
      <c r="G1575" s="338"/>
      <c r="H1575" s="147"/>
      <c r="I1575" s="147">
        <f>SUM(I1538:I1574)</f>
        <v>0</v>
      </c>
    </row>
    <row r="1576" spans="1:11">
      <c r="A1576" s="339"/>
      <c r="B1576" s="339"/>
      <c r="C1576" s="339"/>
      <c r="D1576" s="339"/>
      <c r="E1576" s="339"/>
      <c r="F1576" s="340"/>
      <c r="G1576" s="339"/>
      <c r="H1576" s="339"/>
      <c r="I1576" s="339"/>
    </row>
    <row r="1584" spans="1:11">
      <c r="A1584" s="34"/>
      <c r="B1584" s="452" t="s">
        <v>1296</v>
      </c>
      <c r="C1584" s="36"/>
      <c r="D1584" s="36"/>
      <c r="E1584" s="36"/>
      <c r="F1584" s="36"/>
      <c r="G1584" s="37"/>
      <c r="H1584" s="37"/>
      <c r="I1584" s="37"/>
    </row>
    <row r="1585" spans="1:11">
      <c r="A1585" s="34"/>
      <c r="B1585" s="38"/>
      <c r="C1585" s="37"/>
      <c r="D1585" s="37"/>
      <c r="E1585" s="37"/>
      <c r="F1585" s="37"/>
      <c r="G1585" s="37"/>
      <c r="H1585" s="37"/>
      <c r="I1585" s="37"/>
    </row>
    <row r="1586" spans="1:11" ht="38.25">
      <c r="A1586" s="4" t="s">
        <v>1</v>
      </c>
      <c r="B1586" s="5" t="s">
        <v>2</v>
      </c>
      <c r="C1586" s="6" t="s">
        <v>3</v>
      </c>
      <c r="D1586" s="6" t="s">
        <v>4</v>
      </c>
      <c r="E1586" s="7" t="s">
        <v>5</v>
      </c>
      <c r="F1586" s="6" t="s">
        <v>6</v>
      </c>
      <c r="G1586" s="7" t="s">
        <v>7</v>
      </c>
      <c r="H1586" s="6" t="s">
        <v>8</v>
      </c>
      <c r="I1586" s="6" t="s">
        <v>9</v>
      </c>
      <c r="J1586" s="419" t="s">
        <v>1307</v>
      </c>
      <c r="K1586" s="419" t="s">
        <v>1308</v>
      </c>
    </row>
    <row r="1587" spans="1:11">
      <c r="A1587" s="4" t="s">
        <v>27</v>
      </c>
      <c r="B1587" s="21" t="s">
        <v>1348</v>
      </c>
      <c r="C1587" s="12" t="s">
        <v>12</v>
      </c>
      <c r="D1587" s="12">
        <v>25</v>
      </c>
      <c r="E1587" s="14"/>
      <c r="F1587" s="15">
        <f>D1587*E1587</f>
        <v>0</v>
      </c>
      <c r="G1587" s="18">
        <v>0.08</v>
      </c>
      <c r="H1587" s="15">
        <f>E1587*G1587+E1587</f>
        <v>0</v>
      </c>
      <c r="I1587" s="15">
        <f>F1587*G1587+F1587</f>
        <v>0</v>
      </c>
      <c r="J1587" s="461"/>
      <c r="K1587" s="461"/>
    </row>
    <row r="1588" spans="1:11">
      <c r="A1588" s="88"/>
      <c r="B1588" s="28" t="s">
        <v>25</v>
      </c>
      <c r="C1588" s="89"/>
      <c r="D1588" s="89"/>
      <c r="E1588" s="89"/>
      <c r="F1588" s="32">
        <f>SUM(F1587:F1587)</f>
        <v>0</v>
      </c>
      <c r="G1588" s="90"/>
      <c r="H1588" s="90"/>
      <c r="I1588" s="32">
        <f>SUM(I1587:I1587)</f>
        <v>0</v>
      </c>
    </row>
    <row r="1589" spans="1:11">
      <c r="A1589" s="483"/>
      <c r="B1589" s="484"/>
      <c r="C1589" s="484"/>
      <c r="D1589" s="484"/>
      <c r="E1589" s="484"/>
      <c r="F1589" s="484"/>
      <c r="G1589" s="484"/>
      <c r="H1589" s="484"/>
      <c r="I1589" s="485"/>
    </row>
    <row r="1595" spans="1:11">
      <c r="A1595" s="341"/>
      <c r="B1595" s="455" t="s">
        <v>1297</v>
      </c>
      <c r="C1595" s="342"/>
      <c r="D1595" s="342"/>
      <c r="E1595" s="342"/>
      <c r="F1595" s="342"/>
      <c r="G1595" s="343"/>
      <c r="H1595" s="343"/>
      <c r="I1595" s="343"/>
    </row>
    <row r="1596" spans="1:11">
      <c r="A1596" s="341"/>
      <c r="B1596" s="344"/>
      <c r="C1596" s="343"/>
      <c r="D1596" s="343"/>
      <c r="E1596" s="343"/>
      <c r="F1596" s="343"/>
      <c r="G1596" s="343"/>
      <c r="H1596" s="343"/>
      <c r="I1596" s="343"/>
    </row>
    <row r="1597" spans="1:11" ht="38.25">
      <c r="A1597" s="208" t="s">
        <v>1</v>
      </c>
      <c r="B1597" s="209" t="s">
        <v>2</v>
      </c>
      <c r="C1597" s="210" t="s">
        <v>3</v>
      </c>
      <c r="D1597" s="210" t="s">
        <v>4</v>
      </c>
      <c r="E1597" s="211" t="s">
        <v>5</v>
      </c>
      <c r="F1597" s="210" t="s">
        <v>6</v>
      </c>
      <c r="G1597" s="211" t="s">
        <v>7</v>
      </c>
      <c r="H1597" s="210" t="s">
        <v>8</v>
      </c>
      <c r="I1597" s="210" t="s">
        <v>9</v>
      </c>
      <c r="J1597" s="419" t="s">
        <v>1307</v>
      </c>
      <c r="K1597" s="419" t="s">
        <v>1308</v>
      </c>
    </row>
    <row r="1598" spans="1:11" ht="25.5">
      <c r="A1598" s="345" t="s">
        <v>10</v>
      </c>
      <c r="B1598" s="157" t="s">
        <v>1203</v>
      </c>
      <c r="C1598" s="153" t="s">
        <v>12</v>
      </c>
      <c r="D1598" s="153">
        <v>20</v>
      </c>
      <c r="E1598" s="159"/>
      <c r="F1598" s="160">
        <f>D1598*E1598</f>
        <v>0</v>
      </c>
      <c r="G1598" s="156"/>
      <c r="H1598" s="160">
        <f>E1598+E1598*G1598</f>
        <v>0</v>
      </c>
      <c r="I1598" s="160">
        <f>F1598*G1598+F1598</f>
        <v>0</v>
      </c>
      <c r="J1598" s="461"/>
      <c r="K1598" s="461"/>
    </row>
    <row r="1599" spans="1:11">
      <c r="A1599" s="346" t="s">
        <v>26</v>
      </c>
      <c r="B1599" s="347" t="s">
        <v>1204</v>
      </c>
      <c r="C1599" s="348" t="s">
        <v>12</v>
      </c>
      <c r="D1599" s="153">
        <v>100</v>
      </c>
      <c r="E1599" s="349"/>
      <c r="F1599" s="160">
        <f>D1599*E1599</f>
        <v>0</v>
      </c>
      <c r="G1599" s="350"/>
      <c r="H1599" s="160">
        <f>E1599+E1599*G1599</f>
        <v>0</v>
      </c>
      <c r="I1599" s="160">
        <f>F1599*G1599+F1599</f>
        <v>0</v>
      </c>
      <c r="J1599" s="461"/>
      <c r="K1599" s="461"/>
    </row>
    <row r="1600" spans="1:11">
      <c r="A1600" s="351"/>
      <c r="B1600" s="352" t="s">
        <v>25</v>
      </c>
      <c r="C1600" s="212"/>
      <c r="D1600" s="212"/>
      <c r="E1600" s="212"/>
      <c r="F1600" s="316">
        <f>SUM(F1598:F1599)</f>
        <v>0</v>
      </c>
      <c r="G1600" s="208"/>
      <c r="H1600" s="208"/>
      <c r="I1600" s="316">
        <f>SUM(I1598:I1599)</f>
        <v>0</v>
      </c>
    </row>
    <row r="1601" spans="1:11">
      <c r="A1601" s="149"/>
      <c r="B1601" s="149"/>
      <c r="C1601" s="149"/>
      <c r="D1601" s="149"/>
      <c r="E1601" s="149"/>
      <c r="F1601" s="149"/>
      <c r="G1601" s="149"/>
      <c r="H1601" s="149"/>
      <c r="I1601" s="149"/>
    </row>
    <row r="1607" spans="1:11">
      <c r="A1607" s="62"/>
      <c r="B1607" s="453" t="s">
        <v>1298</v>
      </c>
      <c r="C1607" s="64"/>
      <c r="D1607" s="64"/>
      <c r="E1607" s="64"/>
      <c r="F1607" s="64"/>
      <c r="G1607" s="66"/>
      <c r="H1607" s="66"/>
      <c r="I1607" s="66"/>
    </row>
    <row r="1608" spans="1:11">
      <c r="A1608" s="62"/>
      <c r="B1608" s="295"/>
      <c r="C1608" s="66"/>
      <c r="D1608" s="66"/>
      <c r="E1608" s="66"/>
      <c r="F1608" s="66"/>
      <c r="G1608" s="66"/>
      <c r="H1608" s="66"/>
      <c r="I1608" s="66"/>
    </row>
    <row r="1609" spans="1:11" ht="38.25">
      <c r="A1609" s="68" t="s">
        <v>1</v>
      </c>
      <c r="B1609" s="69" t="s">
        <v>2</v>
      </c>
      <c r="C1609" s="7" t="s">
        <v>3</v>
      </c>
      <c r="D1609" s="7" t="s">
        <v>4</v>
      </c>
      <c r="E1609" s="7" t="s">
        <v>5</v>
      </c>
      <c r="F1609" s="7" t="s">
        <v>6</v>
      </c>
      <c r="G1609" s="7" t="s">
        <v>7</v>
      </c>
      <c r="H1609" s="7" t="s">
        <v>8</v>
      </c>
      <c r="I1609" s="7" t="s">
        <v>9</v>
      </c>
      <c r="J1609" s="419" t="s">
        <v>1307</v>
      </c>
      <c r="K1609" s="419" t="s">
        <v>1308</v>
      </c>
    </row>
    <row r="1610" spans="1:11" ht="26.25">
      <c r="A1610" s="68">
        <v>1</v>
      </c>
      <c r="B1610" s="167" t="s">
        <v>1205</v>
      </c>
      <c r="C1610" s="70" t="s">
        <v>12</v>
      </c>
      <c r="D1610" s="70">
        <v>5</v>
      </c>
      <c r="E1610" s="71"/>
      <c r="F1610" s="26">
        <f>D1610*E1610</f>
        <v>0</v>
      </c>
      <c r="G1610" s="25"/>
      <c r="H1610" s="26">
        <f>E1610*G1610+E1610</f>
        <v>0</v>
      </c>
      <c r="I1610" s="256">
        <f>F1610*G1610+F1610</f>
        <v>0</v>
      </c>
      <c r="J1610" s="461"/>
      <c r="K1610" s="461"/>
    </row>
    <row r="1611" spans="1:11">
      <c r="A1611" s="68">
        <v>2</v>
      </c>
      <c r="B1611" s="353" t="s">
        <v>1206</v>
      </c>
      <c r="C1611" s="70" t="s">
        <v>12</v>
      </c>
      <c r="D1611" s="70">
        <v>2</v>
      </c>
      <c r="E1611" s="71"/>
      <c r="F1611" s="26">
        <f t="shared" ref="F1611:F1637" si="121">D1611*E1611</f>
        <v>0</v>
      </c>
      <c r="G1611" s="25"/>
      <c r="H1611" s="26">
        <f t="shared" ref="H1611:H1637" si="122">E1611*G1611+E1611</f>
        <v>0</v>
      </c>
      <c r="I1611" s="256">
        <f t="shared" ref="I1611:I1637" si="123">F1611*G1611+F1611</f>
        <v>0</v>
      </c>
      <c r="J1611" s="461"/>
      <c r="K1611" s="461"/>
    </row>
    <row r="1612" spans="1:11">
      <c r="A1612" s="68">
        <v>3</v>
      </c>
      <c r="B1612" s="353" t="s">
        <v>1207</v>
      </c>
      <c r="C1612" s="70" t="s">
        <v>12</v>
      </c>
      <c r="D1612" s="70">
        <v>2</v>
      </c>
      <c r="E1612" s="71"/>
      <c r="F1612" s="26">
        <f t="shared" si="121"/>
        <v>0</v>
      </c>
      <c r="G1612" s="25"/>
      <c r="H1612" s="26">
        <f t="shared" si="122"/>
        <v>0</v>
      </c>
      <c r="I1612" s="256">
        <f t="shared" si="123"/>
        <v>0</v>
      </c>
      <c r="J1612" s="461"/>
      <c r="K1612" s="461"/>
    </row>
    <row r="1613" spans="1:11">
      <c r="A1613" s="68">
        <v>4</v>
      </c>
      <c r="B1613" s="22" t="s">
        <v>1208</v>
      </c>
      <c r="C1613" s="23" t="s">
        <v>12</v>
      </c>
      <c r="D1613" s="23">
        <v>300</v>
      </c>
      <c r="E1613" s="71"/>
      <c r="F1613" s="26">
        <f t="shared" si="121"/>
        <v>0</v>
      </c>
      <c r="G1613" s="25"/>
      <c r="H1613" s="26">
        <f t="shared" si="122"/>
        <v>0</v>
      </c>
      <c r="I1613" s="256">
        <f t="shared" si="123"/>
        <v>0</v>
      </c>
      <c r="J1613" s="461"/>
      <c r="K1613" s="461"/>
    </row>
    <row r="1614" spans="1:11">
      <c r="A1614" s="68">
        <v>5</v>
      </c>
      <c r="B1614" s="22" t="s">
        <v>1209</v>
      </c>
      <c r="C1614" s="23" t="s">
        <v>12</v>
      </c>
      <c r="D1614" s="23">
        <v>70</v>
      </c>
      <c r="E1614" s="24"/>
      <c r="F1614" s="26">
        <f t="shared" si="121"/>
        <v>0</v>
      </c>
      <c r="G1614" s="25"/>
      <c r="H1614" s="26">
        <f t="shared" si="122"/>
        <v>0</v>
      </c>
      <c r="I1614" s="256">
        <f t="shared" si="123"/>
        <v>0</v>
      </c>
      <c r="J1614" s="461"/>
      <c r="K1614" s="461"/>
    </row>
    <row r="1615" spans="1:11">
      <c r="A1615" s="68">
        <v>6</v>
      </c>
      <c r="B1615" s="22" t="s">
        <v>1210</v>
      </c>
      <c r="C1615" s="23" t="s">
        <v>12</v>
      </c>
      <c r="D1615" s="23">
        <v>15</v>
      </c>
      <c r="E1615" s="24"/>
      <c r="F1615" s="26">
        <f t="shared" si="121"/>
        <v>0</v>
      </c>
      <c r="G1615" s="25"/>
      <c r="H1615" s="26">
        <f t="shared" si="122"/>
        <v>0</v>
      </c>
      <c r="I1615" s="256">
        <f t="shared" si="123"/>
        <v>0</v>
      </c>
      <c r="J1615" s="461"/>
      <c r="K1615" s="461"/>
    </row>
    <row r="1616" spans="1:11">
      <c r="A1616" s="68">
        <v>7</v>
      </c>
      <c r="B1616" s="22" t="s">
        <v>1211</v>
      </c>
      <c r="C1616" s="23" t="s">
        <v>12</v>
      </c>
      <c r="D1616" s="23">
        <v>2</v>
      </c>
      <c r="E1616" s="24"/>
      <c r="F1616" s="26">
        <f t="shared" si="121"/>
        <v>0</v>
      </c>
      <c r="G1616" s="25"/>
      <c r="H1616" s="26">
        <f t="shared" si="122"/>
        <v>0</v>
      </c>
      <c r="I1616" s="256">
        <f t="shared" si="123"/>
        <v>0</v>
      </c>
      <c r="J1616" s="461"/>
      <c r="K1616" s="461"/>
    </row>
    <row r="1617" spans="1:11">
      <c r="A1617" s="68">
        <v>8</v>
      </c>
      <c r="B1617" s="22" t="s">
        <v>1212</v>
      </c>
      <c r="C1617" s="23" t="s">
        <v>12</v>
      </c>
      <c r="D1617" s="23">
        <v>100</v>
      </c>
      <c r="E1617" s="24"/>
      <c r="F1617" s="26">
        <f t="shared" si="121"/>
        <v>0</v>
      </c>
      <c r="G1617" s="25"/>
      <c r="H1617" s="26">
        <f t="shared" si="122"/>
        <v>0</v>
      </c>
      <c r="I1617" s="256">
        <f t="shared" si="123"/>
        <v>0</v>
      </c>
      <c r="J1617" s="461"/>
      <c r="K1617" s="461"/>
    </row>
    <row r="1618" spans="1:11">
      <c r="A1618" s="68">
        <v>9</v>
      </c>
      <c r="B1618" s="22" t="s">
        <v>1213</v>
      </c>
      <c r="C1618" s="23" t="s">
        <v>12</v>
      </c>
      <c r="D1618" s="23">
        <v>150</v>
      </c>
      <c r="E1618" s="24"/>
      <c r="F1618" s="26">
        <f t="shared" si="121"/>
        <v>0</v>
      </c>
      <c r="G1618" s="25"/>
      <c r="H1618" s="26">
        <f t="shared" si="122"/>
        <v>0</v>
      </c>
      <c r="I1618" s="256">
        <f t="shared" si="123"/>
        <v>0</v>
      </c>
      <c r="J1618" s="461"/>
      <c r="K1618" s="461"/>
    </row>
    <row r="1619" spans="1:11">
      <c r="A1619" s="68">
        <v>10</v>
      </c>
      <c r="B1619" s="22" t="s">
        <v>1214</v>
      </c>
      <c r="C1619" s="23" t="s">
        <v>1215</v>
      </c>
      <c r="D1619" s="23">
        <v>90</v>
      </c>
      <c r="E1619" s="24"/>
      <c r="F1619" s="26">
        <f t="shared" si="121"/>
        <v>0</v>
      </c>
      <c r="G1619" s="25"/>
      <c r="H1619" s="26">
        <f t="shared" si="122"/>
        <v>0</v>
      </c>
      <c r="I1619" s="256">
        <f t="shared" si="123"/>
        <v>0</v>
      </c>
      <c r="J1619" s="461"/>
      <c r="K1619" s="461"/>
    </row>
    <row r="1620" spans="1:11">
      <c r="A1620" s="68">
        <v>11</v>
      </c>
      <c r="B1620" s="22" t="s">
        <v>1216</v>
      </c>
      <c r="C1620" s="23" t="s">
        <v>12</v>
      </c>
      <c r="D1620" s="23">
        <v>100</v>
      </c>
      <c r="E1620" s="24"/>
      <c r="F1620" s="26">
        <f t="shared" si="121"/>
        <v>0</v>
      </c>
      <c r="G1620" s="25"/>
      <c r="H1620" s="26">
        <f t="shared" si="122"/>
        <v>0</v>
      </c>
      <c r="I1620" s="256">
        <f t="shared" si="123"/>
        <v>0</v>
      </c>
      <c r="J1620" s="461"/>
      <c r="K1620" s="461"/>
    </row>
    <row r="1621" spans="1:11">
      <c r="A1621" s="68">
        <v>12</v>
      </c>
      <c r="B1621" s="22" t="s">
        <v>896</v>
      </c>
      <c r="C1621" s="23" t="s">
        <v>12</v>
      </c>
      <c r="D1621" s="23">
        <v>4</v>
      </c>
      <c r="E1621" s="24"/>
      <c r="F1621" s="26">
        <f t="shared" si="121"/>
        <v>0</v>
      </c>
      <c r="G1621" s="25"/>
      <c r="H1621" s="26">
        <f t="shared" si="122"/>
        <v>0</v>
      </c>
      <c r="I1621" s="256">
        <f t="shared" si="123"/>
        <v>0</v>
      </c>
      <c r="J1621" s="461"/>
      <c r="K1621" s="461"/>
    </row>
    <row r="1622" spans="1:11">
      <c r="A1622" s="68">
        <v>13</v>
      </c>
      <c r="B1622" s="22" t="s">
        <v>1217</v>
      </c>
      <c r="C1622" s="23" t="s">
        <v>12</v>
      </c>
      <c r="D1622" s="23">
        <v>400</v>
      </c>
      <c r="E1622" s="24"/>
      <c r="F1622" s="26">
        <f t="shared" si="121"/>
        <v>0</v>
      </c>
      <c r="G1622" s="25"/>
      <c r="H1622" s="26">
        <f t="shared" si="122"/>
        <v>0</v>
      </c>
      <c r="I1622" s="256">
        <f t="shared" si="123"/>
        <v>0</v>
      </c>
      <c r="J1622" s="461"/>
      <c r="K1622" s="461"/>
    </row>
    <row r="1623" spans="1:11">
      <c r="A1623" s="68">
        <v>14</v>
      </c>
      <c r="B1623" s="22" t="s">
        <v>1218</v>
      </c>
      <c r="C1623" s="23" t="s">
        <v>12</v>
      </c>
      <c r="D1623" s="23">
        <v>50</v>
      </c>
      <c r="E1623" s="24"/>
      <c r="F1623" s="26">
        <f t="shared" si="121"/>
        <v>0</v>
      </c>
      <c r="G1623" s="25"/>
      <c r="H1623" s="26">
        <f t="shared" si="122"/>
        <v>0</v>
      </c>
      <c r="I1623" s="256">
        <f t="shared" si="123"/>
        <v>0</v>
      </c>
      <c r="J1623" s="461"/>
      <c r="K1623" s="461"/>
    </row>
    <row r="1624" spans="1:11">
      <c r="A1624" s="68">
        <v>15</v>
      </c>
      <c r="B1624" s="22" t="s">
        <v>1219</v>
      </c>
      <c r="C1624" s="23" t="s">
        <v>12</v>
      </c>
      <c r="D1624" s="23">
        <v>130</v>
      </c>
      <c r="E1624" s="24"/>
      <c r="F1624" s="26">
        <f t="shared" si="121"/>
        <v>0</v>
      </c>
      <c r="G1624" s="25"/>
      <c r="H1624" s="26">
        <f t="shared" si="122"/>
        <v>0</v>
      </c>
      <c r="I1624" s="256">
        <f t="shared" si="123"/>
        <v>0</v>
      </c>
      <c r="J1624" s="461"/>
      <c r="K1624" s="461"/>
    </row>
    <row r="1625" spans="1:11">
      <c r="A1625" s="68">
        <v>16</v>
      </c>
      <c r="B1625" s="22" t="s">
        <v>1220</v>
      </c>
      <c r="C1625" s="23" t="s">
        <v>12</v>
      </c>
      <c r="D1625" s="23">
        <v>100</v>
      </c>
      <c r="E1625" s="24"/>
      <c r="F1625" s="26">
        <f t="shared" si="121"/>
        <v>0</v>
      </c>
      <c r="G1625" s="25"/>
      <c r="H1625" s="26">
        <f t="shared" si="122"/>
        <v>0</v>
      </c>
      <c r="I1625" s="256">
        <f t="shared" si="123"/>
        <v>0</v>
      </c>
      <c r="J1625" s="461"/>
      <c r="K1625" s="461"/>
    </row>
    <row r="1626" spans="1:11">
      <c r="A1626" s="68">
        <v>17</v>
      </c>
      <c r="B1626" s="22" t="s">
        <v>1221</v>
      </c>
      <c r="C1626" s="23" t="s">
        <v>12</v>
      </c>
      <c r="D1626" s="23">
        <v>400</v>
      </c>
      <c r="E1626" s="24"/>
      <c r="F1626" s="26">
        <f t="shared" si="121"/>
        <v>0</v>
      </c>
      <c r="G1626" s="25"/>
      <c r="H1626" s="26">
        <f t="shared" si="122"/>
        <v>0</v>
      </c>
      <c r="I1626" s="256">
        <f t="shared" si="123"/>
        <v>0</v>
      </c>
      <c r="J1626" s="461"/>
      <c r="K1626" s="461"/>
    </row>
    <row r="1627" spans="1:11">
      <c r="A1627" s="68">
        <v>18</v>
      </c>
      <c r="B1627" s="22" t="s">
        <v>1222</v>
      </c>
      <c r="C1627" s="23" t="s">
        <v>12</v>
      </c>
      <c r="D1627" s="23">
        <v>700</v>
      </c>
      <c r="E1627" s="24"/>
      <c r="F1627" s="26">
        <f t="shared" si="121"/>
        <v>0</v>
      </c>
      <c r="G1627" s="25"/>
      <c r="H1627" s="26">
        <f t="shared" si="122"/>
        <v>0</v>
      </c>
      <c r="I1627" s="256">
        <f t="shared" si="123"/>
        <v>0</v>
      </c>
      <c r="J1627" s="461"/>
      <c r="K1627" s="461"/>
    </row>
    <row r="1628" spans="1:11" ht="27" customHeight="1">
      <c r="A1628" s="68">
        <v>19</v>
      </c>
      <c r="B1628" s="22" t="s">
        <v>1223</v>
      </c>
      <c r="C1628" s="23" t="s">
        <v>12</v>
      </c>
      <c r="D1628" s="23">
        <v>20</v>
      </c>
      <c r="E1628" s="24"/>
      <c r="F1628" s="26">
        <f t="shared" si="121"/>
        <v>0</v>
      </c>
      <c r="G1628" s="25"/>
      <c r="H1628" s="26">
        <f t="shared" si="122"/>
        <v>0</v>
      </c>
      <c r="I1628" s="256">
        <f t="shared" si="123"/>
        <v>0</v>
      </c>
      <c r="J1628" s="461"/>
      <c r="K1628" s="461"/>
    </row>
    <row r="1629" spans="1:11">
      <c r="A1629" s="68">
        <v>20</v>
      </c>
      <c r="B1629" s="22" t="s">
        <v>1224</v>
      </c>
      <c r="C1629" s="23" t="s">
        <v>12</v>
      </c>
      <c r="D1629" s="23">
        <v>20</v>
      </c>
      <c r="E1629" s="24"/>
      <c r="F1629" s="26">
        <f t="shared" si="121"/>
        <v>0</v>
      </c>
      <c r="G1629" s="25"/>
      <c r="H1629" s="26">
        <f t="shared" si="122"/>
        <v>0</v>
      </c>
      <c r="I1629" s="256">
        <f t="shared" si="123"/>
        <v>0</v>
      </c>
      <c r="J1629" s="461"/>
      <c r="K1629" s="461"/>
    </row>
    <row r="1630" spans="1:11">
      <c r="A1630" s="68">
        <v>21</v>
      </c>
      <c r="B1630" s="22" t="s">
        <v>1225</v>
      </c>
      <c r="C1630" s="23" t="s">
        <v>12</v>
      </c>
      <c r="D1630" s="23">
        <v>20</v>
      </c>
      <c r="E1630" s="24"/>
      <c r="F1630" s="26">
        <f t="shared" si="121"/>
        <v>0</v>
      </c>
      <c r="G1630" s="25"/>
      <c r="H1630" s="26">
        <f t="shared" si="122"/>
        <v>0</v>
      </c>
      <c r="I1630" s="256">
        <f t="shared" si="123"/>
        <v>0</v>
      </c>
      <c r="J1630" s="461"/>
      <c r="K1630" s="461"/>
    </row>
    <row r="1631" spans="1:11" ht="38.25">
      <c r="A1631" s="68">
        <v>22</v>
      </c>
      <c r="B1631" s="354" t="s">
        <v>1226</v>
      </c>
      <c r="C1631" s="70" t="s">
        <v>12</v>
      </c>
      <c r="D1631" s="70">
        <v>120</v>
      </c>
      <c r="E1631" s="71"/>
      <c r="F1631" s="26">
        <f t="shared" si="121"/>
        <v>0</v>
      </c>
      <c r="G1631" s="25"/>
      <c r="H1631" s="26">
        <f t="shared" si="122"/>
        <v>0</v>
      </c>
      <c r="I1631" s="256">
        <f t="shared" si="123"/>
        <v>0</v>
      </c>
      <c r="J1631" s="461"/>
      <c r="K1631" s="461"/>
    </row>
    <row r="1632" spans="1:11">
      <c r="A1632" s="68">
        <v>23</v>
      </c>
      <c r="B1632" s="22" t="s">
        <v>344</v>
      </c>
      <c r="C1632" s="70" t="s">
        <v>12</v>
      </c>
      <c r="D1632" s="70">
        <v>50</v>
      </c>
      <c r="E1632" s="71"/>
      <c r="F1632" s="26">
        <f t="shared" si="121"/>
        <v>0</v>
      </c>
      <c r="G1632" s="25"/>
      <c r="H1632" s="26">
        <f t="shared" si="122"/>
        <v>0</v>
      </c>
      <c r="I1632" s="256">
        <f t="shared" si="123"/>
        <v>0</v>
      </c>
      <c r="J1632" s="461"/>
      <c r="K1632" s="461"/>
    </row>
    <row r="1633" spans="1:11" ht="17.25" customHeight="1">
      <c r="A1633" s="68">
        <v>24</v>
      </c>
      <c r="B1633" s="22" t="s">
        <v>345</v>
      </c>
      <c r="C1633" s="70" t="s">
        <v>12</v>
      </c>
      <c r="D1633" s="70">
        <v>120</v>
      </c>
      <c r="E1633" s="71"/>
      <c r="F1633" s="26">
        <f t="shared" si="121"/>
        <v>0</v>
      </c>
      <c r="G1633" s="25"/>
      <c r="H1633" s="26">
        <f t="shared" si="122"/>
        <v>0</v>
      </c>
      <c r="I1633" s="256">
        <f t="shared" si="123"/>
        <v>0</v>
      </c>
      <c r="J1633" s="461"/>
      <c r="K1633" s="461"/>
    </row>
    <row r="1634" spans="1:11">
      <c r="A1634" s="68">
        <v>25</v>
      </c>
      <c r="B1634" s="22" t="s">
        <v>346</v>
      </c>
      <c r="C1634" s="70" t="s">
        <v>12</v>
      </c>
      <c r="D1634" s="70">
        <v>50</v>
      </c>
      <c r="E1634" s="71"/>
      <c r="F1634" s="26">
        <f t="shared" si="121"/>
        <v>0</v>
      </c>
      <c r="G1634" s="25"/>
      <c r="H1634" s="26">
        <f t="shared" si="122"/>
        <v>0</v>
      </c>
      <c r="I1634" s="256">
        <f t="shared" si="123"/>
        <v>0</v>
      </c>
      <c r="J1634" s="461"/>
      <c r="K1634" s="461"/>
    </row>
    <row r="1635" spans="1:11">
      <c r="A1635" s="68">
        <v>26</v>
      </c>
      <c r="B1635" s="49" t="s">
        <v>1227</v>
      </c>
      <c r="C1635" s="50" t="s">
        <v>12</v>
      </c>
      <c r="D1635" s="50">
        <v>80</v>
      </c>
      <c r="E1635" s="51"/>
      <c r="F1635" s="26">
        <f t="shared" si="121"/>
        <v>0</v>
      </c>
      <c r="G1635" s="52"/>
      <c r="H1635" s="26">
        <f t="shared" si="122"/>
        <v>0</v>
      </c>
      <c r="I1635" s="256">
        <f t="shared" si="123"/>
        <v>0</v>
      </c>
      <c r="J1635" s="461"/>
      <c r="K1635" s="461"/>
    </row>
    <row r="1636" spans="1:11" ht="25.5">
      <c r="A1636" s="68">
        <v>27</v>
      </c>
      <c r="B1636" s="49" t="s">
        <v>1228</v>
      </c>
      <c r="C1636" s="50" t="s">
        <v>12</v>
      </c>
      <c r="D1636" s="50">
        <v>2500</v>
      </c>
      <c r="E1636" s="172"/>
      <c r="F1636" s="26">
        <f t="shared" si="121"/>
        <v>0</v>
      </c>
      <c r="G1636" s="52"/>
      <c r="H1636" s="26">
        <f t="shared" si="122"/>
        <v>0</v>
      </c>
      <c r="I1636" s="256">
        <f t="shared" si="123"/>
        <v>0</v>
      </c>
      <c r="J1636" s="461"/>
      <c r="K1636" s="461"/>
    </row>
    <row r="1637" spans="1:11">
      <c r="A1637" s="68">
        <v>28</v>
      </c>
      <c r="B1637" s="49" t="s">
        <v>1229</v>
      </c>
      <c r="C1637" s="50" t="s">
        <v>12</v>
      </c>
      <c r="D1637" s="50">
        <v>50</v>
      </c>
      <c r="E1637" s="172"/>
      <c r="F1637" s="26">
        <f t="shared" si="121"/>
        <v>0</v>
      </c>
      <c r="G1637" s="52"/>
      <c r="H1637" s="26">
        <f t="shared" si="122"/>
        <v>0</v>
      </c>
      <c r="I1637" s="256">
        <f t="shared" si="123"/>
        <v>0</v>
      </c>
      <c r="J1637" s="461"/>
      <c r="K1637" s="461"/>
    </row>
    <row r="1638" spans="1:11">
      <c r="A1638" s="79"/>
      <c r="B1638" s="80" t="s">
        <v>25</v>
      </c>
      <c r="C1638" s="23"/>
      <c r="D1638" s="23"/>
      <c r="E1638" s="23"/>
      <c r="F1638" s="32">
        <f>SUM(F1610:F1637)</f>
        <v>0</v>
      </c>
      <c r="G1638" s="355"/>
      <c r="H1638" s="32"/>
      <c r="I1638" s="32">
        <f>SUM(I1610:I1637)</f>
        <v>0</v>
      </c>
    </row>
    <row r="1639" spans="1:11">
      <c r="A1639" s="62"/>
      <c r="B1639" s="356"/>
      <c r="C1639" s="66"/>
      <c r="D1639" s="66"/>
      <c r="E1639" s="66"/>
      <c r="F1639" s="357"/>
      <c r="G1639" s="64"/>
      <c r="H1639" s="64"/>
      <c r="I1639" s="357"/>
    </row>
    <row r="1640" spans="1:11">
      <c r="A1640" s="1"/>
      <c r="B1640" s="1"/>
      <c r="C1640" s="1"/>
      <c r="D1640" s="1"/>
      <c r="E1640" s="1"/>
      <c r="F1640" s="1"/>
      <c r="G1640" s="1"/>
      <c r="H1640" s="1"/>
      <c r="I1640" s="1"/>
    </row>
    <row r="1641" spans="1:11">
      <c r="A1641" s="1"/>
      <c r="B1641" s="1"/>
      <c r="C1641" s="1"/>
      <c r="D1641" s="1"/>
      <c r="E1641" s="1"/>
      <c r="F1641" s="1"/>
      <c r="G1641" s="1"/>
      <c r="H1641" s="1"/>
      <c r="I1641" s="1"/>
    </row>
    <row r="1643" spans="1:11">
      <c r="A1643" s="62"/>
      <c r="B1643" s="356"/>
      <c r="C1643" s="66"/>
      <c r="D1643" s="66"/>
      <c r="E1643" s="66"/>
      <c r="F1643" s="357"/>
      <c r="G1643" s="64"/>
      <c r="H1643" s="64"/>
      <c r="I1643" s="357"/>
    </row>
    <row r="1644" spans="1:11">
      <c r="A1644" s="1"/>
      <c r="B1644" s="1"/>
      <c r="C1644" s="1"/>
      <c r="D1644" s="1"/>
      <c r="E1644" s="1"/>
      <c r="F1644" s="1"/>
      <c r="G1644" s="1"/>
      <c r="H1644" s="1"/>
      <c r="I1644" s="1"/>
    </row>
    <row r="1646" spans="1:11" ht="80.25" customHeight="1">
      <c r="A1646" s="358"/>
      <c r="B1646" s="2" t="s">
        <v>1299</v>
      </c>
      <c r="C1646" s="358"/>
      <c r="D1646" s="359"/>
      <c r="E1646" s="358"/>
      <c r="F1646" s="360"/>
      <c r="G1646" s="361"/>
      <c r="H1646" s="358"/>
      <c r="I1646" s="1"/>
    </row>
    <row r="1647" spans="1:11" ht="78" customHeight="1">
      <c r="A1647" s="362"/>
      <c r="B1647" s="358"/>
      <c r="C1647" s="358"/>
      <c r="D1647" s="359"/>
      <c r="E1647" s="358"/>
      <c r="F1647" s="360"/>
      <c r="G1647" s="1"/>
      <c r="H1647" s="361"/>
      <c r="I1647" s="358"/>
    </row>
    <row r="1648" spans="1:11" ht="38.25">
      <c r="A1648" s="363" t="s">
        <v>1230</v>
      </c>
      <c r="B1648" s="364" t="s">
        <v>1231</v>
      </c>
      <c r="C1648" s="365" t="s">
        <v>1232</v>
      </c>
      <c r="D1648" s="365" t="s">
        <v>4</v>
      </c>
      <c r="E1648" s="365" t="s">
        <v>1233</v>
      </c>
      <c r="F1648" s="366" t="s">
        <v>6</v>
      </c>
      <c r="G1648" s="367" t="s">
        <v>7</v>
      </c>
      <c r="H1648" s="210" t="s">
        <v>8</v>
      </c>
      <c r="I1648" s="365" t="s">
        <v>9</v>
      </c>
      <c r="J1648" s="419" t="s">
        <v>1307</v>
      </c>
      <c r="K1648" s="419" t="s">
        <v>1308</v>
      </c>
    </row>
    <row r="1649" spans="1:11" ht="83.25" customHeight="1">
      <c r="A1649" s="363" t="s">
        <v>10</v>
      </c>
      <c r="B1649" s="368" t="s">
        <v>1234</v>
      </c>
      <c r="C1649" s="328" t="s">
        <v>120</v>
      </c>
      <c r="D1649" s="369">
        <v>50</v>
      </c>
      <c r="E1649" s="370"/>
      <c r="F1649" s="371">
        <f>D1649*E1649</f>
        <v>0</v>
      </c>
      <c r="G1649" s="372"/>
      <c r="H1649" s="417">
        <f>E1649*G1649+E1649</f>
        <v>0</v>
      </c>
      <c r="I1649" s="370">
        <f>F1649+G1649*F1649</f>
        <v>0</v>
      </c>
      <c r="J1649" s="461"/>
      <c r="K1649" s="461"/>
    </row>
    <row r="1650" spans="1:11" ht="78" customHeight="1">
      <c r="A1650" s="373" t="s">
        <v>26</v>
      </c>
      <c r="B1650" s="368" t="s">
        <v>1235</v>
      </c>
      <c r="C1650" s="328" t="s">
        <v>120</v>
      </c>
      <c r="D1650" s="369">
        <v>50</v>
      </c>
      <c r="E1650" s="370"/>
      <c r="F1650" s="374">
        <f>D1650*E1650</f>
        <v>0</v>
      </c>
      <c r="G1650" s="372"/>
      <c r="H1650" s="417">
        <f>E1650*G1650+E1650</f>
        <v>0</v>
      </c>
      <c r="I1650" s="370">
        <f>F1650+G1650*F1650</f>
        <v>0</v>
      </c>
      <c r="J1650" s="461"/>
      <c r="K1650" s="461"/>
    </row>
    <row r="1651" spans="1:11">
      <c r="A1651" s="363"/>
      <c r="B1651" s="375" t="s">
        <v>25</v>
      </c>
      <c r="C1651" s="376"/>
      <c r="D1651" s="328"/>
      <c r="E1651" s="370"/>
      <c r="F1651" s="377">
        <f>SUM(F1649:F1650)</f>
        <v>0</v>
      </c>
      <c r="G1651" s="15"/>
      <c r="H1651" s="378"/>
      <c r="I1651" s="377">
        <f>SUM(I1649:I1650)</f>
        <v>0</v>
      </c>
    </row>
    <row r="1652" spans="1:11" ht="51">
      <c r="A1652" s="358"/>
      <c r="B1652" s="379" t="s">
        <v>1236</v>
      </c>
      <c r="C1652" s="379"/>
      <c r="D1652" s="379"/>
      <c r="E1652" s="379"/>
      <c r="F1652" s="379"/>
      <c r="G1652" s="318"/>
      <c r="H1652" s="379"/>
      <c r="I1652" s="379"/>
    </row>
    <row r="1653" spans="1:11">
      <c r="A1653" s="1"/>
      <c r="B1653" s="207"/>
      <c r="C1653" s="1"/>
      <c r="D1653" s="1"/>
      <c r="E1653" s="1"/>
      <c r="F1653" s="1"/>
      <c r="G1653" s="1"/>
      <c r="H1653" s="1"/>
      <c r="I1653" s="1"/>
    </row>
    <row r="1654" spans="1:11">
      <c r="A1654" s="1"/>
      <c r="B1654" s="1"/>
      <c r="C1654" s="1"/>
      <c r="D1654" s="1"/>
      <c r="E1654" s="1"/>
      <c r="F1654" s="1"/>
      <c r="G1654" s="1"/>
      <c r="H1654" s="1"/>
      <c r="I1654" s="1"/>
    </row>
    <row r="1655" spans="1:11">
      <c r="A1655" s="1"/>
      <c r="B1655" s="1"/>
      <c r="C1655" s="1"/>
      <c r="D1655" s="1"/>
      <c r="E1655" s="1"/>
      <c r="F1655" s="1"/>
      <c r="G1655" s="1"/>
      <c r="H1655" s="1"/>
      <c r="I1655" s="1"/>
    </row>
    <row r="1656" spans="1:11">
      <c r="A1656" s="59"/>
      <c r="B1656" s="456" t="s">
        <v>1300</v>
      </c>
      <c r="C1656" s="37"/>
      <c r="D1656" s="37"/>
      <c r="E1656" s="37"/>
      <c r="F1656" s="37"/>
      <c r="G1656" s="37"/>
      <c r="H1656" s="37"/>
      <c r="I1656" s="37"/>
    </row>
    <row r="1657" spans="1:11">
      <c r="A1657" s="59"/>
      <c r="B1657" s="38"/>
      <c r="C1657" s="37"/>
      <c r="D1657" s="37"/>
      <c r="E1657" s="37"/>
      <c r="F1657" s="37"/>
      <c r="G1657" s="37"/>
      <c r="H1657" s="37"/>
      <c r="I1657" s="37"/>
    </row>
    <row r="1658" spans="1:11" ht="38.25">
      <c r="A1658" s="10" t="s">
        <v>1</v>
      </c>
      <c r="B1658" s="5" t="s">
        <v>2</v>
      </c>
      <c r="C1658" s="6" t="s">
        <v>3</v>
      </c>
      <c r="D1658" s="6" t="s">
        <v>4</v>
      </c>
      <c r="E1658" s="7" t="s">
        <v>5</v>
      </c>
      <c r="F1658" s="6" t="s">
        <v>6</v>
      </c>
      <c r="G1658" s="7" t="s">
        <v>7</v>
      </c>
      <c r="H1658" s="6" t="s">
        <v>8</v>
      </c>
      <c r="I1658" s="6" t="s">
        <v>9</v>
      </c>
      <c r="J1658" s="419" t="s">
        <v>1307</v>
      </c>
      <c r="K1658" s="419" t="s">
        <v>1308</v>
      </c>
    </row>
    <row r="1659" spans="1:11">
      <c r="A1659" s="10" t="s">
        <v>10</v>
      </c>
      <c r="B1659" s="21" t="s">
        <v>1237</v>
      </c>
      <c r="C1659" s="13" t="s">
        <v>12</v>
      </c>
      <c r="D1659" s="100">
        <v>156</v>
      </c>
      <c r="E1659" s="14"/>
      <c r="F1659" s="15">
        <f>D1659*E1659</f>
        <v>0</v>
      </c>
      <c r="G1659" s="18"/>
      <c r="H1659" s="15">
        <f>E1659+E1659*G1659</f>
        <v>0</v>
      </c>
      <c r="I1659" s="15">
        <f>D1659*H1659</f>
        <v>0</v>
      </c>
    </row>
    <row r="1660" spans="1:11">
      <c r="A1660" s="88"/>
      <c r="B1660" s="28" t="s">
        <v>25</v>
      </c>
      <c r="C1660" s="13"/>
      <c r="D1660" s="13"/>
      <c r="E1660" s="13"/>
      <c r="F1660" s="32">
        <f>SUM(F1659)</f>
        <v>0</v>
      </c>
      <c r="G1660" s="4"/>
      <c r="H1660" s="4"/>
      <c r="I1660" s="32">
        <f>SUM(I1659)</f>
        <v>0</v>
      </c>
    </row>
    <row r="1661" spans="1:11">
      <c r="A1661" s="59"/>
      <c r="B1661" s="38"/>
      <c r="C1661" s="37"/>
      <c r="D1661" s="37"/>
      <c r="E1661" s="37"/>
      <c r="F1661" s="37"/>
      <c r="G1661" s="37"/>
      <c r="H1661" s="37"/>
      <c r="I1661" s="37"/>
    </row>
    <row r="1662" spans="1:11">
      <c r="A1662" s="1"/>
      <c r="B1662" s="1"/>
      <c r="C1662" s="1"/>
      <c r="D1662" s="1"/>
      <c r="E1662" s="1"/>
      <c r="F1662" s="1"/>
      <c r="G1662" s="1"/>
      <c r="H1662" s="1"/>
      <c r="I1662" s="1"/>
    </row>
    <row r="1663" spans="1:11">
      <c r="A1663" s="380"/>
      <c r="B1663" s="380"/>
      <c r="C1663" s="380"/>
      <c r="D1663" s="380"/>
      <c r="E1663" s="380"/>
      <c r="F1663" s="380"/>
      <c r="G1663" s="380"/>
      <c r="H1663" s="380"/>
      <c r="I1663" s="380"/>
    </row>
    <row r="1666" spans="1:11" ht="15.75">
      <c r="B1666" s="457" t="s">
        <v>1301</v>
      </c>
      <c r="C1666" s="381"/>
      <c r="D1666" s="381"/>
      <c r="E1666" s="381"/>
      <c r="F1666" s="381"/>
      <c r="G1666" s="382"/>
      <c r="H1666" s="382"/>
      <c r="I1666" s="382"/>
    </row>
    <row r="1667" spans="1:11" ht="15.75">
      <c r="A1667" s="59"/>
      <c r="B1667" s="383"/>
      <c r="C1667" s="382"/>
      <c r="D1667" s="382"/>
      <c r="E1667" s="382"/>
      <c r="F1667" s="382"/>
      <c r="G1667" s="382"/>
      <c r="H1667" s="382"/>
      <c r="I1667" s="382"/>
    </row>
    <row r="1668" spans="1:11" ht="38.25">
      <c r="A1668" s="40" t="s">
        <v>1</v>
      </c>
      <c r="B1668" s="41" t="s">
        <v>2</v>
      </c>
      <c r="C1668" s="42" t="s">
        <v>3</v>
      </c>
      <c r="D1668" s="42" t="s">
        <v>4</v>
      </c>
      <c r="E1668" s="43" t="s">
        <v>5</v>
      </c>
      <c r="F1668" s="42" t="s">
        <v>6</v>
      </c>
      <c r="G1668" s="43" t="s">
        <v>7</v>
      </c>
      <c r="H1668" s="42" t="s">
        <v>8</v>
      </c>
      <c r="I1668" s="42" t="s">
        <v>9</v>
      </c>
      <c r="J1668" s="419" t="s">
        <v>1307</v>
      </c>
      <c r="K1668" s="419" t="s">
        <v>1308</v>
      </c>
    </row>
    <row r="1669" spans="1:11" ht="31.5" customHeight="1">
      <c r="A1669" s="40">
        <v>1</v>
      </c>
      <c r="B1669" s="44" t="s">
        <v>1238</v>
      </c>
      <c r="C1669" s="45" t="s">
        <v>12</v>
      </c>
      <c r="D1669" s="384">
        <v>120</v>
      </c>
      <c r="E1669" s="46"/>
      <c r="F1669" s="47">
        <f>D1669*E1669</f>
        <v>0</v>
      </c>
      <c r="G1669" s="48">
        <v>0.08</v>
      </c>
      <c r="H1669" s="47">
        <f>E1669+E1669*G1669</f>
        <v>0</v>
      </c>
      <c r="I1669" s="47">
        <f>F1669*G1669+F1669</f>
        <v>0</v>
      </c>
      <c r="J1669" s="461"/>
      <c r="K1669" s="461"/>
    </row>
    <row r="1670" spans="1:11">
      <c r="A1670" s="40"/>
      <c r="B1670" s="54" t="s">
        <v>25</v>
      </c>
      <c r="C1670" s="146"/>
      <c r="D1670" s="146"/>
      <c r="E1670" s="146"/>
      <c r="F1670" s="58">
        <f>SUM(F1669)</f>
        <v>0</v>
      </c>
      <c r="G1670" s="57"/>
      <c r="H1670" s="57"/>
      <c r="I1670" s="58">
        <f>SUM(I1669)</f>
        <v>0</v>
      </c>
    </row>
    <row r="1671" spans="1:11">
      <c r="A1671" s="385"/>
      <c r="B1671" s="149"/>
      <c r="C1671" s="149"/>
      <c r="D1671" s="149"/>
      <c r="E1671" s="149"/>
      <c r="F1671" s="149"/>
      <c r="G1671" s="149"/>
      <c r="H1671" s="149"/>
      <c r="I1671" s="149"/>
    </row>
    <row r="1676" spans="1:11" ht="15.75">
      <c r="B1676" s="458" t="s">
        <v>1302</v>
      </c>
      <c r="C1676" s="381"/>
      <c r="D1676" s="381"/>
      <c r="E1676" s="381"/>
      <c r="F1676" s="381"/>
      <c r="G1676" s="382"/>
      <c r="H1676" s="382"/>
      <c r="I1676" s="382"/>
    </row>
    <row r="1677" spans="1:11">
      <c r="A1677" s="323"/>
      <c r="B1677" s="386"/>
      <c r="C1677" s="387"/>
      <c r="D1677" s="387"/>
      <c r="E1677" s="387"/>
      <c r="F1677" s="387"/>
      <c r="G1677" s="387"/>
      <c r="H1677" s="387"/>
      <c r="I1677" s="387"/>
    </row>
    <row r="1678" spans="1:11" ht="38.25">
      <c r="A1678" s="388" t="s">
        <v>1</v>
      </c>
      <c r="B1678" s="41" t="s">
        <v>2</v>
      </c>
      <c r="C1678" s="42" t="s">
        <v>3</v>
      </c>
      <c r="D1678" s="42" t="s">
        <v>4</v>
      </c>
      <c r="E1678" s="43" t="s">
        <v>5</v>
      </c>
      <c r="F1678" s="42" t="s">
        <v>6</v>
      </c>
      <c r="G1678" s="43" t="s">
        <v>7</v>
      </c>
      <c r="H1678" s="42" t="s">
        <v>8</v>
      </c>
      <c r="I1678" s="42" t="s">
        <v>9</v>
      </c>
      <c r="J1678" s="419" t="s">
        <v>1307</v>
      </c>
      <c r="K1678" s="419" t="s">
        <v>1308</v>
      </c>
    </row>
    <row r="1679" spans="1:11" ht="38.25">
      <c r="A1679" s="40">
        <v>1</v>
      </c>
      <c r="B1679" s="426" t="s">
        <v>1239</v>
      </c>
      <c r="C1679" s="50" t="s">
        <v>12</v>
      </c>
      <c r="D1679" s="50">
        <v>20</v>
      </c>
      <c r="E1679" s="172"/>
      <c r="F1679" s="173">
        <f>E1679*D1679</f>
        <v>0</v>
      </c>
      <c r="G1679" s="52"/>
      <c r="H1679" s="173">
        <f>E1679*G1679+E1679</f>
        <v>0</v>
      </c>
      <c r="I1679" s="173">
        <f>F1679*G1679+F1679</f>
        <v>0</v>
      </c>
      <c r="J1679" s="461"/>
      <c r="K1679" s="461"/>
    </row>
    <row r="1680" spans="1:11" ht="38.25">
      <c r="A1680" s="40" t="s">
        <v>26</v>
      </c>
      <c r="B1680" s="427" t="s">
        <v>1240</v>
      </c>
      <c r="C1680" s="45" t="s">
        <v>12</v>
      </c>
      <c r="D1680" s="45">
        <v>100</v>
      </c>
      <c r="E1680" s="428"/>
      <c r="F1680" s="173">
        <f>E1680*D1680</f>
        <v>0</v>
      </c>
      <c r="G1680" s="48"/>
      <c r="H1680" s="173">
        <f>E1680*G1680+E1680</f>
        <v>0</v>
      </c>
      <c r="I1680" s="173">
        <f>F1680*G1680+F1680</f>
        <v>0</v>
      </c>
      <c r="J1680" s="461"/>
      <c r="K1680" s="461"/>
    </row>
    <row r="1681" spans="1:11">
      <c r="A1681" s="389"/>
      <c r="B1681" s="54" t="s">
        <v>25</v>
      </c>
      <c r="C1681" s="146"/>
      <c r="D1681" s="146"/>
      <c r="E1681" s="146"/>
      <c r="F1681" s="58">
        <f>SUM(F1679:F1680)</f>
        <v>0</v>
      </c>
      <c r="G1681" s="57"/>
      <c r="H1681" s="40"/>
      <c r="I1681" s="58">
        <f>SUM(I1679:I1680)</f>
        <v>0</v>
      </c>
    </row>
    <row r="1682" spans="1:11">
      <c r="A1682" s="148"/>
      <c r="B1682" s="339"/>
      <c r="C1682" s="339"/>
      <c r="D1682" s="339"/>
      <c r="E1682" s="339"/>
      <c r="F1682" s="339"/>
      <c r="G1682" s="339"/>
      <c r="H1682" s="339"/>
      <c r="I1682" s="340"/>
    </row>
    <row r="1688" spans="1:11" ht="15.75">
      <c r="A1688" s="486" t="s">
        <v>1303</v>
      </c>
      <c r="B1688" s="486"/>
      <c r="C1688" s="486"/>
      <c r="D1688" s="486"/>
      <c r="E1688" s="486"/>
      <c r="F1688" s="486"/>
      <c r="G1688" s="382"/>
      <c r="H1688" s="382"/>
      <c r="I1688" s="382"/>
    </row>
    <row r="1689" spans="1:11">
      <c r="A1689" s="323"/>
      <c r="B1689" s="386"/>
      <c r="C1689" s="387"/>
      <c r="D1689" s="387"/>
      <c r="E1689" s="387"/>
      <c r="F1689" s="387"/>
      <c r="G1689" s="387"/>
      <c r="H1689" s="387"/>
      <c r="I1689" s="387"/>
    </row>
    <row r="1690" spans="1:11" ht="38.25">
      <c r="A1690" s="40" t="s">
        <v>1</v>
      </c>
      <c r="B1690" s="41" t="s">
        <v>2</v>
      </c>
      <c r="C1690" s="390" t="s">
        <v>3</v>
      </c>
      <c r="D1690" s="390" t="s">
        <v>4</v>
      </c>
      <c r="E1690" s="391" t="s">
        <v>5</v>
      </c>
      <c r="F1690" s="390" t="s">
        <v>6</v>
      </c>
      <c r="G1690" s="43" t="s">
        <v>7</v>
      </c>
      <c r="H1690" s="42" t="s">
        <v>8</v>
      </c>
      <c r="I1690" s="42" t="s">
        <v>9</v>
      </c>
      <c r="J1690" s="419" t="s">
        <v>1307</v>
      </c>
      <c r="K1690" s="419" t="s">
        <v>1308</v>
      </c>
    </row>
    <row r="1691" spans="1:11" ht="38.25">
      <c r="A1691" s="40">
        <v>1</v>
      </c>
      <c r="B1691" s="470" t="s">
        <v>1349</v>
      </c>
      <c r="C1691" s="153" t="s">
        <v>120</v>
      </c>
      <c r="D1691" s="153">
        <v>5</v>
      </c>
      <c r="E1691" s="154"/>
      <c r="F1691" s="160">
        <f>D1691*E1691</f>
        <v>0</v>
      </c>
      <c r="G1691" s="156"/>
      <c r="H1691" s="160">
        <f>E1691*G1691+E1691</f>
        <v>0</v>
      </c>
      <c r="I1691" s="160">
        <f>F1691*G1691+F1691</f>
        <v>0</v>
      </c>
      <c r="J1691" s="461"/>
      <c r="K1691" s="461"/>
    </row>
    <row r="1692" spans="1:11" ht="48.75" customHeight="1">
      <c r="A1692" s="40">
        <v>2</v>
      </c>
      <c r="B1692" s="471" t="s">
        <v>1350</v>
      </c>
      <c r="C1692" s="153" t="s">
        <v>12</v>
      </c>
      <c r="D1692" s="153">
        <v>2</v>
      </c>
      <c r="E1692" s="154"/>
      <c r="F1692" s="160">
        <f t="shared" ref="F1692" si="124">D1692*E1692</f>
        <v>0</v>
      </c>
      <c r="G1692" s="156"/>
      <c r="H1692" s="160">
        <f>E1692*G1692+E1692</f>
        <v>0</v>
      </c>
      <c r="I1692" s="160">
        <f>F1692*G1692+F1692</f>
        <v>0</v>
      </c>
      <c r="J1692" s="461"/>
      <c r="K1692" s="461"/>
    </row>
    <row r="1693" spans="1:11">
      <c r="A1693" s="392"/>
      <c r="B1693" s="352" t="s">
        <v>25</v>
      </c>
      <c r="C1693" s="411"/>
      <c r="D1693" s="411"/>
      <c r="E1693" s="411"/>
      <c r="F1693" s="412">
        <f>SUM(F1691:F1692)</f>
        <v>0</v>
      </c>
      <c r="G1693" s="208"/>
      <c r="H1693" s="413"/>
      <c r="I1693" s="412">
        <f>SUM(I1691:I1692)</f>
        <v>0</v>
      </c>
    </row>
    <row r="1694" spans="1:11">
      <c r="A1694" s="393"/>
      <c r="B1694" s="394"/>
      <c r="C1694" s="393"/>
      <c r="D1694" s="393"/>
      <c r="E1694" s="393"/>
      <c r="F1694" s="393"/>
      <c r="G1694" s="393"/>
      <c r="H1694" s="393"/>
      <c r="I1694" s="393"/>
    </row>
    <row r="1695" spans="1:11">
      <c r="A1695" s="149"/>
      <c r="B1695" s="149"/>
      <c r="C1695" s="149"/>
      <c r="D1695" s="149"/>
      <c r="E1695" s="149"/>
      <c r="F1695" s="149"/>
      <c r="G1695" s="149"/>
      <c r="H1695" s="149"/>
      <c r="I1695" s="149"/>
    </row>
    <row r="1704" spans="1:11">
      <c r="A1704" s="395"/>
      <c r="B1704" s="396" t="s">
        <v>1304</v>
      </c>
      <c r="C1704" s="395"/>
      <c r="D1704" s="395"/>
      <c r="E1704" s="395"/>
      <c r="F1704" s="395"/>
      <c r="G1704" s="395"/>
      <c r="H1704" s="395"/>
      <c r="I1704" s="395"/>
    </row>
    <row r="1705" spans="1:11">
      <c r="A1705" s="149"/>
      <c r="B1705" s="149"/>
      <c r="C1705" s="149"/>
      <c r="D1705" s="149"/>
      <c r="E1705" s="149"/>
      <c r="F1705" s="149"/>
      <c r="G1705" s="149"/>
      <c r="H1705" s="149"/>
      <c r="I1705" s="149"/>
    </row>
    <row r="1706" spans="1:11" ht="38.25">
      <c r="A1706" s="397" t="s">
        <v>1</v>
      </c>
      <c r="B1706" s="41" t="s">
        <v>2</v>
      </c>
      <c r="C1706" s="42" t="s">
        <v>3</v>
      </c>
      <c r="D1706" s="42" t="s">
        <v>4</v>
      </c>
      <c r="E1706" s="43" t="s">
        <v>5</v>
      </c>
      <c r="F1706" s="42" t="s">
        <v>6</v>
      </c>
      <c r="G1706" s="43" t="s">
        <v>7</v>
      </c>
      <c r="H1706" s="42" t="s">
        <v>8</v>
      </c>
      <c r="I1706" s="42" t="s">
        <v>9</v>
      </c>
      <c r="J1706" s="419" t="s">
        <v>1307</v>
      </c>
      <c r="K1706" s="419" t="s">
        <v>1308</v>
      </c>
    </row>
    <row r="1707" spans="1:11" ht="39">
      <c r="A1707" s="398" t="s">
        <v>10</v>
      </c>
      <c r="B1707" s="399" t="s">
        <v>1241</v>
      </c>
      <c r="C1707" s="398" t="s">
        <v>12</v>
      </c>
      <c r="D1707" s="384">
        <v>20</v>
      </c>
      <c r="E1707" s="384"/>
      <c r="F1707" s="384">
        <f>E1707*D1707</f>
        <v>0</v>
      </c>
      <c r="G1707" s="418"/>
      <c r="H1707" s="384">
        <f>E1707*G1707+E1707</f>
        <v>0</v>
      </c>
      <c r="I1707" s="384">
        <f>F1707*G1707+F1707</f>
        <v>0</v>
      </c>
      <c r="J1707" s="461"/>
      <c r="K1707" s="461"/>
    </row>
    <row r="1708" spans="1:11">
      <c r="A1708" s="398" t="s">
        <v>26</v>
      </c>
      <c r="B1708" s="399" t="s">
        <v>1242</v>
      </c>
      <c r="C1708" s="398" t="s">
        <v>12</v>
      </c>
      <c r="D1708" s="384">
        <v>40</v>
      </c>
      <c r="E1708" s="384"/>
      <c r="F1708" s="384">
        <f>E1708*D1708</f>
        <v>0</v>
      </c>
      <c r="G1708" s="418"/>
      <c r="H1708" s="384">
        <f>E1708*G1708+E1708</f>
        <v>0</v>
      </c>
      <c r="I1708" s="384">
        <f t="shared" ref="I1708" si="125">F1708*G1708+F1708</f>
        <v>0</v>
      </c>
      <c r="J1708" s="461"/>
      <c r="K1708" s="461"/>
    </row>
    <row r="1709" spans="1:11">
      <c r="A1709" s="414"/>
      <c r="B1709" s="400" t="s">
        <v>25</v>
      </c>
      <c r="C1709" s="415"/>
      <c r="D1709" s="416"/>
      <c r="E1709" s="416"/>
      <c r="F1709" s="401">
        <f>SUM(F1707:F1708)</f>
        <v>0</v>
      </c>
      <c r="G1709" s="416"/>
      <c r="H1709" s="416"/>
      <c r="I1709" s="384">
        <f>SUM(I1707:I1708)</f>
        <v>0</v>
      </c>
    </row>
    <row r="1710" spans="1:11">
      <c r="A1710" s="149"/>
      <c r="B1710" s="315" t="s">
        <v>1243</v>
      </c>
      <c r="C1710" s="402"/>
      <c r="D1710" s="402"/>
      <c r="E1710" s="402"/>
      <c r="F1710" s="402"/>
      <c r="G1710" s="402"/>
      <c r="H1710" s="402"/>
      <c r="I1710" s="402"/>
    </row>
    <row r="1720" spans="1:11">
      <c r="A1720" s="59"/>
      <c r="B1720" s="452" t="s">
        <v>1305</v>
      </c>
      <c r="C1720" s="239"/>
      <c r="D1720" s="36"/>
      <c r="E1720" s="36"/>
      <c r="F1720" s="36"/>
      <c r="G1720" s="37"/>
      <c r="H1720" s="37"/>
      <c r="I1720" s="37"/>
    </row>
    <row r="1721" spans="1:11">
      <c r="A1721" s="59"/>
      <c r="B1721" s="38"/>
      <c r="C1721" s="37"/>
      <c r="D1721" s="37"/>
      <c r="E1721" s="37"/>
      <c r="F1721" s="37"/>
      <c r="G1721" s="37"/>
      <c r="H1721" s="37"/>
      <c r="I1721" s="37"/>
    </row>
    <row r="1722" spans="1:11" ht="38.25">
      <c r="A1722" s="68" t="s">
        <v>1</v>
      </c>
      <c r="B1722" s="240" t="s">
        <v>2</v>
      </c>
      <c r="C1722" s="93" t="s">
        <v>3</v>
      </c>
      <c r="D1722" s="93" t="s">
        <v>4</v>
      </c>
      <c r="E1722" s="93" t="s">
        <v>5</v>
      </c>
      <c r="F1722" s="93" t="s">
        <v>6</v>
      </c>
      <c r="G1722" s="93" t="s">
        <v>7</v>
      </c>
      <c r="H1722" s="93" t="s">
        <v>8</v>
      </c>
      <c r="I1722" s="93" t="s">
        <v>9</v>
      </c>
      <c r="J1722" s="419" t="s">
        <v>1307</v>
      </c>
      <c r="K1722" s="419" t="s">
        <v>1308</v>
      </c>
    </row>
    <row r="1723" spans="1:11">
      <c r="A1723" s="4">
        <v>1</v>
      </c>
      <c r="B1723" s="21" t="s">
        <v>1244</v>
      </c>
      <c r="C1723" s="12" t="s">
        <v>12</v>
      </c>
      <c r="D1723" s="306">
        <v>2</v>
      </c>
      <c r="E1723" s="14"/>
      <c r="F1723" s="403">
        <f t="shared" ref="F1723:F1726" si="126">D1723*E1723</f>
        <v>0</v>
      </c>
      <c r="G1723" s="18"/>
      <c r="H1723" s="15">
        <f t="shared" ref="H1723:H1726" si="127">E1723*G1723+E1723</f>
        <v>0</v>
      </c>
      <c r="I1723" s="15">
        <f t="shared" ref="I1723:I1726" si="128">F1723*G1723+F1723</f>
        <v>0</v>
      </c>
      <c r="J1723" s="461"/>
      <c r="K1723" s="461"/>
    </row>
    <row r="1724" spans="1:11">
      <c r="A1724" s="4">
        <v>2</v>
      </c>
      <c r="B1724" s="21" t="s">
        <v>1245</v>
      </c>
      <c r="C1724" s="12" t="s">
        <v>12</v>
      </c>
      <c r="D1724" s="12">
        <v>2</v>
      </c>
      <c r="E1724" s="14"/>
      <c r="F1724" s="403">
        <f t="shared" si="126"/>
        <v>0</v>
      </c>
      <c r="G1724" s="18"/>
      <c r="H1724" s="15">
        <f t="shared" si="127"/>
        <v>0</v>
      </c>
      <c r="I1724" s="15">
        <f t="shared" si="128"/>
        <v>0</v>
      </c>
      <c r="J1724" s="461"/>
      <c r="K1724" s="461"/>
    </row>
    <row r="1725" spans="1:11">
      <c r="A1725" s="4">
        <v>3</v>
      </c>
      <c r="B1725" s="21" t="s">
        <v>1246</v>
      </c>
      <c r="C1725" s="12" t="s">
        <v>12</v>
      </c>
      <c r="D1725" s="12">
        <v>2</v>
      </c>
      <c r="E1725" s="14"/>
      <c r="F1725" s="403">
        <f t="shared" si="126"/>
        <v>0</v>
      </c>
      <c r="G1725" s="18"/>
      <c r="H1725" s="15">
        <f t="shared" si="127"/>
        <v>0</v>
      </c>
      <c r="I1725" s="15">
        <f t="shared" si="128"/>
        <v>0</v>
      </c>
      <c r="J1725" s="461"/>
      <c r="K1725" s="461"/>
    </row>
    <row r="1726" spans="1:11">
      <c r="A1726" s="4">
        <v>4</v>
      </c>
      <c r="B1726" s="21" t="s">
        <v>1247</v>
      </c>
      <c r="C1726" s="12" t="s">
        <v>12</v>
      </c>
      <c r="D1726" s="12">
        <v>2</v>
      </c>
      <c r="E1726" s="14"/>
      <c r="F1726" s="403">
        <f t="shared" si="126"/>
        <v>0</v>
      </c>
      <c r="G1726" s="18"/>
      <c r="H1726" s="15">
        <f t="shared" si="127"/>
        <v>0</v>
      </c>
      <c r="I1726" s="15">
        <f t="shared" si="128"/>
        <v>0</v>
      </c>
      <c r="J1726" s="461"/>
      <c r="K1726" s="461"/>
    </row>
    <row r="1727" spans="1:11">
      <c r="A1727" s="79"/>
      <c r="B1727" s="80" t="s">
        <v>25</v>
      </c>
      <c r="C1727" s="23"/>
      <c r="D1727" s="23"/>
      <c r="E1727" s="23"/>
      <c r="F1727" s="32">
        <f>SUM(F1723:F1726)</f>
        <v>0</v>
      </c>
      <c r="G1727" s="68"/>
      <c r="H1727" s="329"/>
      <c r="I1727" s="32">
        <f>SUM(I1723:I1726)</f>
        <v>0</v>
      </c>
    </row>
    <row r="1728" spans="1:11">
      <c r="A1728" s="186" t="s">
        <v>245</v>
      </c>
      <c r="B1728" s="186"/>
    </row>
    <row r="1734" spans="1:11">
      <c r="A1734" s="395"/>
      <c r="B1734" s="396" t="s">
        <v>1306</v>
      </c>
      <c r="C1734" s="395"/>
      <c r="D1734" s="395"/>
      <c r="E1734" s="395"/>
      <c r="F1734" s="395"/>
      <c r="G1734" s="395"/>
      <c r="H1734" s="395"/>
      <c r="I1734" s="395"/>
    </row>
    <row r="1735" spans="1:11">
      <c r="A1735" s="149"/>
      <c r="B1735" s="149"/>
      <c r="C1735" s="149"/>
      <c r="D1735" s="149"/>
      <c r="E1735" s="149"/>
      <c r="F1735" s="149"/>
      <c r="G1735" s="149"/>
      <c r="H1735" s="149"/>
      <c r="I1735" s="149"/>
    </row>
    <row r="1736" spans="1:11" ht="38.25">
      <c r="A1736" s="397" t="s">
        <v>1</v>
      </c>
      <c r="B1736" s="41" t="s">
        <v>2</v>
      </c>
      <c r="C1736" s="42" t="s">
        <v>3</v>
      </c>
      <c r="D1736" s="42" t="s">
        <v>4</v>
      </c>
      <c r="E1736" s="43" t="s">
        <v>5</v>
      </c>
      <c r="F1736" s="42" t="s">
        <v>6</v>
      </c>
      <c r="G1736" s="43" t="s">
        <v>7</v>
      </c>
      <c r="H1736" s="42" t="s">
        <v>8</v>
      </c>
      <c r="I1736" s="42" t="s">
        <v>9</v>
      </c>
      <c r="J1736" s="419" t="s">
        <v>1307</v>
      </c>
      <c r="K1736" s="419" t="s">
        <v>1308</v>
      </c>
    </row>
    <row r="1737" spans="1:11" ht="89.25">
      <c r="A1737" s="275">
        <v>1</v>
      </c>
      <c r="B1737" s="404" t="s">
        <v>1248</v>
      </c>
      <c r="C1737" s="398" t="s">
        <v>12</v>
      </c>
      <c r="D1737" s="384">
        <v>120</v>
      </c>
      <c r="E1737" s="384"/>
      <c r="F1737" s="384">
        <f>E1737*D1737</f>
        <v>0</v>
      </c>
      <c r="G1737" s="405"/>
      <c r="H1737" s="384">
        <f>E1737+(E1737*G1737)</f>
        <v>0</v>
      </c>
      <c r="I1737" s="384">
        <f>F1737*G1737+F1737</f>
        <v>0</v>
      </c>
      <c r="J1737" s="461"/>
      <c r="K1737" s="461"/>
    </row>
    <row r="1738" spans="1:11">
      <c r="A1738" s="79"/>
      <c r="B1738" s="80" t="s">
        <v>25</v>
      </c>
      <c r="C1738" s="23"/>
      <c r="D1738" s="23"/>
      <c r="E1738" s="23"/>
      <c r="F1738" s="401">
        <f>SUM(F1737:F1737)</f>
        <v>0</v>
      </c>
      <c r="G1738" s="384"/>
      <c r="H1738" s="384"/>
      <c r="I1738" s="401">
        <f>SUM(I1737:I1737)</f>
        <v>0</v>
      </c>
    </row>
    <row r="1739" spans="1:11">
      <c r="A1739" s="398"/>
      <c r="B1739" s="406"/>
      <c r="C1739" s="402"/>
      <c r="D1739" s="402"/>
      <c r="E1739" s="402"/>
      <c r="F1739" s="402"/>
      <c r="G1739" s="402"/>
      <c r="H1739" s="402"/>
      <c r="I1739" s="402"/>
    </row>
  </sheetData>
  <mergeCells count="11">
    <mergeCell ref="C306:E306"/>
    <mergeCell ref="C1503:E1503"/>
    <mergeCell ref="A1509:F1509"/>
    <mergeCell ref="A1589:I1589"/>
    <mergeCell ref="A1688:F1688"/>
    <mergeCell ref="A269:E269"/>
    <mergeCell ref="A114:F114"/>
    <mergeCell ref="A127:F127"/>
    <mergeCell ref="A166:I166"/>
    <mergeCell ref="A177:I177"/>
    <mergeCell ref="A263:I263"/>
  </mergeCells>
  <phoneticPr fontId="46" type="noConversion"/>
  <hyperlinks>
    <hyperlink ref="B1413" r:id="rId1" display="https://www.gdziepolek.pl/substancje/metylergonowina" xr:uid="{00000000-0004-0000-0000-000000000000}"/>
  </hyperlinks>
  <pageMargins left="0.7" right="0.7" top="0.75" bottom="0.75" header="0.3" footer="0.3"/>
  <pageSetup paperSize="9" scale="95" fitToHeight="0" orientation="landscape" r:id="rId2"/>
  <rowBreaks count="36" manualBreakCount="36">
    <brk id="27" max="16383" man="1"/>
    <brk id="54" max="16383" man="1"/>
    <brk id="112" max="16383" man="1"/>
    <brk id="137" max="8" man="1"/>
    <brk id="158" max="16383" man="1"/>
    <brk id="179" max="16383" man="1"/>
    <brk id="264" max="16383" man="1"/>
    <brk id="309" max="16383" man="1"/>
    <brk id="354" max="8" man="1"/>
    <brk id="377" max="16383" man="1"/>
    <brk id="530" max="8" man="1"/>
    <brk id="547" max="16383" man="1"/>
    <brk id="570" max="16383" man="1"/>
    <brk id="595" max="16383" man="1"/>
    <brk id="722" max="16383" man="1"/>
    <brk id="772" max="8" man="1"/>
    <brk id="784" max="16383" man="1"/>
    <brk id="803" max="16383" man="1"/>
    <brk id="856" max="16383" man="1"/>
    <brk id="877" max="16383" man="1"/>
    <brk id="910" max="16383" man="1"/>
    <brk id="938" max="16383" man="1"/>
    <brk id="1330" max="8" man="1"/>
    <brk id="1356" max="16383" man="1"/>
    <brk id="1425" max="16383" man="1"/>
    <brk id="1450" max="16383" man="1"/>
    <brk id="1464" max="8" man="1"/>
    <brk id="1517" max="16383" man="1"/>
    <brk id="1578" max="16383" man="1"/>
    <brk id="1603" max="16383" man="1"/>
    <brk id="1633" max="8" man="1"/>
    <brk id="1642" max="16383" man="1"/>
    <brk id="1653" max="16383" man="1"/>
    <brk id="1672" max="16383" man="1"/>
    <brk id="1700" max="16383" man="1"/>
    <brk id="17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Wróbel</dc:creator>
  <cp:lastModifiedBy>Ineta Młynarska</cp:lastModifiedBy>
  <cp:lastPrinted>2023-05-08T08:28:07Z</cp:lastPrinted>
  <dcterms:created xsi:type="dcterms:W3CDTF">2023-05-05T11:52:31Z</dcterms:created>
  <dcterms:modified xsi:type="dcterms:W3CDTF">2023-07-04T13:04:02Z</dcterms:modified>
</cp:coreProperties>
</file>