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 codeName="{51196F13-6AD0-C1B8-E2B4-A1F9AE17003E}"/>
  <workbookPr codeName="Ten_skoroszyt"/>
  <mc:AlternateContent xmlns:mc="http://schemas.openxmlformats.org/markup-compatibility/2006">
    <mc:Choice Requires="x15">
      <x15ac:absPath xmlns:x15ac="http://schemas.microsoft.com/office/spreadsheetml/2010/11/ac" url="C:\Mariusz\Mariusz SZ\Przetarg unijnu klim-went 2025\Umowa serwisowanie instalacji klimatyzacji i wentylacji EDCA\"/>
    </mc:Choice>
  </mc:AlternateContent>
  <bookViews>
    <workbookView xWindow="0" yWindow="0" windowWidth="28800" windowHeight="11160"/>
  </bookViews>
  <sheets>
    <sheet name="WYKAZ URZĄDZEŃ EADC" sheetId="17" r:id="rId1"/>
  </sheets>
  <definedNames>
    <definedName name="Mariusz_kolumny_3" localSheetId="0">#REF!</definedName>
    <definedName name="Mariusz_kolumny_3">#REF!</definedName>
    <definedName name="Numer_pojemnika" localSheetId="0">#REF!</definedName>
    <definedName name="Numer_pojemnika">#REF!</definedName>
    <definedName name="Pozostale_kopleksy_1" localSheetId="0">#REF!</definedName>
    <definedName name="Pozostale_kopleksy_1">#REF!</definedName>
    <definedName name="Tytuł_1" localSheetId="0">#REF!</definedName>
    <definedName name="Tytuł_1">#REF!</definedName>
    <definedName name="Tytuł_kolumny_1" localSheetId="0">Wykaz_zapasów543[[#Headers],[Nazwa urządzenia]]</definedName>
    <definedName name="Tytuł_kolumny_1">#REF!</definedName>
    <definedName name="Tytuł_kolumny_2" localSheetId="0">#REF!</definedName>
    <definedName name="Tytuł_kolumny_2">#REF!</definedName>
    <definedName name="Tytuł_kolumny_3" localSheetId="0">#REF!</definedName>
    <definedName name="Tytuł_kolumny_3">#REF!</definedName>
    <definedName name="_xlnm.Print_Titles" localSheetId="0">'WYKAZ URZĄDZEŃ EADC'!$4:$4</definedName>
    <definedName name="Wyszukiwanie_jednostki_magazynowej" localSheetId="0">Wykaz_zapasów543[Nazwa urządzenia]</definedName>
    <definedName name="Wyszukiwanie_jednostki_magazynowej">#REF!</definedName>
  </definedNames>
  <calcPr calcId="162913"/>
</workbook>
</file>

<file path=xl/calcChain.xml><?xml version="1.0" encoding="utf-8"?>
<calcChain xmlns="http://schemas.openxmlformats.org/spreadsheetml/2006/main">
  <c r="M312" i="17" l="1"/>
  <c r="M311" i="17"/>
  <c r="M310" i="17"/>
  <c r="M309" i="17"/>
  <c r="M308" i="17"/>
  <c r="M307" i="17"/>
  <c r="M306" i="17"/>
  <c r="M305" i="17"/>
  <c r="M304" i="17"/>
  <c r="M303" i="17"/>
  <c r="M302" i="17"/>
  <c r="M301" i="17"/>
  <c r="M300" i="17"/>
  <c r="M299" i="17"/>
  <c r="M298" i="17"/>
  <c r="M297" i="17"/>
  <c r="M296" i="17"/>
  <c r="M295" i="17"/>
  <c r="M294" i="17"/>
  <c r="M293" i="17"/>
  <c r="M292" i="17"/>
  <c r="M291" i="17"/>
  <c r="M290" i="17"/>
  <c r="M289" i="17"/>
  <c r="M288" i="17"/>
  <c r="M287" i="17"/>
  <c r="M286" i="17"/>
  <c r="M285" i="17"/>
  <c r="M284" i="17"/>
  <c r="M283" i="17"/>
  <c r="M282" i="17"/>
  <c r="M281" i="17"/>
  <c r="M280" i="17"/>
  <c r="M279" i="17"/>
  <c r="M278" i="17"/>
  <c r="M277" i="17"/>
  <c r="M276" i="17"/>
  <c r="M275" i="17"/>
  <c r="M274" i="17"/>
  <c r="M273" i="17"/>
  <c r="M272" i="17"/>
  <c r="M271" i="17"/>
  <c r="M270" i="17"/>
  <c r="M269" i="17"/>
  <c r="M268" i="17"/>
  <c r="M267" i="17"/>
  <c r="M266" i="17"/>
  <c r="M265" i="17"/>
  <c r="M264" i="17"/>
  <c r="M263" i="17"/>
  <c r="M262" i="17"/>
  <c r="M261" i="17"/>
  <c r="M260" i="17"/>
  <c r="M259" i="17"/>
  <c r="M258" i="17"/>
  <c r="M257" i="17"/>
  <c r="M256" i="17"/>
  <c r="M255" i="17"/>
  <c r="M254" i="17"/>
  <c r="M253" i="17"/>
  <c r="M252" i="17"/>
  <c r="M251" i="17"/>
  <c r="M250" i="17"/>
  <c r="M249" i="17"/>
  <c r="M248" i="17"/>
  <c r="M247" i="17"/>
  <c r="M246" i="17"/>
  <c r="M245" i="17"/>
  <c r="M244" i="17"/>
  <c r="M243" i="17"/>
  <c r="M242" i="17"/>
  <c r="M241" i="17"/>
  <c r="M240" i="17"/>
  <c r="M239" i="17"/>
  <c r="M238" i="17"/>
  <c r="M237" i="17"/>
  <c r="M236" i="17"/>
  <c r="M235" i="17"/>
  <c r="M234" i="17"/>
  <c r="M233" i="17"/>
  <c r="M232" i="17"/>
  <c r="M231" i="17"/>
  <c r="M230" i="17"/>
  <c r="M229" i="17"/>
  <c r="M228" i="17"/>
  <c r="M227" i="17"/>
  <c r="M226" i="17"/>
  <c r="M225" i="17"/>
  <c r="M224" i="17"/>
  <c r="M223" i="17"/>
  <c r="M222" i="17"/>
  <c r="M221" i="17"/>
  <c r="M220" i="17"/>
  <c r="M219" i="17"/>
  <c r="M218" i="17"/>
  <c r="M217" i="17"/>
  <c r="M216" i="17"/>
  <c r="M215" i="17"/>
  <c r="M214" i="17"/>
  <c r="M213" i="17"/>
  <c r="M212" i="17"/>
  <c r="M211" i="17"/>
  <c r="M210" i="17"/>
  <c r="M209" i="17"/>
  <c r="M208" i="17"/>
  <c r="M207" i="17"/>
  <c r="M206" i="17"/>
  <c r="M205" i="17"/>
  <c r="M204" i="17"/>
  <c r="M203" i="17"/>
  <c r="M202" i="17"/>
  <c r="M201" i="17"/>
  <c r="M200" i="17"/>
  <c r="M199" i="17"/>
  <c r="M198" i="17"/>
  <c r="M197" i="17"/>
  <c r="M196" i="17"/>
  <c r="M195" i="17"/>
  <c r="M194" i="17"/>
  <c r="M193" i="17"/>
  <c r="M192" i="17"/>
  <c r="M191" i="17"/>
  <c r="M190" i="17"/>
  <c r="M189" i="17"/>
  <c r="M188" i="17"/>
  <c r="M187" i="17"/>
  <c r="M186" i="17"/>
  <c r="M185" i="17"/>
  <c r="M184" i="17"/>
  <c r="M183" i="17"/>
  <c r="M182" i="17"/>
  <c r="M181" i="17"/>
  <c r="M180" i="17"/>
  <c r="M179" i="17"/>
  <c r="M178" i="17"/>
  <c r="M177" i="17"/>
  <c r="M176" i="17"/>
  <c r="M175" i="17"/>
  <c r="M174" i="17"/>
  <c r="M173" i="17"/>
  <c r="M172" i="17"/>
  <c r="M171" i="17"/>
  <c r="M170" i="17"/>
  <c r="M169" i="17"/>
  <c r="M168" i="17"/>
  <c r="M167" i="17"/>
  <c r="M166" i="17"/>
  <c r="M165" i="17"/>
  <c r="M164" i="17"/>
  <c r="M163" i="17"/>
  <c r="M162" i="17"/>
  <c r="M161" i="17"/>
  <c r="M160" i="17"/>
  <c r="M159" i="17"/>
  <c r="M158" i="17"/>
  <c r="M157" i="17"/>
  <c r="M156" i="17"/>
  <c r="M155" i="17"/>
  <c r="M154" i="17"/>
  <c r="M153" i="17"/>
  <c r="M152" i="17"/>
  <c r="M151" i="17"/>
  <c r="M150" i="17"/>
  <c r="M149" i="17"/>
  <c r="M148" i="17"/>
  <c r="G266" i="17" l="1"/>
  <c r="G267" i="17"/>
  <c r="M121" i="17" l="1"/>
  <c r="M120" i="17"/>
  <c r="M122" i="17"/>
  <c r="M129" i="17" l="1"/>
  <c r="M130" i="17"/>
  <c r="M131" i="17"/>
  <c r="M132" i="17"/>
  <c r="M133" i="17"/>
  <c r="M134" i="17"/>
  <c r="M135" i="17"/>
  <c r="M136" i="17"/>
  <c r="M137" i="17"/>
  <c r="M138" i="17"/>
  <c r="M139" i="17"/>
  <c r="M140" i="17"/>
  <c r="G148" i="17"/>
  <c r="M141" i="17"/>
  <c r="M142" i="17"/>
  <c r="M143" i="17"/>
  <c r="M144" i="17"/>
  <c r="M145" i="17"/>
  <c r="M146" i="17"/>
  <c r="G149" i="17"/>
  <c r="G150" i="17"/>
  <c r="G151" i="17"/>
  <c r="G152" i="17"/>
  <c r="M81" i="17" l="1"/>
  <c r="M82" i="17"/>
  <c r="M83" i="17"/>
  <c r="M84" i="17"/>
  <c r="M85" i="17"/>
  <c r="M86" i="17"/>
  <c r="M87" i="17"/>
  <c r="M88" i="17"/>
  <c r="M89" i="17"/>
  <c r="M90" i="17"/>
  <c r="M91" i="17"/>
  <c r="M92" i="17"/>
  <c r="M93" i="17"/>
  <c r="M94" i="17"/>
  <c r="M95" i="17"/>
  <c r="M96" i="17"/>
  <c r="M97" i="17"/>
  <c r="M98" i="17"/>
  <c r="M99" i="17"/>
  <c r="M100" i="17"/>
  <c r="M101" i="17"/>
  <c r="M102" i="17"/>
  <c r="M103" i="17"/>
  <c r="M104" i="17"/>
  <c r="M105" i="17"/>
  <c r="M106" i="17"/>
  <c r="M107" i="17"/>
  <c r="M108" i="17"/>
  <c r="G110" i="17"/>
  <c r="M109" i="17"/>
  <c r="M110" i="17"/>
  <c r="B3" i="17" s="1"/>
  <c r="M111" i="17"/>
  <c r="M112" i="17"/>
  <c r="M113" i="17"/>
  <c r="M114" i="17"/>
  <c r="M115" i="17"/>
  <c r="M116" i="17"/>
  <c r="M117" i="17"/>
  <c r="M118" i="17"/>
  <c r="M119" i="17"/>
  <c r="M123" i="17"/>
  <c r="M68" i="17" l="1"/>
  <c r="M69" i="17"/>
  <c r="M70" i="17"/>
  <c r="M71" i="17"/>
  <c r="M72" i="17"/>
  <c r="M73" i="17"/>
  <c r="M74" i="17"/>
  <c r="M75" i="17"/>
  <c r="M76" i="17"/>
  <c r="M77" i="17"/>
  <c r="M78" i="17"/>
  <c r="M79" i="17"/>
  <c r="M80" i="17"/>
  <c r="M124" i="17"/>
  <c r="M48" i="17" l="1"/>
  <c r="M46" i="17"/>
  <c r="M44" i="17"/>
  <c r="M42" i="17"/>
  <c r="M40" i="17"/>
  <c r="M38" i="17"/>
  <c r="M36" i="17"/>
  <c r="M34" i="17"/>
  <c r="M32" i="17"/>
  <c r="M30" i="17"/>
  <c r="M28" i="17"/>
  <c r="M26" i="17"/>
  <c r="M24" i="17"/>
  <c r="M22" i="17"/>
  <c r="M20" i="17"/>
  <c r="M18" i="17"/>
  <c r="M16" i="17"/>
  <c r="M14" i="17"/>
  <c r="M12" i="17"/>
  <c r="M10" i="17"/>
  <c r="M8" i="17"/>
  <c r="M6" i="17"/>
  <c r="M5" i="17"/>
  <c r="M7" i="17"/>
  <c r="M9" i="17"/>
  <c r="M11" i="17"/>
  <c r="M13" i="17"/>
  <c r="M15" i="17"/>
  <c r="M17" i="17"/>
  <c r="M19" i="17"/>
  <c r="M21" i="17"/>
  <c r="M23" i="17"/>
  <c r="M25" i="17"/>
  <c r="M27" i="17"/>
  <c r="M29" i="17"/>
  <c r="M31" i="17"/>
  <c r="M33" i="17"/>
  <c r="M35" i="17"/>
  <c r="M37" i="17"/>
  <c r="M39" i="17"/>
  <c r="M41" i="17"/>
  <c r="M43" i="17"/>
  <c r="M45" i="17"/>
  <c r="M47" i="17"/>
  <c r="M49" i="17"/>
  <c r="M50" i="17"/>
  <c r="M51" i="17"/>
  <c r="M52" i="17"/>
  <c r="M53" i="17"/>
  <c r="M54" i="17"/>
  <c r="M55" i="17"/>
  <c r="M56" i="17"/>
  <c r="M57" i="17"/>
  <c r="M58" i="17"/>
  <c r="M59" i="17"/>
  <c r="M60" i="17"/>
  <c r="M61" i="17"/>
  <c r="M62" i="17"/>
  <c r="M63" i="17"/>
  <c r="M64" i="17"/>
  <c r="M65" i="17"/>
  <c r="M66" i="17"/>
  <c r="M67" i="17"/>
  <c r="M125" i="17"/>
  <c r="M126" i="17"/>
  <c r="M127" i="17"/>
  <c r="M128" i="17"/>
  <c r="E3" i="17" l="1"/>
  <c r="C3" i="17"/>
  <c r="K147" i="17"/>
</calcChain>
</file>

<file path=xl/sharedStrings.xml><?xml version="1.0" encoding="utf-8"?>
<sst xmlns="http://schemas.openxmlformats.org/spreadsheetml/2006/main" count="1769" uniqueCount="513">
  <si>
    <t>Nazwa urządzenia</t>
  </si>
  <si>
    <t>Typ urządzenia</t>
  </si>
  <si>
    <t>Urżdzenie na gwarancji</t>
  </si>
  <si>
    <t>Ilość przeglądów</t>
  </si>
  <si>
    <t>Typ wkładów filtrów</t>
  </si>
  <si>
    <t>Ilość urządzeń</t>
  </si>
  <si>
    <t>Koszt za I przegląd
brutto</t>
  </si>
  <si>
    <t>Koszt za II przegląd
brutto</t>
  </si>
  <si>
    <t>ŁĄCZNA WARTOŚĆ PRZEGLĄDÓW:</t>
  </si>
  <si>
    <t>Ilośc filtrów 
do wymiany</t>
  </si>
  <si>
    <t>Krotność wymiany 
filtrów</t>
  </si>
  <si>
    <t>Dezynfekcja 
urządzenia</t>
  </si>
  <si>
    <t>NIE</t>
  </si>
  <si>
    <t>Budynek/Pomieszczenie</t>
  </si>
  <si>
    <t>NIE WYSTĘPUJĄ</t>
  </si>
  <si>
    <t>TAK</t>
  </si>
  <si>
    <t>Klimatyzator przenośny</t>
  </si>
  <si>
    <t>Centrala wentylacyjna</t>
  </si>
  <si>
    <t>Aparat Grzewczo-Wentylacyjny</t>
  </si>
  <si>
    <t>Klimatyzator VRF</t>
  </si>
  <si>
    <t>Klimatyzator Split</t>
  </si>
  <si>
    <t>ILOŚĆ POZYCJI</t>
  </si>
  <si>
    <t>ILOŚĆ URZĄDZEŃ</t>
  </si>
  <si>
    <t>ŁĄCZNA WARTOŚĆ 
PRZEGLĄDÓW</t>
  </si>
  <si>
    <t>1
1</t>
  </si>
  <si>
    <t>1
1
1</t>
  </si>
  <si>
    <t xml:space="preserve">Wentylator kanałowy </t>
  </si>
  <si>
    <t>Wentylator</t>
  </si>
  <si>
    <t xml:space="preserve">Wentylator dachowy </t>
  </si>
  <si>
    <t>ZIBRO
P 125</t>
  </si>
  <si>
    <r>
      <rPr>
        <b/>
        <sz val="11"/>
        <color theme="3" tint="0.14993743705557422"/>
        <rFont val="Arial"/>
        <family val="2"/>
        <charset val="238"/>
      </rPr>
      <t>Jednostka zewnętrzna:</t>
    </r>
    <r>
      <rPr>
        <sz val="11"/>
        <color theme="3" tint="0.14993743705557422"/>
        <rFont val="Arial"/>
        <family val="2"/>
        <charset val="238"/>
      </rPr>
      <t xml:space="preserve">
ROTENSO R35WOR11
s/n 12672WK77ZZK71303736</t>
    </r>
  </si>
  <si>
    <r>
      <rPr>
        <b/>
        <sz val="11"/>
        <color theme="3" tint="0.14993743705557422"/>
        <rFont val="Arial"/>
        <family val="2"/>
        <charset val="238"/>
      </rPr>
      <t>Jednostka zewnętrzna:</t>
    </r>
    <r>
      <rPr>
        <sz val="11"/>
        <color theme="3" tint="0.14993743705557422"/>
        <rFont val="Arial"/>
        <family val="2"/>
        <charset val="238"/>
      </rPr>
      <t xml:space="preserve">
ROTENSO R35WOR11
s/n 12672WK77ZZK71303478</t>
    </r>
  </si>
  <si>
    <r>
      <rPr>
        <b/>
        <sz val="11"/>
        <color theme="3" tint="0.14993743705557422"/>
        <rFont val="Arial"/>
        <family val="2"/>
        <charset val="238"/>
      </rPr>
      <t>Jednostka zewnętrzna:</t>
    </r>
    <r>
      <rPr>
        <sz val="11"/>
        <color theme="3" tint="0.14993743705557422"/>
        <rFont val="Arial"/>
        <family val="2"/>
        <charset val="238"/>
      </rPr>
      <t xml:space="preserve">
ROTENSO R35WOR11
s/n 12672WK77ZZK71303768</t>
    </r>
  </si>
  <si>
    <r>
      <rPr>
        <b/>
        <sz val="11"/>
        <color theme="3" tint="0.14993743705557422"/>
        <rFont val="Arial"/>
        <family val="2"/>
        <charset val="238"/>
      </rPr>
      <t>Jednostka zewnętrzna:</t>
    </r>
    <r>
      <rPr>
        <sz val="11"/>
        <color theme="3" tint="0.14993743705557422"/>
        <rFont val="Arial"/>
        <family val="2"/>
        <charset val="238"/>
      </rPr>
      <t xml:space="preserve">
ROTENSO R35WOR11
s/n 12672WK77ZZK71303675</t>
    </r>
  </si>
  <si>
    <r>
      <rPr>
        <b/>
        <sz val="11"/>
        <color theme="3" tint="0.14993743705557422"/>
        <rFont val="Arial"/>
        <family val="2"/>
        <charset val="238"/>
      </rPr>
      <t>Jednostka zewnętrzna:</t>
    </r>
    <r>
      <rPr>
        <sz val="11"/>
        <color theme="3" tint="0.14993743705557422"/>
        <rFont val="Arial"/>
        <family val="2"/>
        <charset val="238"/>
      </rPr>
      <t xml:space="preserve">
ROTENSO R35WOR11
s/n 12672WK77ZZK71303898</t>
    </r>
  </si>
  <si>
    <r>
      <rPr>
        <b/>
        <sz val="11"/>
        <color theme="3" tint="0.14993743705557422"/>
        <rFont val="Arial"/>
        <family val="2"/>
        <charset val="238"/>
      </rPr>
      <t>Jednostka zewnętrzna:</t>
    </r>
    <r>
      <rPr>
        <sz val="11"/>
        <color theme="3" tint="0.14993743705557422"/>
        <rFont val="Arial"/>
        <family val="2"/>
        <charset val="238"/>
      </rPr>
      <t xml:space="preserve">
ROTENSO R35WOR11
s/n 12672WK77ZZK71303741</t>
    </r>
  </si>
  <si>
    <r>
      <rPr>
        <b/>
        <sz val="11"/>
        <color theme="3" tint="0.14993743705557422"/>
        <rFont val="Arial"/>
        <family val="2"/>
        <charset val="238"/>
      </rPr>
      <t>Jednostka zewnętrzna:</t>
    </r>
    <r>
      <rPr>
        <sz val="11"/>
        <color theme="3" tint="0.14993743705557422"/>
        <rFont val="Arial"/>
        <family val="2"/>
        <charset val="238"/>
      </rPr>
      <t xml:space="preserve">
ROTENSO R35WOR11
s/n 12672WK77ZZK71303755</t>
    </r>
  </si>
  <si>
    <r>
      <rPr>
        <b/>
        <sz val="11"/>
        <color theme="3" tint="0.14993743705557422"/>
        <rFont val="Arial"/>
        <family val="2"/>
        <charset val="238"/>
      </rPr>
      <t>Jednostka zewnętrzna:</t>
    </r>
    <r>
      <rPr>
        <sz val="11"/>
        <color theme="3" tint="0.14993743705557422"/>
        <rFont val="Arial"/>
        <family val="2"/>
        <charset val="238"/>
      </rPr>
      <t xml:space="preserve">
ROTENSO R35WOR11
s/n 12672WK77ZZK71303707</t>
    </r>
  </si>
  <si>
    <r>
      <rPr>
        <b/>
        <sz val="11"/>
        <color theme="3" tint="0.14993743705557422"/>
        <rFont val="Arial"/>
        <family val="2"/>
        <charset val="238"/>
      </rPr>
      <t>Jednostka zewnętrzna:</t>
    </r>
    <r>
      <rPr>
        <sz val="11"/>
        <color theme="3" tint="0.14993743705557422"/>
        <rFont val="Arial"/>
        <family val="2"/>
        <charset val="238"/>
      </rPr>
      <t xml:space="preserve">
ROTENSO R35WOR11
s/n 12672WK77ZZK71303390</t>
    </r>
  </si>
  <si>
    <r>
      <rPr>
        <b/>
        <sz val="11"/>
        <color theme="3" tint="0.14993743705557422"/>
        <rFont val="Arial"/>
        <family val="2"/>
        <charset val="238"/>
      </rPr>
      <t>Jednostka zewnętrzna:</t>
    </r>
    <r>
      <rPr>
        <sz val="11"/>
        <color theme="3" tint="0.14993743705557422"/>
        <rFont val="Arial"/>
        <family val="2"/>
        <charset val="238"/>
      </rPr>
      <t xml:space="preserve">
ROTENSO R35WOR11
s/n 12672WK77ZZK71303102</t>
    </r>
  </si>
  <si>
    <r>
      <rPr>
        <b/>
        <sz val="11"/>
        <color theme="3" tint="0.14993743705557422"/>
        <rFont val="Arial"/>
        <family val="2"/>
        <charset val="238"/>
      </rPr>
      <t>Jednostka zewnętrzna:</t>
    </r>
    <r>
      <rPr>
        <sz val="11"/>
        <color theme="3" tint="0.14993743705557422"/>
        <rFont val="Arial"/>
        <family val="2"/>
        <charset val="238"/>
      </rPr>
      <t xml:space="preserve">
ROTENSO R35WOR11
s/n 12672WK77ZZK71303795</t>
    </r>
  </si>
  <si>
    <r>
      <rPr>
        <b/>
        <sz val="11"/>
        <color theme="3" tint="0.14993743705557422"/>
        <rFont val="Arial"/>
        <family val="2"/>
        <charset val="238"/>
      </rPr>
      <t>Jednostka zewnętrzna:</t>
    </r>
    <r>
      <rPr>
        <sz val="11"/>
        <color theme="3" tint="0.14993743705557422"/>
        <rFont val="Arial"/>
        <family val="2"/>
        <charset val="238"/>
      </rPr>
      <t xml:space="preserve">
ROTENSO R35WOR11
s/n 12672WK77ZZK71303626</t>
    </r>
  </si>
  <si>
    <r>
      <rPr>
        <b/>
        <sz val="11"/>
        <color theme="3" tint="0.14993743705557422"/>
        <rFont val="Arial"/>
        <family val="2"/>
        <charset val="238"/>
      </rPr>
      <t>Jednostka zewnętrzna:</t>
    </r>
    <r>
      <rPr>
        <sz val="11"/>
        <color theme="3" tint="0.14993743705557422"/>
        <rFont val="Arial"/>
        <family val="2"/>
        <charset val="238"/>
      </rPr>
      <t xml:space="preserve">
ROTENSO R35WOR11
s/n 12672WK77ZZK71303081</t>
    </r>
  </si>
  <si>
    <r>
      <rPr>
        <b/>
        <sz val="11"/>
        <color theme="3" tint="0.14993743705557422"/>
        <rFont val="Arial"/>
        <family val="2"/>
        <charset val="238"/>
      </rPr>
      <t>Jednostka zewnętrzna:</t>
    </r>
    <r>
      <rPr>
        <sz val="11"/>
        <color theme="3" tint="0.14993743705557422"/>
        <rFont val="Arial"/>
        <family val="2"/>
        <charset val="238"/>
      </rPr>
      <t xml:space="preserve">
ROTENSO R35WOR11
s/n 12672WK77ZZK71303944</t>
    </r>
  </si>
  <si>
    <r>
      <rPr>
        <b/>
        <sz val="11"/>
        <color theme="3" tint="0.14993743705557422"/>
        <rFont val="Arial"/>
        <family val="2"/>
        <charset val="238"/>
      </rPr>
      <t>Jednostka zewnętrzna:</t>
    </r>
    <r>
      <rPr>
        <sz val="11"/>
        <color theme="3" tint="0.14993743705557422"/>
        <rFont val="Arial"/>
        <family val="2"/>
        <charset val="238"/>
      </rPr>
      <t xml:space="preserve">
ROTENSO R35WOR11
s/n 1B120WKA00ZKA0500269</t>
    </r>
  </si>
  <si>
    <r>
      <rPr>
        <b/>
        <sz val="11"/>
        <color theme="3" tint="0.14993743705557422"/>
        <rFont val="Arial"/>
        <family val="2"/>
        <charset val="238"/>
      </rPr>
      <t>Jednostka zewnętrzna:</t>
    </r>
    <r>
      <rPr>
        <sz val="11"/>
        <color theme="3" tint="0.14993743705557422"/>
        <rFont val="Arial"/>
        <family val="2"/>
        <charset val="238"/>
      </rPr>
      <t xml:space="preserve">
ROTENSO R35WOR11
s/n 12672WK77ZZK71303769</t>
    </r>
  </si>
  <si>
    <r>
      <rPr>
        <b/>
        <sz val="11"/>
        <color theme="3" tint="0.14993743705557422"/>
        <rFont val="Arial"/>
        <family val="2"/>
        <charset val="238"/>
      </rPr>
      <t>Jednostka zewnętrzna:</t>
    </r>
    <r>
      <rPr>
        <sz val="11"/>
        <color theme="3" tint="0.14993743705557422"/>
        <rFont val="Arial"/>
        <family val="2"/>
        <charset val="238"/>
      </rPr>
      <t xml:space="preserve">
ROTENSO R35WOR11
s/n 12672WK77ZZK71303032</t>
    </r>
  </si>
  <si>
    <r>
      <rPr>
        <b/>
        <sz val="11"/>
        <color theme="3" tint="0.14993743705557422"/>
        <rFont val="Arial"/>
        <family val="2"/>
        <charset val="238"/>
      </rPr>
      <t>Jednostka zewnętrzna:</t>
    </r>
    <r>
      <rPr>
        <sz val="11"/>
        <color theme="3" tint="0.14993743705557422"/>
        <rFont val="Arial"/>
        <family val="2"/>
        <charset val="238"/>
      </rPr>
      <t xml:space="preserve">
ROTENSO R35WOR11
s/n 12672WK77ZZK71303048</t>
    </r>
  </si>
  <si>
    <r>
      <rPr>
        <b/>
        <sz val="11"/>
        <color theme="3" tint="0.14993743705557422"/>
        <rFont val="Arial"/>
        <family val="2"/>
        <charset val="238"/>
      </rPr>
      <t>Jednostka zewnętrzna:</t>
    </r>
    <r>
      <rPr>
        <sz val="11"/>
        <color theme="3" tint="0.14993743705557422"/>
        <rFont val="Arial"/>
        <family val="2"/>
        <charset val="238"/>
      </rPr>
      <t xml:space="preserve">
ROTENSO R35WOR11
s/n 12672WK77ZZK71303282</t>
    </r>
  </si>
  <si>
    <r>
      <rPr>
        <b/>
        <sz val="11"/>
        <color theme="3" tint="0.14993743705557422"/>
        <rFont val="Arial"/>
        <family val="2"/>
        <charset val="238"/>
      </rPr>
      <t>Jednostka zewnętrzna:</t>
    </r>
    <r>
      <rPr>
        <sz val="11"/>
        <color theme="3" tint="0.14993743705557422"/>
        <rFont val="Arial"/>
        <family val="2"/>
        <charset val="238"/>
      </rPr>
      <t xml:space="preserve">
ROTENSO R35WOR11
s/n 12672WK77ZZK71303584</t>
    </r>
  </si>
  <si>
    <r>
      <rPr>
        <b/>
        <sz val="11"/>
        <color theme="3" tint="0.14993743705557422"/>
        <rFont val="Arial"/>
        <family val="2"/>
        <charset val="238"/>
      </rPr>
      <t>Jednostka zewnętrzna:</t>
    </r>
    <r>
      <rPr>
        <sz val="11"/>
        <color theme="3" tint="0.14993743705557422"/>
        <rFont val="Arial"/>
        <family val="2"/>
        <charset val="238"/>
      </rPr>
      <t xml:space="preserve">
ROTENSO R35WOR11
s/n 12672WK77ZZK71303844</t>
    </r>
  </si>
  <si>
    <r>
      <rPr>
        <b/>
        <sz val="11"/>
        <color theme="3" tint="0.14993743705557422"/>
        <rFont val="Arial"/>
        <family val="2"/>
        <charset val="238"/>
      </rPr>
      <t>Jednostka zewnętrzna:</t>
    </r>
    <r>
      <rPr>
        <sz val="11"/>
        <color theme="3" tint="0.14993743705557422"/>
        <rFont val="Arial"/>
        <family val="2"/>
        <charset val="238"/>
      </rPr>
      <t xml:space="preserve">
ROTENSO R35WOR11
s/n 12672WK77ZZK71303037</t>
    </r>
  </si>
  <si>
    <r>
      <rPr>
        <b/>
        <sz val="11"/>
        <color theme="3" tint="0.14993743705557422"/>
        <rFont val="Arial"/>
        <family val="2"/>
        <charset val="238"/>
      </rPr>
      <t>Jednostka zewnętrzna:</t>
    </r>
    <r>
      <rPr>
        <sz val="11"/>
        <color theme="3" tint="0.14993743705557422"/>
        <rFont val="Arial"/>
        <family val="2"/>
        <charset val="238"/>
      </rPr>
      <t xml:space="preserve">
ROTENSO R35WOR11
s/n 1B120WKA000ZKA0800472</t>
    </r>
  </si>
  <si>
    <r>
      <t xml:space="preserve">Jednostka wewnętrzna:
</t>
    </r>
    <r>
      <rPr>
        <sz val="11"/>
        <color theme="3" tint="0.14993743705557422"/>
        <rFont val="Arial"/>
        <family val="2"/>
        <charset val="238"/>
      </rPr>
      <t>ROTENSO R35WI/O_R11
s/n 113687NK498ZK71303688</t>
    </r>
  </si>
  <si>
    <r>
      <rPr>
        <b/>
        <sz val="11"/>
        <color theme="3" tint="0.14993743705557422"/>
        <rFont val="Arial"/>
        <family val="2"/>
        <charset val="238"/>
      </rPr>
      <t>Jednostka wewnętrzna:</t>
    </r>
    <r>
      <rPr>
        <sz val="11"/>
        <color theme="3" tint="0.14993743705557422"/>
        <rFont val="Arial"/>
        <family val="2"/>
        <charset val="238"/>
      </rPr>
      <t xml:space="preserve">
ROTENSO R35WI/O_R11
s/n 113687NK498ZK71303356</t>
    </r>
  </si>
  <si>
    <r>
      <rPr>
        <b/>
        <sz val="11"/>
        <color theme="3" tint="0.14993743705557422"/>
        <rFont val="Arial"/>
        <family val="2"/>
        <charset val="238"/>
      </rPr>
      <t>Jednostka wewnętrzna:</t>
    </r>
    <r>
      <rPr>
        <sz val="11"/>
        <color theme="3" tint="0.14993743705557422"/>
        <rFont val="Arial"/>
        <family val="2"/>
        <charset val="238"/>
      </rPr>
      <t xml:space="preserve">
ROTENSO R35WI/O_R11
s/n 113687NK498ZK71303127</t>
    </r>
  </si>
  <si>
    <r>
      <rPr>
        <b/>
        <sz val="11"/>
        <color theme="3" tint="0.14993743705557422"/>
        <rFont val="Arial"/>
        <family val="2"/>
        <charset val="238"/>
      </rPr>
      <t>Jednostka wewnętrzna:</t>
    </r>
    <r>
      <rPr>
        <sz val="11"/>
        <color theme="3" tint="0.14993743705557422"/>
        <rFont val="Arial"/>
        <family val="2"/>
        <charset val="238"/>
      </rPr>
      <t xml:space="preserve">
ROTENSO R35WI/O_R11
s/n 113687NK498ZK71303666</t>
    </r>
  </si>
  <si>
    <r>
      <rPr>
        <b/>
        <sz val="11"/>
        <color theme="3" tint="0.14993743705557422"/>
        <rFont val="Arial"/>
        <family val="2"/>
        <charset val="238"/>
      </rPr>
      <t>Jednostka wewnętrzna:</t>
    </r>
    <r>
      <rPr>
        <sz val="11"/>
        <color theme="3" tint="0.14993743705557422"/>
        <rFont val="Arial"/>
        <family val="2"/>
        <charset val="238"/>
      </rPr>
      <t xml:space="preserve">
ROTENSO R35WI/O_R11
s/n 113687NK498ZK71303325</t>
    </r>
  </si>
  <si>
    <r>
      <rPr>
        <b/>
        <sz val="11"/>
        <color theme="3" tint="0.14993743705557422"/>
        <rFont val="Arial"/>
        <family val="2"/>
        <charset val="238"/>
      </rPr>
      <t>Jednostka wewnętrzna:</t>
    </r>
    <r>
      <rPr>
        <sz val="11"/>
        <color theme="3" tint="0.14993743705557422"/>
        <rFont val="Arial"/>
        <family val="2"/>
        <charset val="238"/>
      </rPr>
      <t xml:space="preserve">
ROTENSO R35WI/O_R11
s/n 113687NK498ZK71303671</t>
    </r>
  </si>
  <si>
    <r>
      <rPr>
        <b/>
        <sz val="11"/>
        <color theme="3" tint="0.14993743705557422"/>
        <rFont val="Arial"/>
        <family val="2"/>
        <charset val="238"/>
      </rPr>
      <t>Jednostka wewnętrzna:</t>
    </r>
    <r>
      <rPr>
        <sz val="11"/>
        <color theme="3" tint="0.14993743705557422"/>
        <rFont val="Arial"/>
        <family val="2"/>
        <charset val="238"/>
      </rPr>
      <t xml:space="preserve">
ROTENSO R35WI/O_R11
s/n 113687NK498ZK71303676</t>
    </r>
  </si>
  <si>
    <r>
      <rPr>
        <b/>
        <sz val="11"/>
        <color theme="3" tint="0.14993743705557422"/>
        <rFont val="Arial"/>
        <family val="2"/>
        <charset val="238"/>
      </rPr>
      <t>Jednostka wewnętrzna:</t>
    </r>
    <r>
      <rPr>
        <sz val="11"/>
        <color theme="3" tint="0.14993743705557422"/>
        <rFont val="Arial"/>
        <family val="2"/>
        <charset val="238"/>
      </rPr>
      <t xml:space="preserve">
ROTENSO R35WI/O_R11
s/n 113687NK498ZK71307060</t>
    </r>
  </si>
  <si>
    <r>
      <rPr>
        <b/>
        <sz val="11"/>
        <color theme="3" tint="0.14993743705557422"/>
        <rFont val="Arial"/>
        <family val="2"/>
        <charset val="238"/>
      </rPr>
      <t>Jednostka wewnętrzna:</t>
    </r>
    <r>
      <rPr>
        <sz val="11"/>
        <color theme="3" tint="0.14993743705557422"/>
        <rFont val="Arial"/>
        <family val="2"/>
        <charset val="238"/>
      </rPr>
      <t xml:space="preserve">
ROTENSO R35WI/O_R11
s/n 113687NK498ZK71303610</t>
    </r>
  </si>
  <si>
    <r>
      <rPr>
        <b/>
        <sz val="11"/>
        <color theme="3" tint="0.14993743705557422"/>
        <rFont val="Arial"/>
        <family val="2"/>
        <charset val="238"/>
      </rPr>
      <t>Jednostka wewnętrzna:</t>
    </r>
    <r>
      <rPr>
        <sz val="11"/>
        <color theme="3" tint="0.14993743705557422"/>
        <rFont val="Arial"/>
        <family val="2"/>
        <charset val="238"/>
      </rPr>
      <t xml:space="preserve">
ROTENSO R35WI/O_R11
s/n 113687NK498ZK71303129</t>
    </r>
  </si>
  <si>
    <r>
      <rPr>
        <b/>
        <sz val="11"/>
        <color theme="3" tint="0.14993743705557422"/>
        <rFont val="Arial"/>
        <family val="2"/>
        <charset val="238"/>
      </rPr>
      <t>Jednostka wewnętrzna:</t>
    </r>
    <r>
      <rPr>
        <sz val="11"/>
        <color theme="3" tint="0.14993743705557422"/>
        <rFont val="Arial"/>
        <family val="2"/>
        <charset val="238"/>
      </rPr>
      <t xml:space="preserve">
ROTENSO R35WI/O_R11
s/n 113687NK498ZK71303181</t>
    </r>
  </si>
  <si>
    <r>
      <rPr>
        <b/>
        <sz val="11"/>
        <color theme="3" tint="0.14993743705557422"/>
        <rFont val="Arial"/>
        <family val="2"/>
        <charset val="238"/>
      </rPr>
      <t>Jednostka wewnętrzna:</t>
    </r>
    <r>
      <rPr>
        <sz val="11"/>
        <color theme="3" tint="0.14993743705557422"/>
        <rFont val="Arial"/>
        <family val="2"/>
        <charset val="238"/>
      </rPr>
      <t xml:space="preserve">
ROTENSO R35WI/O_R11
s/n 113687NK498ZK71303939</t>
    </r>
  </si>
  <si>
    <r>
      <rPr>
        <b/>
        <sz val="11"/>
        <color theme="3" tint="0.14993743705557422"/>
        <rFont val="Arial"/>
        <family val="2"/>
        <charset val="238"/>
      </rPr>
      <t>Jednostka wewnętrzna:</t>
    </r>
    <r>
      <rPr>
        <sz val="11"/>
        <color theme="3" tint="0.14993743705557422"/>
        <rFont val="Arial"/>
        <family val="2"/>
        <charset val="238"/>
      </rPr>
      <t xml:space="preserve">
ROTENSO R35WI/O_R11
s/n 113687NK498ZK71303511</t>
    </r>
  </si>
  <si>
    <r>
      <rPr>
        <b/>
        <sz val="11"/>
        <color theme="3" tint="0.14993743705557422"/>
        <rFont val="Arial"/>
        <family val="2"/>
        <charset val="238"/>
      </rPr>
      <t>Jednostka wewnętrzna:</t>
    </r>
    <r>
      <rPr>
        <sz val="11"/>
        <color theme="3" tint="0.14993743705557422"/>
        <rFont val="Arial"/>
        <family val="2"/>
        <charset val="238"/>
      </rPr>
      <t xml:space="preserve">
ROTENSO R35WI/O_R11
s/n 113687NK498ZK71303722</t>
    </r>
  </si>
  <si>
    <r>
      <rPr>
        <b/>
        <sz val="11"/>
        <color theme="3" tint="0.14993743705557422"/>
        <rFont val="Arial"/>
        <family val="2"/>
        <charset val="238"/>
      </rPr>
      <t>Jednostka wewnętrzna:</t>
    </r>
    <r>
      <rPr>
        <sz val="11"/>
        <color theme="3" tint="0.14993743705557422"/>
        <rFont val="Arial"/>
        <family val="2"/>
        <charset val="238"/>
      </rPr>
      <t xml:space="preserve">
ROTENSO R35WI/O_R11
s/n 113687NK498ZK71303621</t>
    </r>
  </si>
  <si>
    <r>
      <rPr>
        <b/>
        <sz val="11"/>
        <color theme="3" tint="0.14993743705557422"/>
        <rFont val="Arial"/>
        <family val="2"/>
        <charset val="238"/>
      </rPr>
      <t>Jednostka wewnętrzna:</t>
    </r>
    <r>
      <rPr>
        <sz val="11"/>
        <color theme="3" tint="0.14993743705557422"/>
        <rFont val="Arial"/>
        <family val="2"/>
        <charset val="238"/>
      </rPr>
      <t xml:space="preserve">
ROTENSO R35WI/O_R11
s/n 113687NK498ZK71303758</t>
    </r>
  </si>
  <si>
    <r>
      <rPr>
        <b/>
        <sz val="11"/>
        <color theme="3" tint="0.14993743705557422"/>
        <rFont val="Arial"/>
        <family val="2"/>
        <charset val="238"/>
      </rPr>
      <t>Jednostka wewnętrzna:</t>
    </r>
    <r>
      <rPr>
        <sz val="11"/>
        <color theme="3" tint="0.14993743705557422"/>
        <rFont val="Arial"/>
        <family val="2"/>
        <charset val="238"/>
      </rPr>
      <t xml:space="preserve">
ROTENSO R35WI/O_R11
s/n 113687NK498ZK71303168</t>
    </r>
  </si>
  <si>
    <r>
      <rPr>
        <b/>
        <sz val="11"/>
        <color theme="3" tint="0.14993743705557422"/>
        <rFont val="Arial"/>
        <family val="2"/>
        <charset val="238"/>
      </rPr>
      <t>Jednostka wewnętrzna:</t>
    </r>
    <r>
      <rPr>
        <sz val="11"/>
        <color theme="3" tint="0.14993743705557422"/>
        <rFont val="Arial"/>
        <family val="2"/>
        <charset val="238"/>
      </rPr>
      <t xml:space="preserve">
ROTENSO R35WI/O_R11
s/n 113687NK498ZK71303489</t>
    </r>
  </si>
  <si>
    <r>
      <rPr>
        <b/>
        <sz val="11"/>
        <color theme="3" tint="0.14993743705557422"/>
        <rFont val="Arial"/>
        <family val="2"/>
        <charset val="238"/>
      </rPr>
      <t>Jednostka wewnętrzna:</t>
    </r>
    <r>
      <rPr>
        <sz val="11"/>
        <color theme="3" tint="0.14993743705557422"/>
        <rFont val="Arial"/>
        <family val="2"/>
        <charset val="238"/>
      </rPr>
      <t xml:space="preserve">
ROTENSO R35WI/O_R11
s/n 113687NK498ZK71303451</t>
    </r>
  </si>
  <si>
    <r>
      <rPr>
        <b/>
        <sz val="11"/>
        <color theme="3" tint="0.14993743705557422"/>
        <rFont val="Arial"/>
        <family val="2"/>
        <charset val="238"/>
      </rPr>
      <t>Jednostka wewnętrzna:</t>
    </r>
    <r>
      <rPr>
        <sz val="11"/>
        <color theme="3" tint="0.14993743705557422"/>
        <rFont val="Arial"/>
        <family val="2"/>
        <charset val="238"/>
      </rPr>
      <t xml:space="preserve">
ROTENSO R35WI/O_R11
s/n 113687NK498ZK71303727</t>
    </r>
  </si>
  <si>
    <r>
      <rPr>
        <b/>
        <sz val="11"/>
        <color theme="3" tint="0.14993743705557422"/>
        <rFont val="Arial"/>
        <family val="2"/>
        <charset val="238"/>
      </rPr>
      <t>Jednostka wewnętrzna:</t>
    </r>
    <r>
      <rPr>
        <sz val="11"/>
        <color theme="3" tint="0.14993743705557422"/>
        <rFont val="Arial"/>
        <family val="2"/>
        <charset val="238"/>
      </rPr>
      <t xml:space="preserve">
ROTENSO R35WI/O_R11
s/n 113687NK498ZK71303623</t>
    </r>
  </si>
  <si>
    <r>
      <rPr>
        <b/>
        <sz val="11"/>
        <color theme="3" tint="0.14993743705557422"/>
        <rFont val="Arial"/>
        <family val="2"/>
        <charset val="238"/>
      </rPr>
      <t>Jednostka wewnętrzna:</t>
    </r>
    <r>
      <rPr>
        <sz val="11"/>
        <color theme="3" tint="0.14993743705557422"/>
        <rFont val="Arial"/>
        <family val="2"/>
        <charset val="238"/>
      </rPr>
      <t xml:space="preserve">
ROTENSO R35WI/O_R11
s/n 113687NK498ZK71303007</t>
    </r>
  </si>
  <si>
    <r>
      <rPr>
        <b/>
        <sz val="11"/>
        <color theme="3" tint="0.14993743705557422"/>
        <rFont val="Arial"/>
        <family val="2"/>
        <charset val="238"/>
      </rPr>
      <t>Jednostka wewnętrzna:</t>
    </r>
    <r>
      <rPr>
        <sz val="11"/>
        <color theme="3" tint="0.14993743705557422"/>
        <rFont val="Arial"/>
        <family val="2"/>
        <charset val="238"/>
      </rPr>
      <t xml:space="preserve">
ROTENSO R35WI/O_R11
s/n 113687NK498ZK71303634</t>
    </r>
  </si>
  <si>
    <t>Centrala wentylacyjna AHU1</t>
  </si>
  <si>
    <t>Bud. 518/6015</t>
  </si>
  <si>
    <t>Kasetowy G4 490x490x100 
Kieszeniowy F5 490x490x500 
Kasetowy F7 490x490x100</t>
  </si>
  <si>
    <t>2
2
2</t>
  </si>
  <si>
    <t>Raz do roku</t>
  </si>
  <si>
    <t>Centrala wentylacyjna AHU2</t>
  </si>
  <si>
    <t>Kasetowy G4 590x395x50 Kasetowy G4 590x395x50 Kieszeniowy F7 590x395x590</t>
  </si>
  <si>
    <t>Centrala wentylacyjna AHU3</t>
  </si>
  <si>
    <r>
      <rPr>
        <b/>
        <sz val="10"/>
        <rFont val="Arial"/>
        <family val="2"/>
        <charset val="238"/>
      </rPr>
      <t>Systemair DVC190-S EC</t>
    </r>
    <r>
      <rPr>
        <sz val="10"/>
        <rFont val="Arial"/>
        <family val="2"/>
        <charset val="238"/>
      </rPr>
      <t xml:space="preserve">
189986/1005290500-005/20200413
189986/1005290500-002/20200413
189986/1005290500-006/20200413
189986/1005290500-005/20200413</t>
    </r>
  </si>
  <si>
    <r>
      <t>S</t>
    </r>
    <r>
      <rPr>
        <b/>
        <sz val="11"/>
        <color theme="3" tint="0.14993743705557422"/>
        <rFont val="Arial"/>
        <family val="2"/>
        <charset val="238"/>
      </rPr>
      <t>ystemair  DVC225-S EC</t>
    </r>
    <r>
      <rPr>
        <sz val="11"/>
        <color theme="3" tint="0.14993743705557422"/>
        <rFont val="Arial"/>
        <family val="2"/>
        <charset val="238"/>
      </rPr>
      <t xml:space="preserve"> 190524/1005292509-006/20200420</t>
    </r>
  </si>
  <si>
    <t xml:space="preserve">Wnetylator kanałowy </t>
  </si>
  <si>
    <t>Bud. 518/6015
pom. 104</t>
  </si>
  <si>
    <t>Bud. 518/6015
pom. 103</t>
  </si>
  <si>
    <r>
      <rPr>
        <b/>
        <sz val="11"/>
        <color theme="3" tint="0.14993743705557422"/>
        <rFont val="Arial"/>
        <family val="2"/>
        <charset val="238"/>
      </rPr>
      <t>Systemair K100 EC Sileo</t>
    </r>
    <r>
      <rPr>
        <sz val="11"/>
        <color theme="3" tint="0.14993743705557422"/>
        <rFont val="Arial"/>
        <family val="2"/>
        <charset val="238"/>
      </rPr>
      <t xml:space="preserve">
16955/1005168829-318/20200316</t>
    </r>
  </si>
  <si>
    <t xml:space="preserve">Nagrzewnica kanałowa </t>
  </si>
  <si>
    <t>Bud. 518/6015
pom. 103, 104</t>
  </si>
  <si>
    <r>
      <rPr>
        <b/>
        <sz val="11"/>
        <color theme="3" tint="0.14993743705557422"/>
        <rFont val="Arial"/>
        <family val="2"/>
        <charset val="238"/>
      </rPr>
      <t>Clima Produkt Optima</t>
    </r>
    <r>
      <rPr>
        <sz val="11"/>
        <color theme="3" tint="0.14993743705557422"/>
        <rFont val="Arial"/>
        <family val="2"/>
        <charset val="238"/>
      </rPr>
      <t xml:space="preserve">
NW-3-P-WO-Hw=We-2650/2650
s/n C6123/20</t>
    </r>
  </si>
  <si>
    <r>
      <rPr>
        <b/>
        <sz val="11"/>
        <color theme="3" tint="0.14993743705557422"/>
        <rFont val="Arial"/>
        <family val="2"/>
        <charset val="238"/>
      </rPr>
      <t>Clima Produkt Opal</t>
    </r>
    <r>
      <rPr>
        <sz val="11"/>
        <color theme="3" tint="0.14993743705557422"/>
        <rFont val="Arial"/>
        <family val="2"/>
        <charset val="238"/>
      </rPr>
      <t xml:space="preserve">
NW-3-L-WP-Hw=FW-We-1820/1250 
s/n C6124/20</t>
    </r>
  </si>
  <si>
    <r>
      <rPr>
        <b/>
        <sz val="11"/>
        <color theme="3" tint="0.14993743705557422"/>
        <rFont val="Arial"/>
        <family val="2"/>
        <charset val="238"/>
      </rPr>
      <t>Clima Produkt Opal</t>
    </r>
    <r>
      <rPr>
        <sz val="11"/>
        <color theme="3" tint="0.14993743705557422"/>
        <rFont val="Arial"/>
        <family val="2"/>
        <charset val="238"/>
      </rPr>
      <t xml:space="preserve">
NW-3-P-WP-Hw=FQ-We-2250/1550 
s/n C6125/20</t>
    </r>
  </si>
  <si>
    <r>
      <rPr>
        <b/>
        <sz val="11"/>
        <color theme="3" tint="0.14993743705557422"/>
        <rFont val="Arial"/>
        <family val="2"/>
        <charset val="238"/>
      </rPr>
      <t xml:space="preserve">Harmann  HCD 125/18/1 </t>
    </r>
    <r>
      <rPr>
        <sz val="11"/>
        <color theme="3" tint="0.14993743705557422"/>
        <rFont val="Arial"/>
        <family val="2"/>
        <charset val="238"/>
      </rPr>
      <t xml:space="preserve">  
200525-91250181200236</t>
    </r>
  </si>
  <si>
    <t>Klimatyzavcja VRF</t>
  </si>
  <si>
    <r>
      <rPr>
        <b/>
        <sz val="11"/>
        <color theme="3" tint="0.14993743705557422"/>
        <rFont val="Arial"/>
        <family val="2"/>
        <charset val="238"/>
      </rPr>
      <t>Jednostka zewnętrzna:</t>
    </r>
    <r>
      <rPr>
        <sz val="11"/>
        <color theme="3" tint="0.14993743705557422"/>
        <rFont val="Arial"/>
        <family val="2"/>
        <charset val="238"/>
      </rPr>
      <t xml:space="preserve">
FUJITSU AJY108LELAH
s/n R301567</t>
    </r>
  </si>
  <si>
    <r>
      <t xml:space="preserve">Jednostka wewnętrzna:
</t>
    </r>
    <r>
      <rPr>
        <sz val="11"/>
        <color theme="3" tint="0.14993743705557422"/>
        <rFont val="Arial"/>
        <family val="2"/>
        <charset val="238"/>
      </rPr>
      <t>FUJITSU ASYA014GCEH
s/n E000674</t>
    </r>
  </si>
  <si>
    <r>
      <rPr>
        <b/>
        <sz val="11"/>
        <color theme="3" tint="0.14993743705557422"/>
        <rFont val="Arial"/>
        <family val="2"/>
        <charset val="238"/>
      </rPr>
      <t>Jednostka wewnętrzna:</t>
    </r>
    <r>
      <rPr>
        <sz val="11"/>
        <color theme="3" tint="0.14993743705557422"/>
        <rFont val="Arial"/>
        <family val="2"/>
        <charset val="238"/>
      </rPr>
      <t xml:space="preserve">
FUJITSU ASYA014GCEH
s/n E000682</t>
    </r>
  </si>
  <si>
    <r>
      <rPr>
        <b/>
        <sz val="11"/>
        <color theme="3" tint="0.14993743705557422"/>
        <rFont val="Arial"/>
        <family val="2"/>
        <charset val="238"/>
      </rPr>
      <t>Jednostka wewnętrzna:</t>
    </r>
    <r>
      <rPr>
        <sz val="11"/>
        <color theme="3" tint="0.14993743705557422"/>
        <rFont val="Arial"/>
        <family val="2"/>
        <charset val="238"/>
      </rPr>
      <t xml:space="preserve">
FUJITSU ASYA014GCEH
s/n E000669</t>
    </r>
  </si>
  <si>
    <r>
      <rPr>
        <b/>
        <sz val="11"/>
        <color theme="3" tint="0.14993743705557422"/>
        <rFont val="Arial"/>
        <family val="2"/>
        <charset val="238"/>
      </rPr>
      <t>Jednostka wewnętrzna:</t>
    </r>
    <r>
      <rPr>
        <sz val="11"/>
        <color theme="3" tint="0.14993743705557422"/>
        <rFont val="Arial"/>
        <family val="2"/>
        <charset val="238"/>
      </rPr>
      <t xml:space="preserve">
FUJITSU ASYA014GCEH
s/n E000671</t>
    </r>
  </si>
  <si>
    <r>
      <rPr>
        <b/>
        <sz val="11"/>
        <color theme="3" tint="0.14993743705557422"/>
        <rFont val="Arial"/>
        <family val="2"/>
        <charset val="238"/>
      </rPr>
      <t>Jednostka wewnętrzna:</t>
    </r>
    <r>
      <rPr>
        <sz val="11"/>
        <color theme="3" tint="0.14993743705557422"/>
        <rFont val="Arial"/>
        <family val="2"/>
        <charset val="238"/>
      </rPr>
      <t xml:space="preserve">
FUJITSU ASYA014GCEH
s/n E000687</t>
    </r>
  </si>
  <si>
    <t>Bud. 518/6015
pom. 108, 109, 127</t>
  </si>
  <si>
    <r>
      <rPr>
        <b/>
        <sz val="11"/>
        <color theme="3" tint="0.14993743705557422"/>
        <rFont val="Arial"/>
        <family val="2"/>
        <charset val="238"/>
      </rPr>
      <t>Jednostka wewnętrzna:</t>
    </r>
    <r>
      <rPr>
        <sz val="11"/>
        <color theme="3" tint="0.14993743705557422"/>
        <rFont val="Arial"/>
        <family val="2"/>
        <charset val="238"/>
      </rPr>
      <t xml:space="preserve">
FUJITSU ASYA009GTECH
s/n T001020</t>
    </r>
  </si>
  <si>
    <t>Bud. 518/6015
pom. 107</t>
  </si>
  <si>
    <r>
      <rPr>
        <b/>
        <sz val="11"/>
        <color theme="3" tint="0.14993743705557422"/>
        <rFont val="Arial"/>
        <family val="2"/>
        <charset val="238"/>
      </rPr>
      <t>Jednostka wewnętrzna:</t>
    </r>
    <r>
      <rPr>
        <sz val="11"/>
        <color theme="3" tint="0.14993743705557422"/>
        <rFont val="Arial"/>
        <family val="2"/>
        <charset val="238"/>
      </rPr>
      <t xml:space="preserve">
FUJITSU ASYA009GTECH
s/n T001010</t>
    </r>
  </si>
  <si>
    <t>Bud. 518/6015
pom. 126A</t>
  </si>
  <si>
    <r>
      <rPr>
        <b/>
        <sz val="11"/>
        <color theme="3" tint="0.14993743705557422"/>
        <rFont val="Arial"/>
        <family val="2"/>
        <charset val="238"/>
      </rPr>
      <t>Jednostka wewnętrzna:</t>
    </r>
    <r>
      <rPr>
        <sz val="11"/>
        <color theme="3" tint="0.14993743705557422"/>
        <rFont val="Arial"/>
        <family val="2"/>
        <charset val="238"/>
      </rPr>
      <t xml:space="preserve">
FUJITSU ASYA009GTECH
s/n T001016</t>
    </r>
  </si>
  <si>
    <t>Bud. 518/6015
pom. 125A</t>
  </si>
  <si>
    <r>
      <rPr>
        <b/>
        <sz val="11"/>
        <color theme="3" tint="0.14993743705557422"/>
        <rFont val="Arial"/>
        <family val="2"/>
        <charset val="238"/>
      </rPr>
      <t>Jednostka wewnętrzna:</t>
    </r>
    <r>
      <rPr>
        <sz val="11"/>
        <color theme="3" tint="0.14993743705557422"/>
        <rFont val="Arial"/>
        <family val="2"/>
        <charset val="238"/>
      </rPr>
      <t xml:space="preserve">
FUJITSU ASYA009GTECH
s/n T001009</t>
    </r>
  </si>
  <si>
    <t>Bud. 518/6015
pom. 125B</t>
  </si>
  <si>
    <r>
      <rPr>
        <b/>
        <sz val="11"/>
        <color theme="3" tint="0.14993743705557422"/>
        <rFont val="Arial"/>
        <family val="2"/>
        <charset val="238"/>
      </rPr>
      <t>Jednostka wewnętrzna:</t>
    </r>
    <r>
      <rPr>
        <sz val="11"/>
        <color theme="3" tint="0.14993743705557422"/>
        <rFont val="Arial"/>
        <family val="2"/>
        <charset val="238"/>
      </rPr>
      <t xml:space="preserve">
FUJITSU ASYA007GTECH
s/n T000730</t>
    </r>
  </si>
  <si>
    <r>
      <rPr>
        <b/>
        <sz val="11"/>
        <color theme="3" tint="0.14993743705557422"/>
        <rFont val="Arial"/>
        <family val="2"/>
        <charset val="238"/>
      </rPr>
      <t>Jednostka wewnętrzna:</t>
    </r>
    <r>
      <rPr>
        <sz val="11"/>
        <color theme="3" tint="0.14993743705557422"/>
        <rFont val="Arial"/>
        <family val="2"/>
        <charset val="238"/>
      </rPr>
      <t xml:space="preserve">
FUJITSU ASYA012GCECH
s/n E000239</t>
    </r>
  </si>
  <si>
    <r>
      <rPr>
        <b/>
        <sz val="11"/>
        <color theme="3" tint="0.14993743705557422"/>
        <rFont val="Arial"/>
        <family val="2"/>
        <charset val="238"/>
      </rPr>
      <t>Jednostka zewnętrzna:</t>
    </r>
    <r>
      <rPr>
        <sz val="11"/>
        <color theme="3" tint="0.14993743705557422"/>
        <rFont val="Arial"/>
        <family val="2"/>
        <charset val="238"/>
      </rPr>
      <t xml:space="preserve">
FUJITSU AOYG18LFC
s/n E145423</t>
    </r>
  </si>
  <si>
    <r>
      <rPr>
        <b/>
        <sz val="11"/>
        <color theme="3" tint="0.14993743705557422"/>
        <rFont val="Arial"/>
        <family val="2"/>
        <charset val="238"/>
      </rPr>
      <t>Jednostka wewnętrzna:</t>
    </r>
    <r>
      <rPr>
        <sz val="11"/>
        <color theme="3" tint="0.14993743705557422"/>
        <rFont val="Arial"/>
        <family val="2"/>
        <charset val="238"/>
      </rPr>
      <t xml:space="preserve">
FUJITSU ASYG18LFCA
s/n E1614616</t>
    </r>
  </si>
  <si>
    <r>
      <rPr>
        <b/>
        <sz val="11"/>
        <color theme="3" tint="0.14993743705557422"/>
        <rFont val="Arial"/>
        <family val="2"/>
        <charset val="238"/>
      </rPr>
      <t>Jednostka zewnętrzna:</t>
    </r>
    <r>
      <rPr>
        <sz val="11"/>
        <color theme="3" tint="0.14993743705557422"/>
        <rFont val="Arial"/>
        <family val="2"/>
        <charset val="238"/>
      </rPr>
      <t xml:space="preserve">
FUJITSU AOYG07LFCE
s/n E021542</t>
    </r>
  </si>
  <si>
    <r>
      <rPr>
        <b/>
        <sz val="11"/>
        <color theme="3" tint="0.14993743705557422"/>
        <rFont val="Arial"/>
        <family val="2"/>
        <charset val="238"/>
      </rPr>
      <t>Jednostka wewnętrzna:</t>
    </r>
    <r>
      <rPr>
        <sz val="11"/>
        <color theme="3" tint="0.14993743705557422"/>
        <rFont val="Arial"/>
        <family val="2"/>
        <charset val="238"/>
      </rPr>
      <t xml:space="preserve">
FUJITSU ASYG07LFCA
s/n E076658</t>
    </r>
  </si>
  <si>
    <t>Bud. 518/6015
pom. 118</t>
  </si>
  <si>
    <r>
      <rPr>
        <b/>
        <sz val="11"/>
        <color theme="3" tint="0.14993743705557422"/>
        <rFont val="Arial"/>
        <family val="2"/>
        <charset val="238"/>
      </rPr>
      <t>Jednostka zewnętrzna:</t>
    </r>
    <r>
      <rPr>
        <sz val="11"/>
        <color theme="3" tint="0.14993743705557422"/>
        <rFont val="Arial"/>
        <family val="2"/>
        <charset val="238"/>
      </rPr>
      <t xml:space="preserve">
FUJITSU AUYG12LVLB
s/n T052736</t>
    </r>
  </si>
  <si>
    <r>
      <rPr>
        <b/>
        <sz val="11"/>
        <color theme="3" tint="0.14993743705557422"/>
        <rFont val="Arial"/>
        <family val="2"/>
        <charset val="238"/>
      </rPr>
      <t>Jednostka wewnętrzna:</t>
    </r>
    <r>
      <rPr>
        <sz val="11"/>
        <color theme="3" tint="0.14993743705557422"/>
        <rFont val="Arial"/>
        <family val="2"/>
        <charset val="238"/>
      </rPr>
      <t xml:space="preserve">
FUJITSU AUYG12LVLB
s/n R035823</t>
    </r>
  </si>
  <si>
    <t>Bud. 518/6016</t>
  </si>
  <si>
    <t>Bud. 518/6015
pom. 130</t>
  </si>
  <si>
    <t>Klimatyzator MultiSplit</t>
  </si>
  <si>
    <r>
      <rPr>
        <b/>
        <sz val="11"/>
        <color theme="3" tint="0.14993743705557422"/>
        <rFont val="Arial"/>
        <family val="2"/>
        <charset val="238"/>
      </rPr>
      <t>Jednostka wewnętrzna:</t>
    </r>
    <r>
      <rPr>
        <sz val="11"/>
        <color theme="3" tint="0.14993743705557422"/>
        <rFont val="Arial"/>
        <family val="2"/>
        <charset val="238"/>
      </rPr>
      <t xml:space="preserve">
FUJITSU AUYG12LVLB
s/n R035809</t>
    </r>
  </si>
  <si>
    <r>
      <rPr>
        <b/>
        <sz val="11"/>
        <color theme="3" tint="0.14993743705557422"/>
        <rFont val="Arial"/>
        <family val="2"/>
        <charset val="238"/>
      </rPr>
      <t>Jednostka zewnętrzna:</t>
    </r>
    <r>
      <rPr>
        <sz val="11"/>
        <color theme="3" tint="0.14993743705557422"/>
        <rFont val="Arial"/>
        <family val="2"/>
        <charset val="238"/>
      </rPr>
      <t xml:space="preserve">
ARCELIK 09325 2,6 kW 
(9000 BTU)</t>
    </r>
  </si>
  <si>
    <r>
      <rPr>
        <b/>
        <sz val="11"/>
        <color theme="3" tint="0.14993743705557422"/>
        <rFont val="Arial"/>
        <family val="2"/>
        <charset val="238"/>
      </rPr>
      <t>Jednostka wewnętrzna:</t>
    </r>
    <r>
      <rPr>
        <sz val="11"/>
        <color theme="3" tint="0.14993743705557422"/>
        <rFont val="Arial"/>
        <family val="2"/>
        <charset val="238"/>
      </rPr>
      <t xml:space="preserve">
ARCELIK 2,6 Kw
(9000 BTU)</t>
    </r>
  </si>
  <si>
    <t>Bud. 519/6015</t>
  </si>
  <si>
    <t>Bud. 519/6016</t>
  </si>
  <si>
    <t>Bud. 519/6017</t>
  </si>
  <si>
    <t>Bud. 519/6018</t>
  </si>
  <si>
    <t>Bud. 519/6019</t>
  </si>
  <si>
    <t>Bud. 519/6020</t>
  </si>
  <si>
    <t>Bud. 519/6015
pom. F 101</t>
  </si>
  <si>
    <t>Bud. 519/6015
pom. F 102</t>
  </si>
  <si>
    <t>Bud. 519/6015
pom. F 103</t>
  </si>
  <si>
    <t>Bud. 519/6015
pom. F 104</t>
  </si>
  <si>
    <t>Bud. 519/6015
pom. F 105</t>
  </si>
  <si>
    <t>Bud. 519/6015
pom. F 106</t>
  </si>
  <si>
    <t>Bud. 519/6015
pom. F 107</t>
  </si>
  <si>
    <t>Bud. 519/6015
pom. F 108</t>
  </si>
  <si>
    <t>Bud. 519/6015
pom. F 109</t>
  </si>
  <si>
    <t>Bud. 519/6015
pom. F 110</t>
  </si>
  <si>
    <t>Bud. 519/6015
pom. F 111</t>
  </si>
  <si>
    <r>
      <rPr>
        <b/>
        <sz val="11"/>
        <color theme="3" tint="0.14993743705557422"/>
        <rFont val="Arial"/>
        <family val="2"/>
        <charset val="238"/>
      </rPr>
      <t>Jednostka zewnętrzna:</t>
    </r>
    <r>
      <rPr>
        <sz val="11"/>
        <color theme="3" tint="0.14993743705557422"/>
        <rFont val="Arial"/>
        <family val="2"/>
        <charset val="238"/>
      </rPr>
      <t xml:space="preserve">
ARCELIK 12325 2,6 kW 
(9000 BTU)</t>
    </r>
  </si>
  <si>
    <r>
      <rPr>
        <b/>
        <sz val="11"/>
        <color theme="3" tint="0.14993743705557422"/>
        <rFont val="Arial"/>
        <family val="2"/>
        <charset val="238"/>
      </rPr>
      <t>Jednostka zewnętrzna:</t>
    </r>
    <r>
      <rPr>
        <sz val="11"/>
        <color theme="3" tint="0.14993743705557422"/>
        <rFont val="Arial"/>
        <family val="2"/>
        <charset val="238"/>
      </rPr>
      <t xml:space="preserve">
ARCELIK 18325 5,28 kW 
(18000 BTU)</t>
    </r>
  </si>
  <si>
    <r>
      <rPr>
        <b/>
        <sz val="11"/>
        <color theme="3" tint="0.14993743705557422"/>
        <rFont val="Arial"/>
        <family val="2"/>
        <charset val="238"/>
      </rPr>
      <t>Jednostka wewnętrzna:</t>
    </r>
    <r>
      <rPr>
        <sz val="11"/>
        <color theme="3" tint="0.14993743705557422"/>
        <rFont val="Arial"/>
        <family val="2"/>
        <charset val="238"/>
      </rPr>
      <t xml:space="preserve">
ARCELIK 5,28 Kw
(18000 BTU)</t>
    </r>
  </si>
  <si>
    <t>Bud. 519/6021
(zewnątrz wejście przód)</t>
  </si>
  <si>
    <t>Bud. 519/6015
(korytarz od wejścia)</t>
  </si>
  <si>
    <t>Bud. 519/6021
(zewnątrz tył budynku)</t>
  </si>
  <si>
    <t>Bud. 519/6015
(korytarz od budynku)</t>
  </si>
  <si>
    <t>UNTES URTP 090 ECO SS YB              
s/n 191845-191224</t>
  </si>
  <si>
    <t>Bud. 520/6015</t>
  </si>
  <si>
    <t>G4</t>
  </si>
  <si>
    <t xml:space="preserve">BCS-EC </t>
  </si>
  <si>
    <t>Bud. 520/6015
pom. F113, F114, F116</t>
  </si>
  <si>
    <t>DOSPEL</t>
  </si>
  <si>
    <t>Bud. 521/6015
(Hangar lettki)</t>
  </si>
  <si>
    <t>VENTUS
VUT 600 PE EC R</t>
  </si>
  <si>
    <t>Bud. 3/4204</t>
  </si>
  <si>
    <t>G4,F7
Filtr UF 39x23,5
      UF 78x12,5</t>
  </si>
  <si>
    <r>
      <rPr>
        <b/>
        <sz val="11"/>
        <color theme="3" tint="0.14993743705557422"/>
        <rFont val="Arial"/>
        <family val="2"/>
        <charset val="238"/>
      </rPr>
      <t>Jednostka zewnętrzna:</t>
    </r>
    <r>
      <rPr>
        <sz val="11"/>
        <color theme="3" tint="0.14993743705557422"/>
        <rFont val="Arial"/>
        <family val="2"/>
        <charset val="238"/>
      </rPr>
      <t xml:space="preserve">
FUJITSU
s/n E028375</t>
    </r>
  </si>
  <si>
    <r>
      <rPr>
        <b/>
        <sz val="11"/>
        <color theme="3" tint="0.14993743705557422"/>
        <rFont val="Arial"/>
        <family val="2"/>
        <charset val="238"/>
      </rPr>
      <t>Jednostka wewnętrzna:</t>
    </r>
    <r>
      <rPr>
        <sz val="11"/>
        <color theme="3" tint="0.14993743705557422"/>
        <rFont val="Arial"/>
        <family val="2"/>
        <charset val="238"/>
      </rPr>
      <t xml:space="preserve">
FUJITSU</t>
    </r>
  </si>
  <si>
    <t>Bud. 3/4204
(piwnica)</t>
  </si>
  <si>
    <t>Clmia Gold Optima
E-NW-13-L-WP-HW-We-2650/2165 
s/n C9280/22</t>
  </si>
  <si>
    <t>Bud. 8/4204</t>
  </si>
  <si>
    <t>Klimatyzator Multisplit</t>
  </si>
  <si>
    <r>
      <rPr>
        <b/>
        <sz val="11"/>
        <color theme="3" tint="0.14993743705557422"/>
        <rFont val="Arial"/>
        <family val="2"/>
        <charset val="238"/>
      </rPr>
      <t>Jednostka zewnetrzna:</t>
    </r>
    <r>
      <rPr>
        <sz val="11"/>
        <color theme="3" tint="0.14993743705557422"/>
        <rFont val="Arial"/>
        <family val="2"/>
        <charset val="238"/>
      </rPr>
      <t xml:space="preserve">
HISENSE</t>
    </r>
  </si>
  <si>
    <r>
      <t xml:space="preserve">Jednostka wewnętrzna:
</t>
    </r>
    <r>
      <rPr>
        <sz val="11"/>
        <color theme="3" tint="0.14993743705557422"/>
        <rFont val="Arial"/>
        <family val="2"/>
        <charset val="238"/>
      </rPr>
      <t>HISENSE</t>
    </r>
  </si>
  <si>
    <r>
      <rPr>
        <b/>
        <sz val="11"/>
        <color theme="3" tint="0.14993743705557422"/>
        <rFont val="Arial"/>
        <family val="2"/>
        <charset val="238"/>
      </rPr>
      <t>Jednostka wewnętrzna:</t>
    </r>
    <r>
      <rPr>
        <sz val="11"/>
        <color theme="3" tint="0.14993743705557422"/>
        <rFont val="Arial"/>
        <family val="2"/>
        <charset val="238"/>
      </rPr>
      <t xml:space="preserve">
HISENSE</t>
    </r>
  </si>
  <si>
    <t>Bud. 8/4205</t>
  </si>
  <si>
    <t>Bud. 8/4206</t>
  </si>
  <si>
    <t>Bud. 8/4207</t>
  </si>
  <si>
    <t>FLOWAIR</t>
  </si>
  <si>
    <r>
      <rPr>
        <b/>
        <sz val="11"/>
        <color theme="3" tint="0.14993743705557422"/>
        <rFont val="Arial"/>
        <family val="2"/>
        <charset val="238"/>
      </rPr>
      <t>Jednostka zewnętrzna:</t>
    </r>
    <r>
      <rPr>
        <sz val="11"/>
        <color theme="3" tint="0.14993743705557422"/>
        <rFont val="Arial"/>
        <family val="2"/>
        <charset val="238"/>
      </rPr>
      <t xml:space="preserve">
FUJITSU
s/n E017098</t>
    </r>
  </si>
  <si>
    <t xml:space="preserve">UNTES  AHU-1 
UKS 35/KSBO-AA/TF/SL PK 50
s/n SS 200221 - KLS 2000186 </t>
  </si>
  <si>
    <t>Bud. 11/4204</t>
  </si>
  <si>
    <t>Bud. 11/4204
pom. 4</t>
  </si>
  <si>
    <t>Bud. 14/4204
(dach)</t>
  </si>
  <si>
    <r>
      <rPr>
        <b/>
        <sz val="11"/>
        <color theme="3" tint="0.14993743705557422"/>
        <rFont val="Arial"/>
        <family val="2"/>
        <charset val="238"/>
      </rPr>
      <t>Jednostka zewnęterzna:</t>
    </r>
    <r>
      <rPr>
        <sz val="11"/>
        <color theme="3" tint="0.14993743705557422"/>
        <rFont val="Arial"/>
        <family val="2"/>
        <charset val="238"/>
      </rPr>
      <t xml:space="preserve">
BEKO BIVPI 091
s/n 9690842289989</t>
    </r>
  </si>
  <si>
    <t>Bud. 14/4204
(bok budynku)</t>
  </si>
  <si>
    <t>Bud. 14/4204
(serwerownia)</t>
  </si>
  <si>
    <r>
      <rPr>
        <b/>
        <sz val="11"/>
        <color theme="3" tint="0.14993743705557422"/>
        <rFont val="Arial"/>
        <family val="2"/>
        <charset val="238"/>
      </rPr>
      <t>Jednostka wewnętrzna:</t>
    </r>
    <r>
      <rPr>
        <sz val="11"/>
        <color theme="3" tint="0.14993743705557422"/>
        <rFont val="Arial"/>
        <family val="2"/>
        <charset val="238"/>
      </rPr>
      <t xml:space="preserve">
BEKO BIVPI 090
s/n 9690842289989</t>
    </r>
  </si>
  <si>
    <r>
      <rPr>
        <b/>
        <sz val="11"/>
        <color theme="3" tint="0.14993743705557422"/>
        <rFont val="Arial"/>
        <family val="2"/>
        <charset val="238"/>
      </rPr>
      <t>Jednostka zewnętrzna:</t>
    </r>
    <r>
      <rPr>
        <sz val="11"/>
        <color theme="3" tint="0.14993743705557422"/>
        <rFont val="Arial"/>
        <family val="2"/>
        <charset val="238"/>
      </rPr>
      <t xml:space="preserve">
HisenseAVWT-170HKSS 
cooling 50 kW heating 50 Kw
s/n QSXJ2WBS2002
(z chłodnicą do NW AHU-1)</t>
    </r>
  </si>
  <si>
    <t>Bud. 16/4204</t>
  </si>
  <si>
    <r>
      <rPr>
        <b/>
        <sz val="11"/>
        <color theme="3" tint="0.14993743705557422"/>
        <rFont val="Arial"/>
        <family val="2"/>
        <charset val="238"/>
      </rPr>
      <t>Jednostka zewnętrzna:</t>
    </r>
    <r>
      <rPr>
        <sz val="11"/>
        <color theme="3" tint="0.14993743705557422"/>
        <rFont val="Arial"/>
        <family val="2"/>
        <charset val="238"/>
      </rPr>
      <t xml:space="preserve">
FUJITSU
s/n E019806</t>
    </r>
  </si>
  <si>
    <t>Bud. 16/4204
pom. 3</t>
  </si>
  <si>
    <r>
      <rPr>
        <b/>
        <sz val="11"/>
        <color theme="3" tint="0.14993743705557422"/>
        <rFont val="Arial"/>
        <family val="2"/>
        <charset val="238"/>
      </rPr>
      <t>Jednostka zewnętrzna:</t>
    </r>
    <r>
      <rPr>
        <sz val="11"/>
        <color theme="3" tint="0.14993743705557422"/>
        <rFont val="Arial"/>
        <family val="2"/>
        <charset val="238"/>
      </rPr>
      <t xml:space="preserve">
FUJITSU AOY18UNBNL
s/n E023603</t>
    </r>
  </si>
  <si>
    <t>Bud. 18/4204</t>
  </si>
  <si>
    <r>
      <rPr>
        <b/>
        <sz val="11"/>
        <color theme="3" tint="0.14993743705557422"/>
        <rFont val="Arial"/>
        <family val="2"/>
        <charset val="238"/>
      </rPr>
      <t>Jednostka wewnętrzna:</t>
    </r>
    <r>
      <rPr>
        <sz val="11"/>
        <color theme="3" tint="0.14993743705557422"/>
        <rFont val="Arial"/>
        <family val="2"/>
        <charset val="238"/>
      </rPr>
      <t xml:space="preserve">
FUJITSU ASY18UBBN
s/n E020100</t>
    </r>
  </si>
  <si>
    <r>
      <rPr>
        <b/>
        <sz val="11"/>
        <color theme="3" tint="0.14993743705557422"/>
        <rFont val="Arial"/>
        <family val="2"/>
        <charset val="238"/>
      </rPr>
      <t>Jednostka zewnętrzna:</t>
    </r>
    <r>
      <rPr>
        <sz val="11"/>
        <color theme="3" tint="0.14993743705557422"/>
        <rFont val="Arial"/>
        <family val="2"/>
        <charset val="238"/>
      </rPr>
      <t xml:space="preserve">
FUJITSU AOY18UNBNL
s/n E023633</t>
    </r>
  </si>
  <si>
    <r>
      <rPr>
        <b/>
        <sz val="11"/>
        <color theme="3" tint="0.14993743705557422"/>
        <rFont val="Arial"/>
        <family val="2"/>
        <charset val="238"/>
      </rPr>
      <t>Jednostka wewnętrzna:</t>
    </r>
    <r>
      <rPr>
        <sz val="11"/>
        <color theme="3" tint="0.14993743705557422"/>
        <rFont val="Arial"/>
        <family val="2"/>
        <charset val="238"/>
      </rPr>
      <t xml:space="preserve">
FUJITSU ASY18UBBN
s/n E020101</t>
    </r>
  </si>
  <si>
    <r>
      <rPr>
        <b/>
        <sz val="11"/>
        <color theme="3" tint="0.14993743705557422"/>
        <rFont val="Arial"/>
        <family val="2"/>
        <charset val="238"/>
      </rPr>
      <t>Jednostka zewnętrzna:</t>
    </r>
    <r>
      <rPr>
        <sz val="11"/>
        <color theme="3" tint="0.14993743705557422"/>
        <rFont val="Arial"/>
        <family val="2"/>
        <charset val="238"/>
      </rPr>
      <t xml:space="preserve">
MAXA BDL35ER
s/n 4L16600109447</t>
    </r>
  </si>
  <si>
    <r>
      <rPr>
        <b/>
        <sz val="11"/>
        <color theme="3" tint="0.14993743705557422"/>
        <rFont val="Arial"/>
        <family val="2"/>
        <charset val="238"/>
      </rPr>
      <t>Jednostka wewnętrzna:</t>
    </r>
    <r>
      <rPr>
        <sz val="11"/>
        <color theme="3" tint="0.14993743705557422"/>
        <rFont val="Arial"/>
        <family val="2"/>
        <charset val="238"/>
      </rPr>
      <t xml:space="preserve">
MAXA BDL35ER
s/n</t>
    </r>
  </si>
  <si>
    <r>
      <rPr>
        <b/>
        <sz val="11"/>
        <color theme="3" tint="0.14993743705557422"/>
        <rFont val="Arial"/>
        <family val="2"/>
        <charset val="238"/>
      </rPr>
      <t>Jednostka zewnętrzna:</t>
    </r>
    <r>
      <rPr>
        <sz val="11"/>
        <color theme="3" tint="0.14993743705557422"/>
        <rFont val="Arial"/>
        <family val="2"/>
        <charset val="238"/>
      </rPr>
      <t xml:space="preserve">
MAXA BDL35ER
s/n 4L16600109464</t>
    </r>
  </si>
  <si>
    <t>Bud. 18/4206</t>
  </si>
  <si>
    <t>Bud. 18/4208</t>
  </si>
  <si>
    <t>Bud. 18/4205
(prawa strona)</t>
  </si>
  <si>
    <t>Bud. 18/4207
(lewa strona)</t>
  </si>
  <si>
    <t xml:space="preserve">Centrala wentylacyjna </t>
  </si>
  <si>
    <t>Clmia Gold Optima
NW 2210-P-WP-HW-HC 7040/6955
s/n C9285/22</t>
  </si>
  <si>
    <t>Bud.33/4208</t>
  </si>
  <si>
    <t>F7/kasetowy
96x590x590
96x490x590
96x297x590
M5/kaswtowy
100x590x590
100x490x590
100x287x590</t>
  </si>
  <si>
    <t xml:space="preserve">
1
1
1
1
1
1</t>
  </si>
  <si>
    <r>
      <rPr>
        <b/>
        <sz val="11"/>
        <color theme="3" tint="0.14993743705557422"/>
        <rFont val="Arial"/>
        <family val="2"/>
        <charset val="238"/>
      </rPr>
      <t>Jednostka zewnętrzna:</t>
    </r>
    <r>
      <rPr>
        <sz val="11"/>
        <color theme="3" tint="0.14993743705557422"/>
        <rFont val="Arial"/>
        <family val="2"/>
        <charset val="238"/>
      </rPr>
      <t xml:space="preserve">
Hisense
s/n</t>
    </r>
  </si>
  <si>
    <t>Jednostka wewnętrzna:
Hisense 
s/n</t>
  </si>
  <si>
    <r>
      <rPr>
        <b/>
        <sz val="11"/>
        <color theme="3" tint="0.14993743705557422"/>
        <rFont val="Arial"/>
        <family val="2"/>
        <charset val="238"/>
      </rPr>
      <t>Jednostka wewnętrzna:</t>
    </r>
    <r>
      <rPr>
        <sz val="11"/>
        <color theme="3" tint="0.14993743705557422"/>
        <rFont val="Arial"/>
        <family val="2"/>
        <charset val="238"/>
      </rPr>
      <t xml:space="preserve">
Hisense 
s/n</t>
    </r>
  </si>
  <si>
    <t>Bud.33/4209</t>
  </si>
  <si>
    <t>Bud.33/4210</t>
  </si>
  <si>
    <t>Bud.33/4208
(elewacja budynku)</t>
  </si>
  <si>
    <t>Jednostka zewnętrzna:
Hisense
s/n</t>
  </si>
  <si>
    <t>Clmia Gold Optima
E-NW-11-P-WP-Hw-We-1740/1255
s/n C9281/22</t>
  </si>
  <si>
    <t>Bud.34/4209</t>
  </si>
  <si>
    <t xml:space="preserve">F7 kasetowy
96x745x28
M5 kasetowy
100x745x287 </t>
  </si>
  <si>
    <t>1
1</t>
  </si>
  <si>
    <t>Bud.34/4208
(elewacja budynku)</t>
  </si>
  <si>
    <t>Bud.34/4210</t>
  </si>
  <si>
    <t>Bud.344208
(elewacja budynku)</t>
  </si>
  <si>
    <t>FORMULARZ CENOWY DLA ZADANIA NR 2 -SERWISOWANIE INSTALACJI KLIMATYZACJI I WENTYLACJI W RAMACH UMOWY EDCA</t>
  </si>
  <si>
    <t>Bud.A30/8711</t>
  </si>
  <si>
    <t>Wentylator kanałowy</t>
  </si>
  <si>
    <r>
      <rPr>
        <b/>
        <sz val="11"/>
        <color theme="3" tint="0.14993743705557422"/>
        <rFont val="Arial"/>
        <family val="2"/>
        <charset val="238"/>
      </rPr>
      <t xml:space="preserve">Wentylator kanałowy </t>
    </r>
    <r>
      <rPr>
        <sz val="11"/>
        <color theme="3" tint="0.14993743705557422"/>
        <rFont val="Arial"/>
        <family val="2"/>
        <charset val="238"/>
      </rPr>
      <t xml:space="preserve">
(dachowy, przeciwybuchowy)</t>
    </r>
  </si>
  <si>
    <t xml:space="preserve"> Bud. A30/8711</t>
  </si>
  <si>
    <t>Klimatyzacja</t>
  </si>
  <si>
    <t xml:space="preserve"> Bud. A60/8711</t>
  </si>
  <si>
    <t xml:space="preserve">Klimatyzacja </t>
  </si>
  <si>
    <t>Bud. A30/8711</t>
  </si>
  <si>
    <t xml:space="preserve"> Bud.A30/8711 pom. 105</t>
  </si>
  <si>
    <t xml:space="preserve"> Bud.A30/8711 </t>
  </si>
  <si>
    <t>VTS- VENTUS VVS500
s/n 8-A10-21-1V500-00022</t>
  </si>
  <si>
    <t>VTS- VENTUS VVS021
s/n 8-A10-21-1V021-00447</t>
  </si>
  <si>
    <t>VTS VENTUS VVS650
s/n 8-A10-21-1V650-00004</t>
  </si>
  <si>
    <t>VTS-VENTUS VVS075
S/N 8-A10-21-1V075-00167</t>
  </si>
  <si>
    <t>Bud.A30/8711 pom.165</t>
  </si>
  <si>
    <t>VTS -VENTUS VVS300
s/n 8-A10-21-1V300-0027</t>
  </si>
  <si>
    <t>Bud.A30/8711 pom.135</t>
  </si>
  <si>
    <t>Venture Industries CVAT/4-2000/315N D 0.18 EX 
s/n 5137827800</t>
  </si>
  <si>
    <t>Bud.A30/8711 pom.139</t>
  </si>
  <si>
    <t>Bud.A30/8711 pom.103</t>
  </si>
  <si>
    <t>Bud.A30/8711 pom.143</t>
  </si>
  <si>
    <t>Bud.A30/8711 pom.144</t>
  </si>
  <si>
    <t>Harmann  RM 160/450
s/n 220615-A00100-992</t>
  </si>
  <si>
    <t>Harmann MBC 560/15500TEC
s/n 210806-K00013-669</t>
  </si>
  <si>
    <t>Harmann MBC 630/17700TEC
s/n 210806-K00012-669</t>
  </si>
  <si>
    <t>Harmann JETTEC 315/2300S
s/n 210715-N00060-377</t>
  </si>
  <si>
    <t>Bud.A30/8711 pom.132</t>
  </si>
  <si>
    <t>Harmann RM 200/1000
s/n 210712-A00610-1037</t>
  </si>
  <si>
    <t>Bud.A30/8711 pom.173</t>
  </si>
  <si>
    <t>Bud.A30/8711 pom.156</t>
  </si>
  <si>
    <t>Harmann JETTEC 710/23100F
s/n 210804-J00005-386</t>
  </si>
  <si>
    <t>Harmann JETTEC 710/23100F
s/n 210804-J00001-386</t>
  </si>
  <si>
    <t>Harmann JETTEC 710/23100F
s/n 210804-J00004-386</t>
  </si>
  <si>
    <t>Harmann JETTEC 710/23100F
s/n 210804-J00003-386</t>
  </si>
  <si>
    <t>Harmann JETTEC 710/23100F
s/n 210804-J00002-386</t>
  </si>
  <si>
    <t>Harmann JETTEC 710/23100F
s/n 210804-J00006-386</t>
  </si>
  <si>
    <t>Harmann MBC 450/5300S
s/n 210805-K00055-522</t>
  </si>
  <si>
    <t>Bud.A30/8711 pom.172</t>
  </si>
  <si>
    <t>Harmann MBC 450/5300S
s/n 210805-K00054-522</t>
  </si>
  <si>
    <t xml:space="preserve"> Bud. A30/8711 pom.165</t>
  </si>
  <si>
    <t>Bud.A30/8711 pom.175</t>
  </si>
  <si>
    <t>Harmann MBC 450/5300S
s/n 210805-K00053522</t>
  </si>
  <si>
    <t>Venture Industries TD-1100/250 ATEX
s/n 1010097938</t>
  </si>
  <si>
    <t>Bud.A30/8711 pom.161</t>
  </si>
  <si>
    <t>Harmann RM 200/800
s/n 210706-A00336-1023</t>
  </si>
  <si>
    <t>Bud.A30/8711 pom.168/169</t>
  </si>
  <si>
    <t>Harmann JETTEC 315/2300S
s/n 217015-N00058-377</t>
  </si>
  <si>
    <t xml:space="preserve"> Bud. A30/8711 pom.213/216/217</t>
  </si>
  <si>
    <t>Harmann RM 200/800
s/n 210706-A00342-1023</t>
  </si>
  <si>
    <t>Bud.A30/8711 pom.208</t>
  </si>
  <si>
    <t>Harmann JETTEC 355/2600S
s/n 210706-N00028-268</t>
  </si>
  <si>
    <t>Klimawent WPA-BOX-14
s/n 57/2021</t>
  </si>
  <si>
    <t>Komora wentylatorowa
Odciąg spalin</t>
  </si>
  <si>
    <t>Klimawent WPA-BOX-14
s/n 59/2021</t>
  </si>
  <si>
    <t>Klimawent WPA-BOX-14
s/n 58/2021</t>
  </si>
  <si>
    <t>Klimawent WPA-BOX-14
s/n 55/2021</t>
  </si>
  <si>
    <t>Klimawent WPA-BOX-14
s/n 56/2021</t>
  </si>
  <si>
    <t>Bud.A30/8711 pom.156
NA ZEWNĄTRZ</t>
  </si>
  <si>
    <t>Berliner Luft-RE 72-560-d-2-15
s/n 2854</t>
  </si>
  <si>
    <t>Berliner Luft-RE 72-560-d-2-15
s/n 2616</t>
  </si>
  <si>
    <t>Berliner Luft-RE 72-560-d-2-15
s/n 2828</t>
  </si>
  <si>
    <r>
      <rPr>
        <b/>
        <sz val="11"/>
        <color theme="3" tint="0.14993743705557422"/>
        <rFont val="Arial"/>
        <family val="2"/>
        <charset val="238"/>
      </rPr>
      <t>Jednostka zewnętrzna</t>
    </r>
    <r>
      <rPr>
        <sz val="11"/>
        <color theme="3" tint="0.14993743705557422"/>
        <rFont val="Arial"/>
        <family val="2"/>
        <charset val="238"/>
      </rPr>
      <t xml:space="preserve">
Daikin - RZAG100N7V1B EX
s/n 2104088      </t>
    </r>
  </si>
  <si>
    <r>
      <rPr>
        <b/>
        <sz val="11"/>
        <color theme="3" tint="0.14993743705557422"/>
        <rFont val="Arial"/>
        <family val="2"/>
        <charset val="238"/>
      </rPr>
      <t xml:space="preserve">Jedonstka zewnętrzna
</t>
    </r>
    <r>
      <rPr>
        <sz val="11"/>
        <color theme="3" tint="0.14993743705557422"/>
        <rFont val="Arial"/>
        <family val="2"/>
        <charset val="238"/>
      </rPr>
      <t>Daikin - RZAG71N7V1B
s/n 2105047</t>
    </r>
  </si>
  <si>
    <r>
      <rPr>
        <b/>
        <sz val="11"/>
        <color theme="3" tint="0.14993743705557422"/>
        <rFont val="Arial"/>
        <family val="2"/>
        <charset val="238"/>
      </rPr>
      <t xml:space="preserve">Jednostka zewnętrzna
</t>
    </r>
    <r>
      <rPr>
        <sz val="11"/>
        <color theme="3" tint="0.14993743705557422"/>
        <rFont val="Arial"/>
        <family val="2"/>
        <charset val="238"/>
      </rPr>
      <t>Daikin - RXM50R2V1B
s/n J032749</t>
    </r>
  </si>
  <si>
    <r>
      <rPr>
        <b/>
        <sz val="11"/>
        <color theme="3" tint="0.14993743705557422"/>
        <rFont val="Arial"/>
        <family val="2"/>
        <charset val="238"/>
      </rPr>
      <t xml:space="preserve">Jednostka zewnętrzna
</t>
    </r>
    <r>
      <rPr>
        <sz val="11"/>
        <color theme="3" tint="0.14993743705557422"/>
        <rFont val="Arial"/>
        <family val="2"/>
        <charset val="238"/>
      </rPr>
      <t>Daikin - RXM50R2V1B
s/n J032681</t>
    </r>
  </si>
  <si>
    <r>
      <rPr>
        <b/>
        <sz val="11"/>
        <color theme="3" tint="0.14993743705557422"/>
        <rFont val="Arial"/>
        <family val="2"/>
        <charset val="238"/>
      </rPr>
      <t xml:space="preserve">Jednostka zewnętrzna
</t>
    </r>
    <r>
      <rPr>
        <sz val="11"/>
        <color theme="3" tint="0.14993743705557422"/>
        <rFont val="Arial"/>
        <family val="2"/>
        <charset val="238"/>
      </rPr>
      <t>Daikin - RZAG50A2V1B
s/n J007275</t>
    </r>
  </si>
  <si>
    <r>
      <rPr>
        <b/>
        <sz val="11"/>
        <color theme="3" tint="0.14993743705557422"/>
        <rFont val="Arial"/>
        <family val="2"/>
        <charset val="238"/>
      </rPr>
      <t xml:space="preserve">Jednostka zewnętrzna
</t>
    </r>
    <r>
      <rPr>
        <sz val="11"/>
        <color theme="3" tint="0.14993743705557422"/>
        <rFont val="Arial"/>
        <family val="2"/>
        <charset val="238"/>
      </rPr>
      <t>Daikin - RZAG71N7V1B
s/n 2105060</t>
    </r>
  </si>
  <si>
    <r>
      <rPr>
        <b/>
        <sz val="11"/>
        <color theme="3" tint="0.14993743705557422"/>
        <rFont val="Arial"/>
        <family val="2"/>
        <charset val="238"/>
      </rPr>
      <t xml:space="preserve">Jednostka zewnętrzna
</t>
    </r>
    <r>
      <rPr>
        <sz val="11"/>
        <color theme="3" tint="0.14993743705557422"/>
        <rFont val="Arial"/>
        <family val="2"/>
        <charset val="238"/>
      </rPr>
      <t>Daikin - RXM50R2V1B
s/n J032748</t>
    </r>
  </si>
  <si>
    <r>
      <rPr>
        <b/>
        <sz val="11"/>
        <color theme="3" tint="0.14993743705557422"/>
        <rFont val="Arial"/>
        <family val="2"/>
        <charset val="238"/>
      </rPr>
      <t xml:space="preserve">Jednostka zewnętrzna
</t>
    </r>
    <r>
      <rPr>
        <sz val="11"/>
        <color theme="3" tint="0.14993743705557422"/>
        <rFont val="Arial"/>
        <family val="2"/>
        <charset val="238"/>
      </rPr>
      <t>Daikin - RZAG50A2V1B
s/n J007277</t>
    </r>
  </si>
  <si>
    <r>
      <rPr>
        <b/>
        <sz val="11"/>
        <color theme="3" tint="0.14993743705557422"/>
        <rFont val="Arial"/>
        <family val="2"/>
        <charset val="238"/>
      </rPr>
      <t xml:space="preserve">Jednostka zewnętrzna
</t>
    </r>
    <r>
      <rPr>
        <sz val="11"/>
        <color theme="3" tint="0.14993743705557422"/>
        <rFont val="Arial"/>
        <family val="2"/>
        <charset val="238"/>
      </rPr>
      <t>Daikin - RZAG140N7V1B
s/n 2101310</t>
    </r>
  </si>
  <si>
    <r>
      <rPr>
        <b/>
        <sz val="11"/>
        <color theme="3" tint="0.14993743705557422"/>
        <rFont val="Arial"/>
        <family val="2"/>
        <charset val="238"/>
      </rPr>
      <t xml:space="preserve">Jednostka zewnętrzna
</t>
    </r>
    <r>
      <rPr>
        <sz val="11"/>
        <color theme="3" tint="0.14993743705557422"/>
        <rFont val="Arial"/>
        <family val="2"/>
        <charset val="238"/>
      </rPr>
      <t>Daikin - RZAG100N7V1B
s/n 2104081</t>
    </r>
  </si>
  <si>
    <r>
      <rPr>
        <b/>
        <sz val="11"/>
        <color theme="3" tint="0.14993743705557422"/>
        <rFont val="Arial"/>
        <family val="2"/>
        <charset val="238"/>
      </rPr>
      <t>Jednostka wewnętrzna</t>
    </r>
    <r>
      <rPr>
        <sz val="11"/>
        <color theme="3" tint="0.14993743705557422"/>
        <rFont val="Arial"/>
        <family val="2"/>
        <charset val="238"/>
      </rPr>
      <t xml:space="preserve">
Daikin - FBA100A2VEB EX
s/n J025774</t>
    </r>
  </si>
  <si>
    <r>
      <t xml:space="preserve">Jednostka wewnętrzna
</t>
    </r>
    <r>
      <rPr>
        <sz val="11"/>
        <color theme="3" tint="0.14993743705557422"/>
        <rFont val="Arial"/>
        <family val="2"/>
        <charset val="238"/>
      </rPr>
      <t>Daikin - FAA71AUVEB
s/n E021071</t>
    </r>
  </si>
  <si>
    <t xml:space="preserve"> Bud. A30/8711 pom.104</t>
  </si>
  <si>
    <r>
      <t xml:space="preserve">Jednostka wewnętrzna 
</t>
    </r>
    <r>
      <rPr>
        <sz val="11"/>
        <color theme="3" tint="0.14993743705557422"/>
        <rFont val="Arial"/>
        <family val="2"/>
        <charset val="238"/>
      </rPr>
      <t>Daikin - FBA50A2VEB9
s/n J024787</t>
    </r>
  </si>
  <si>
    <t xml:space="preserve"> Bud. A60/8711 pom.140</t>
  </si>
  <si>
    <r>
      <t xml:space="preserve">Jednostka wewnętrzna
</t>
    </r>
    <r>
      <rPr>
        <sz val="11"/>
        <color theme="3" tint="0.14993743705557422"/>
        <rFont val="Arial"/>
        <family val="2"/>
        <charset val="238"/>
      </rPr>
      <t>Daikin - FBA50A2VEB9
s/n J024668</t>
    </r>
  </si>
  <si>
    <t xml:space="preserve"> Bud. A60/8711 pom.143</t>
  </si>
  <si>
    <r>
      <rPr>
        <b/>
        <sz val="11"/>
        <color theme="3" tint="0.14993743705557422"/>
        <rFont val="Arial"/>
        <family val="2"/>
        <charset val="238"/>
      </rPr>
      <t>Jednostka</t>
    </r>
    <r>
      <rPr>
        <sz val="11"/>
        <color theme="3" tint="0.14993743705557422"/>
        <rFont val="Arial"/>
        <family val="2"/>
        <charset val="238"/>
      </rPr>
      <t xml:space="preserve"> </t>
    </r>
    <r>
      <rPr>
        <b/>
        <sz val="11"/>
        <color theme="3" tint="0.14993743705557422"/>
        <rFont val="Arial"/>
        <family val="2"/>
        <charset val="238"/>
      </rPr>
      <t>wewnętrzna</t>
    </r>
    <r>
      <rPr>
        <sz val="11"/>
        <color theme="3" tint="0.14993743705557422"/>
        <rFont val="Arial"/>
        <family val="2"/>
        <charset val="238"/>
      </rPr>
      <t xml:space="preserve">
Daikin - FTXM50R2V1B
s/n J026899</t>
    </r>
  </si>
  <si>
    <t xml:space="preserve"> Bud. A60/8711 pom.133</t>
  </si>
  <si>
    <t xml:space="preserve"> Bud. A30/8711 pom.131</t>
  </si>
  <si>
    <r>
      <t xml:space="preserve">Jednostka wewnętrzna
</t>
    </r>
    <r>
      <rPr>
        <sz val="11"/>
        <color theme="3" tint="0.14993743705557422"/>
        <rFont val="Arial"/>
        <family val="2"/>
        <charset val="238"/>
      </rPr>
      <t>Daikin - FBA71A2VEB9
s/n J028359</t>
    </r>
  </si>
  <si>
    <t>Bud. A30/8711 pom.174</t>
  </si>
  <si>
    <r>
      <t xml:space="preserve">Jednostka wewnętrzna
</t>
    </r>
    <r>
      <rPr>
        <sz val="11"/>
        <color theme="3" tint="0.14993743705557422"/>
        <rFont val="Arial"/>
        <family val="2"/>
        <charset val="238"/>
      </rPr>
      <t>Daikin - FTXM50R2V1B
s/n J024430</t>
    </r>
  </si>
  <si>
    <t xml:space="preserve"> Bud. A30/8711 pom.204</t>
  </si>
  <si>
    <t xml:space="preserve"> Bud.A30/8711 pom.219</t>
  </si>
  <si>
    <r>
      <t xml:space="preserve">Jednostka wewnętrzna
</t>
    </r>
    <r>
      <rPr>
        <sz val="11"/>
        <color theme="3" tint="0.14993743705557422"/>
        <rFont val="Arial"/>
        <family val="2"/>
        <charset val="238"/>
      </rPr>
      <t>Daikin - FAA100AUVEB
s/n E024185</t>
    </r>
  </si>
  <si>
    <t>Wentylator wyciągowy</t>
  </si>
  <si>
    <t xml:space="preserve">Harmann - AXEN.L
s/n 206093, 206104,  
206097,  206083,  
206109,  206085 </t>
  </si>
  <si>
    <t xml:space="preserve"> Bud.A35-1/8711 pom. 101</t>
  </si>
  <si>
    <t>Harmann - RM 200/950EC
s/n 210702-F00087-756</t>
  </si>
  <si>
    <t xml:space="preserve"> Bud.A35-1/8711 pom. 109</t>
  </si>
  <si>
    <t>Harmann - RM 250/1100
s/n 210610-F00243-799</t>
  </si>
  <si>
    <t xml:space="preserve"> Bud.A35-1/8711 pom. 103</t>
  </si>
  <si>
    <t>Harmann - JETTEC 315/2300S
s/n 210715-N00059-377</t>
  </si>
  <si>
    <t xml:space="preserve"> Bud.A35-1/8711 pom. 111</t>
  </si>
  <si>
    <t>Harmann - RM 250/1100
s/n 210610-F00241-799</t>
  </si>
  <si>
    <t xml:space="preserve"> Bud.A35-1/8711 pom. 113</t>
  </si>
  <si>
    <t>Harmann - JETTEC 355/5100F
s/n 210916-N00001-268</t>
  </si>
  <si>
    <t xml:space="preserve"> Bud.A35-1/8711 pom. 201</t>
  </si>
  <si>
    <t>Harmann - JETTEC 250/2400F
s/n 211025-N00009-377</t>
  </si>
  <si>
    <t xml:space="preserve"> Bud.A35-1/8711 pom. 202</t>
  </si>
  <si>
    <t>Wentylator nawiewny</t>
  </si>
  <si>
    <t>Harmann - RM 315/1200
s/n 210427-A00174-1023</t>
  </si>
  <si>
    <t xml:space="preserve"> Bud.A35-1/8711 pom. 105</t>
  </si>
  <si>
    <t xml:space="preserve">Harmann - JETTEC 355/5000S
s/n 211108-N00026-386 </t>
  </si>
  <si>
    <t xml:space="preserve">Harmann - JETTEC 280/2300S
s/n 211025-N00028-377 </t>
  </si>
  <si>
    <t>Harmann - RM 160/450
s/n 210607- L00027-1106</t>
  </si>
  <si>
    <t>Harmann - AXEN.L
s/n 206098, 206106,  
206096, 206084,  
206112, 206086</t>
  </si>
  <si>
    <t xml:space="preserve"> Bud.A35-2/8711 pom. 101</t>
  </si>
  <si>
    <t>Harmann - RM 200/950EC
s/n 210702-F00088-756</t>
  </si>
  <si>
    <t xml:space="preserve"> Bud.A35-2/8711 pom. 109</t>
  </si>
  <si>
    <t>Harmann - RM 250/1100
s/n 210309-A00151-1037</t>
  </si>
  <si>
    <t xml:space="preserve"> Bud.A35-2/8711 pom. 103</t>
  </si>
  <si>
    <t>Harmann - JETTEC 315/2300S
s/n 210708-N00076-377</t>
  </si>
  <si>
    <t xml:space="preserve"> Bud.A35-2/8711 pom. 111</t>
  </si>
  <si>
    <t>Harmann - RM 250/1100
s/n 210610-F00236-799</t>
  </si>
  <si>
    <t xml:space="preserve"> Bud.A35-2/8711 pom. 113</t>
  </si>
  <si>
    <t xml:space="preserve">Harmann - JETTEC 355/5000S
s/n 211108-N00030–386  </t>
  </si>
  <si>
    <t xml:space="preserve"> Bud.A35-2/8711 pom. 201</t>
  </si>
  <si>
    <t>Harmann - JETTEC 250/2400F
s/n 211025-N00027-377</t>
  </si>
  <si>
    <t xml:space="preserve"> Bud.A35-2/8711 pom. 202</t>
  </si>
  <si>
    <t xml:space="preserve">Harmann - RM 315/1200
s/n 2104427-A00180-1023 </t>
  </si>
  <si>
    <t xml:space="preserve"> Bud.A35-2/8711 pom. 105</t>
  </si>
  <si>
    <t>Harmann - JETTEC 355/5100F
s/n 211108-N00025-386</t>
  </si>
  <si>
    <t>Harmann - JETTEC 280/2300S
s/n 210406-H00011-268</t>
  </si>
  <si>
    <t>Harmann - RM 160/450
s/n 210607-L00020-1106</t>
  </si>
  <si>
    <t xml:space="preserve">Harmann - AXEN.L
s/n 206095, 206107, 
206101, 206092 
206108, 206089 </t>
  </si>
  <si>
    <t xml:space="preserve"> Bud.A35-3/8711 pom. 101</t>
  </si>
  <si>
    <t>Harmann - RM 200/950EC
s/n 210702-F00092-756</t>
  </si>
  <si>
    <t xml:space="preserve"> Bud.A35-3/8711 pom. 109</t>
  </si>
  <si>
    <t>Harmann - RM 250/1100
s/n 210610-F00246-799</t>
  </si>
  <si>
    <t xml:space="preserve"> Bud.A35-3/8711 pom. 103</t>
  </si>
  <si>
    <t>Harmann - JETTEC 315/2300S
s/n 210715-N00055-377</t>
  </si>
  <si>
    <t xml:space="preserve"> Bud.A35-3/8711 pom. 111</t>
  </si>
  <si>
    <t>Harmann - RM 250/1100
s/n 210309-A00155-1037</t>
  </si>
  <si>
    <t xml:space="preserve"> Bud.A35-3/8711 pom. 113</t>
  </si>
  <si>
    <t xml:space="preserve">Harmann - JETTEC 355/5100F
s/n 211108-N00029-386 </t>
  </si>
  <si>
    <t xml:space="preserve"> Bud.A35-3/8711 pom. 201</t>
  </si>
  <si>
    <t xml:space="preserve">Harmann - JETTEC 250/2400F
s/n 211025-N00023-377 </t>
  </si>
  <si>
    <t xml:space="preserve"> Bud.A35-3/8711 pom. 202</t>
  </si>
  <si>
    <t>Harmann - RM 315/1200
s/n 201204-A000398-1037</t>
  </si>
  <si>
    <t xml:space="preserve"> Bud.A35-3/8711 pom. 105</t>
  </si>
  <si>
    <t>Harmann - JETTEC 355/5000S
s/n 211108-N00028-386</t>
  </si>
  <si>
    <t>Harmann - JETTEC 280/2300S
s/n 211025-N00029-377</t>
  </si>
  <si>
    <t>Harmann - RM 160/450
s/n 210607-L00028-1106</t>
  </si>
  <si>
    <t xml:space="preserve">Harmann - AXEN.L
s/n 206094, 206105,
206100, 206087,
206110, 206088 </t>
  </si>
  <si>
    <t xml:space="preserve"> Bud.A35-4/8711 pom. 101</t>
  </si>
  <si>
    <t>Harmann - RM 200/950EC
s/n 210702-F00091-756</t>
  </si>
  <si>
    <t xml:space="preserve"> Bud.A35-4/8711 pom. 109</t>
  </si>
  <si>
    <t>Harmann - RM 250/1100
s/n 210610-F00244-799</t>
  </si>
  <si>
    <t xml:space="preserve"> Bud.A35-4/8711 pom. 103</t>
  </si>
  <si>
    <t>Harmann - JETTEC 315/2300S
s/n 210708-N0074-377</t>
  </si>
  <si>
    <t xml:space="preserve"> Bud.A35-4/8711 pom. 111</t>
  </si>
  <si>
    <t>Harmann - RM 250/1100
s/n 210309-A00150-1037</t>
  </si>
  <si>
    <t xml:space="preserve"> Bud.A35-4/8711 pom. 113</t>
  </si>
  <si>
    <t xml:space="preserve">Harmann - JETTEC 355/5100F
s/n 210916-N00003-268 </t>
  </si>
  <si>
    <t xml:space="preserve"> Bud.A35-4/8711 pom. 201</t>
  </si>
  <si>
    <t>Harmann - JETTEC 250/2400F
s/n 211025-N00024-377</t>
  </si>
  <si>
    <t xml:space="preserve"> Bud.A35-4/8711 pom. 202</t>
  </si>
  <si>
    <t>Harmann - RM 315/1200
s/n 210427-A00167-1023</t>
  </si>
  <si>
    <t xml:space="preserve"> Bud.A35-4/8711 pom. 105</t>
  </si>
  <si>
    <t>Harmann - JETTEC 355/5000S
s/n 210916-N00004-268</t>
  </si>
  <si>
    <t>Harmann - JETTEC 280/2300S
s/n 211025-N00026-377</t>
  </si>
  <si>
    <t>Harmann - RM 160/450
s/n 210607-L00023-1106</t>
  </si>
  <si>
    <t>Harmann - AXEN.L
s/n 206099, 206103,
206102, 206091,
206111, 206111</t>
  </si>
  <si>
    <t xml:space="preserve"> Bud.A35-5/8711 pom. 101</t>
  </si>
  <si>
    <t>Harmann - RM 200/950EC
s/n 210702-F00093-756</t>
  </si>
  <si>
    <t xml:space="preserve"> Bud.A35-5/8711 pom. 109</t>
  </si>
  <si>
    <t>Harmann - RM 250/1100
s/n 210610-F00247-799</t>
  </si>
  <si>
    <t xml:space="preserve"> Bud.A35-5/8711 pom. 103</t>
  </si>
  <si>
    <t>Harmann - JETTEC 315/2300S
s/n 210708-N00078-377</t>
  </si>
  <si>
    <t xml:space="preserve"> Bud.A35-5/8711 pom. 111</t>
  </si>
  <si>
    <t>Harmann - RM 250/1100
s/n 210610-F00242-799</t>
  </si>
  <si>
    <t xml:space="preserve"> Bud.A35-5/8711 pom. 113</t>
  </si>
  <si>
    <t xml:space="preserve">Harmann - JETTEC 355/5100F
s/n 210916-N00005-268 </t>
  </si>
  <si>
    <t xml:space="preserve"> Bud.A35-5/8711 pom. 201</t>
  </si>
  <si>
    <t>Harmann - JETTEC 250/2400F
s/n 211025-N00018-377</t>
  </si>
  <si>
    <t xml:space="preserve"> Bud.A35-5/8711 pom. 202</t>
  </si>
  <si>
    <t>Harmann - RM 315/1200
s/n 210427-A00170-1023</t>
  </si>
  <si>
    <t>Harmann - JETTEC 355/5000S
s/n 210916-N00006-268</t>
  </si>
  <si>
    <t xml:space="preserve"> Bud.A35-5/8711 pom. 105</t>
  </si>
  <si>
    <t>Harmann - JETTEC 280/2300S
s/n 211025-N00017-377</t>
  </si>
  <si>
    <t>Harmann - RM 160/450
s/n 210607-L00022-1206</t>
  </si>
  <si>
    <t xml:space="preserve"> Bud.A45/8711 pom. 101</t>
  </si>
  <si>
    <t>Tywent - MACH-80/2
s/n 2021/12007, 2021/12009,
2021/12008</t>
  </si>
  <si>
    <t>Tywent - OLO-56 A/4 K
s/n 2021/12007</t>
  </si>
  <si>
    <t xml:space="preserve"> Bud.A45/8711 pom. 102</t>
  </si>
  <si>
    <t>JETTEC - 560/10800F
s/n 210803-J00005-386</t>
  </si>
  <si>
    <t xml:space="preserve"> Bud.A45/8711 pom. 108</t>
  </si>
  <si>
    <t>Harmann - RM 200/800
s/n 210706-A00339-1023</t>
  </si>
  <si>
    <t xml:space="preserve"> Bud.A45/8711 pom. 111</t>
  </si>
  <si>
    <t>JETTEC - 280/2300S
s/n 211025-N00021-377</t>
  </si>
  <si>
    <t xml:space="preserve"> Bud.A45/8711 pom. 109</t>
  </si>
  <si>
    <t>VTS - VVS010S
s/n 8-A10-21-1V010-00192</t>
  </si>
  <si>
    <t>Harmann Jettec 250/1600s
s/n 220414-B00006-268</t>
  </si>
  <si>
    <t xml:space="preserve"> Bud.A50/8711 pom. 105</t>
  </si>
  <si>
    <t>Harmann RM 160/540
s/n 220905-A00031-998</t>
  </si>
  <si>
    <t xml:space="preserve"> Bud.A50/8711 pom. 104</t>
  </si>
  <si>
    <t>VTS VVS040-R-FV
s/n 8-A10-21-1V040-00394</t>
  </si>
  <si>
    <t xml:space="preserve"> Bud.A50/8711 pom. 106</t>
  </si>
  <si>
    <t>VTS - VENTUS Compact VVS030c
s/n 8-A10-21-1V021-V0055-00273</t>
  </si>
  <si>
    <t xml:space="preserve"> Bud.A60/8711 pom. 120</t>
  </si>
  <si>
    <t>VTS - VENTUS VVS021
8-A10-21-1V021-00448</t>
  </si>
  <si>
    <t xml:space="preserve"> Bud.A60/8711 pom. 151</t>
  </si>
  <si>
    <t xml:space="preserve"> Bud.A60/8711 pom. 127</t>
  </si>
  <si>
    <t>Harmann - JETTEC 560/10800F
s/n 210803-J00008-386,
210803-J00006-386,
210803-J00007-386</t>
  </si>
  <si>
    <t>Tywent - WOE-56/1
2021/09001</t>
  </si>
  <si>
    <t xml:space="preserve"> Bud.A60/8711 pom. 128</t>
  </si>
  <si>
    <t>Harmann - RM 250/1100
s/n</t>
  </si>
  <si>
    <t xml:space="preserve"> Bud.A60/8711 pom. 131</t>
  </si>
  <si>
    <t xml:space="preserve">Harmann - JETTEC 250/1600s
s/n </t>
  </si>
  <si>
    <t xml:space="preserve"> Bud.A60/8711 pom. 150</t>
  </si>
  <si>
    <t>Harmann - JETTEC 315/3500s
s/n 210719-N00039-268</t>
  </si>
  <si>
    <t>Harmann - JETTEC 710/23100F
210804-J00007-386</t>
  </si>
  <si>
    <t xml:space="preserve"> Bud.A60/8711 pom. 133</t>
  </si>
  <si>
    <t>Harmann
JETTECC 315/35005
s/n 210719-N00038-268</t>
  </si>
  <si>
    <t>Wentylator
Systemy wentylacji przemysłowej i odciagów spalin</t>
  </si>
  <si>
    <t xml:space="preserve"> Bud. A35-1/8711</t>
  </si>
  <si>
    <r>
      <rPr>
        <b/>
        <sz val="11"/>
        <color theme="3" tint="0.14993743705557422"/>
        <rFont val="Arial"/>
        <family val="2"/>
        <charset val="238"/>
      </rPr>
      <t>Jednostka zewnętrzna</t>
    </r>
    <r>
      <rPr>
        <sz val="11"/>
        <color theme="3" tint="0.14993743705557422"/>
        <rFont val="Arial"/>
        <family val="2"/>
        <charset val="238"/>
      </rPr>
      <t xml:space="preserve">
Daikin - RZAG71N7V1B
s/n 2104779</t>
    </r>
  </si>
  <si>
    <r>
      <rPr>
        <b/>
        <sz val="11"/>
        <color theme="3" tint="0.14993743705557422"/>
        <rFont val="Arial"/>
        <family val="2"/>
        <charset val="238"/>
      </rPr>
      <t>Jednostka wewnętrzna</t>
    </r>
    <r>
      <rPr>
        <sz val="11"/>
        <color theme="3" tint="0.14993743705557422"/>
        <rFont val="Arial"/>
        <family val="2"/>
        <charset val="238"/>
      </rPr>
      <t xml:space="preserve">
Daikin - FBA71A2VEB9
s/n J028356</t>
    </r>
  </si>
  <si>
    <t xml:space="preserve"> Bud. A35-1/8711 pom.112</t>
  </si>
  <si>
    <r>
      <rPr>
        <b/>
        <sz val="11"/>
        <color theme="3" tint="0.14993743705557422"/>
        <rFont val="Arial"/>
        <family val="2"/>
        <charset val="238"/>
      </rPr>
      <t>Jednostka zewnętrzna</t>
    </r>
    <r>
      <rPr>
        <sz val="11"/>
        <color theme="3" tint="0.14993743705557422"/>
        <rFont val="Arial"/>
        <family val="2"/>
        <charset val="238"/>
      </rPr>
      <t xml:space="preserve">
Daikin - RXM50R2V1B
s/n J032684</t>
    </r>
  </si>
  <si>
    <r>
      <rPr>
        <b/>
        <sz val="11"/>
        <color theme="3" tint="0.14993743705557422"/>
        <rFont val="Arial"/>
        <family val="2"/>
        <charset val="238"/>
      </rPr>
      <t>Jednostka wewnętrzna</t>
    </r>
    <r>
      <rPr>
        <sz val="11"/>
        <color theme="3" tint="0.14993743705557422"/>
        <rFont val="Arial"/>
        <family val="2"/>
        <charset val="238"/>
      </rPr>
      <t xml:space="preserve">
Daikin -FTXM50R2V1B
s/n J024959</t>
    </r>
  </si>
  <si>
    <t xml:space="preserve"> Bud. A35-1/8711 pom.104</t>
  </si>
  <si>
    <r>
      <rPr>
        <b/>
        <sz val="11"/>
        <color theme="3" tint="0.14993743705557422"/>
        <rFont val="Arial"/>
        <family val="2"/>
        <charset val="238"/>
      </rPr>
      <t>Jednostka zewnętrzna</t>
    </r>
    <r>
      <rPr>
        <sz val="11"/>
        <color theme="3" tint="0.14993743705557422"/>
        <rFont val="Arial"/>
        <family val="2"/>
        <charset val="238"/>
      </rPr>
      <t xml:space="preserve">
Daikin - RZAG71N7V1B
s/n 2104564 </t>
    </r>
  </si>
  <si>
    <t xml:space="preserve"> Bud. A35-2/8711</t>
  </si>
  <si>
    <t xml:space="preserve"> Bud. A35-2/8711 pom.112</t>
  </si>
  <si>
    <r>
      <rPr>
        <b/>
        <sz val="11"/>
        <color theme="3" tint="0.14993743705557422"/>
        <rFont val="Arial"/>
        <family val="2"/>
        <charset val="238"/>
      </rPr>
      <t>Jednostka wewnętrzna</t>
    </r>
    <r>
      <rPr>
        <sz val="11"/>
        <color theme="3" tint="0.14993743705557422"/>
        <rFont val="Arial"/>
        <family val="2"/>
        <charset val="238"/>
      </rPr>
      <t xml:space="preserve">
Daikin -FBA71A2VEB9
s/n J028150</t>
    </r>
  </si>
  <si>
    <t xml:space="preserve"> Bud. A35-2/8711 pom.104</t>
  </si>
  <si>
    <t xml:space="preserve"> Bud. A35-3/8711</t>
  </si>
  <si>
    <t xml:space="preserve"> Bud. A35-3/8711 pom.112</t>
  </si>
  <si>
    <t xml:space="preserve"> Bud. A35-3/8711 pom.104</t>
  </si>
  <si>
    <r>
      <rPr>
        <b/>
        <sz val="11"/>
        <color theme="3" tint="0.14993743705557422"/>
        <rFont val="Arial"/>
        <family val="2"/>
        <charset val="238"/>
      </rPr>
      <t>Jednostka zewnętrzna</t>
    </r>
    <r>
      <rPr>
        <sz val="11"/>
        <color theme="3" tint="0.14993743705557422"/>
        <rFont val="Arial"/>
        <family val="2"/>
        <charset val="238"/>
      </rPr>
      <t xml:space="preserve">
Daikin - RXM50R2V1B
s/n J032751 </t>
    </r>
  </si>
  <si>
    <r>
      <rPr>
        <b/>
        <sz val="11"/>
        <color theme="3" tint="0.14993743705557422"/>
        <rFont val="Arial"/>
        <family val="2"/>
        <charset val="238"/>
      </rPr>
      <t>Jednostka wewnętrzna</t>
    </r>
    <r>
      <rPr>
        <sz val="11"/>
        <color theme="3" tint="0.14993743705557422"/>
        <rFont val="Arial"/>
        <family val="2"/>
        <charset val="238"/>
      </rPr>
      <t xml:space="preserve">
Daikin -FTXM50R2V1B
s/n J024962</t>
    </r>
  </si>
  <si>
    <r>
      <rPr>
        <b/>
        <sz val="11"/>
        <color theme="3" tint="0.14993743705557422"/>
        <rFont val="Arial"/>
        <family val="2"/>
        <charset val="238"/>
      </rPr>
      <t>Jednostka zewnętrzna</t>
    </r>
    <r>
      <rPr>
        <sz val="11"/>
        <color theme="3" tint="0.14993743705557422"/>
        <rFont val="Arial"/>
        <family val="2"/>
        <charset val="238"/>
      </rPr>
      <t xml:space="preserve">
Daikin - RZAG71N7V1B
s/n 2104543</t>
    </r>
  </si>
  <si>
    <r>
      <rPr>
        <b/>
        <sz val="11"/>
        <color theme="3" tint="0.14993743705557422"/>
        <rFont val="Arial"/>
        <family val="2"/>
        <charset val="238"/>
      </rPr>
      <t>Jednostka wewnętrzna</t>
    </r>
    <r>
      <rPr>
        <sz val="11"/>
        <color theme="3" tint="0.14993743705557422"/>
        <rFont val="Arial"/>
        <family val="2"/>
        <charset val="238"/>
      </rPr>
      <t xml:space="preserve">
Daikin -FBA71A2VEB9
s/n J028357</t>
    </r>
  </si>
  <si>
    <r>
      <rPr>
        <b/>
        <sz val="11"/>
        <color theme="3" tint="0.14993743705557422"/>
        <rFont val="Arial"/>
        <family val="2"/>
        <charset val="238"/>
      </rPr>
      <t>Jednostka zewnętrzna</t>
    </r>
    <r>
      <rPr>
        <sz val="11"/>
        <color theme="3" tint="0.14993743705557422"/>
        <rFont val="Arial"/>
        <family val="2"/>
        <charset val="238"/>
      </rPr>
      <t xml:space="preserve">
Daikin - RXM50R2V1B
s/n J032403</t>
    </r>
  </si>
  <si>
    <r>
      <rPr>
        <b/>
        <sz val="11"/>
        <color theme="3" tint="0.14993743705557422"/>
        <rFont val="Arial"/>
        <family val="2"/>
        <charset val="238"/>
      </rPr>
      <t>Jednostka wewnętrzna</t>
    </r>
    <r>
      <rPr>
        <sz val="11"/>
        <color theme="3" tint="0.14993743705557422"/>
        <rFont val="Arial"/>
        <family val="2"/>
        <charset val="238"/>
      </rPr>
      <t xml:space="preserve">
Daikin -FTXM50R2V1B
s/n J026895</t>
    </r>
  </si>
  <si>
    <r>
      <rPr>
        <b/>
        <sz val="11"/>
        <color theme="3" tint="0.14993743705557422"/>
        <rFont val="Arial"/>
        <family val="2"/>
        <charset val="238"/>
      </rPr>
      <t>Jednostka zewnętrzna</t>
    </r>
    <r>
      <rPr>
        <sz val="11"/>
        <color theme="3" tint="0.14993743705557422"/>
        <rFont val="Arial"/>
        <family val="2"/>
        <charset val="238"/>
      </rPr>
      <t xml:space="preserve">
Daikin - RZAG71N7V1B
s/n 2105043</t>
    </r>
  </si>
  <si>
    <r>
      <rPr>
        <b/>
        <sz val="11"/>
        <color theme="3" tint="0.14993743705557422"/>
        <rFont val="Arial"/>
        <family val="2"/>
        <charset val="238"/>
      </rPr>
      <t>Jednostka wewnętrzn</t>
    </r>
    <r>
      <rPr>
        <sz val="11"/>
        <color theme="3" tint="0.14993743705557422"/>
        <rFont val="Arial"/>
        <family val="2"/>
        <charset val="238"/>
      </rPr>
      <t xml:space="preserve">a
Daikin - FBA71A2VEB9
s/n J028366 </t>
    </r>
  </si>
  <si>
    <r>
      <rPr>
        <b/>
        <sz val="11"/>
        <color theme="3" tint="0.14993743705557422"/>
        <rFont val="Arial"/>
        <family val="2"/>
        <charset val="238"/>
      </rPr>
      <t>Jednostka zewnętrzna</t>
    </r>
    <r>
      <rPr>
        <sz val="11"/>
        <color theme="3" tint="0.14993743705557422"/>
        <rFont val="Arial"/>
        <family val="2"/>
        <charset val="238"/>
      </rPr>
      <t xml:space="preserve">
Daikin - RXM50R2V1B
s/n J032750</t>
    </r>
  </si>
  <si>
    <r>
      <rPr>
        <b/>
        <sz val="11"/>
        <color theme="3" tint="0.14993743705557422"/>
        <rFont val="Arial"/>
        <family val="2"/>
        <charset val="238"/>
      </rPr>
      <t>Jednostka wewnętrzna</t>
    </r>
    <r>
      <rPr>
        <sz val="11"/>
        <color theme="3" tint="0.14993743705557422"/>
        <rFont val="Arial"/>
        <family val="2"/>
        <charset val="238"/>
      </rPr>
      <t xml:space="preserve">
Daikin -FTXM50R2V1B
s/n J024957 </t>
    </r>
  </si>
  <si>
    <t xml:space="preserve"> Bud. A35-4/8711</t>
  </si>
  <si>
    <t xml:space="preserve"> Bud. A35-4/8711 pom.112</t>
  </si>
  <si>
    <t xml:space="preserve"> Bud. A35-4/8711 pom.104</t>
  </si>
  <si>
    <t xml:space="preserve"> Bud. A35-5/8711</t>
  </si>
  <si>
    <t xml:space="preserve"> Bud. A35-5/8711 pom.112</t>
  </si>
  <si>
    <t xml:space="preserve"> Bud. A35-5/8711 pom.104</t>
  </si>
  <si>
    <r>
      <rPr>
        <b/>
        <sz val="11"/>
        <color theme="3" tint="0.14993743705557422"/>
        <rFont val="Arial"/>
        <family val="2"/>
        <charset val="238"/>
      </rPr>
      <t>Jednostka zewnętrzna</t>
    </r>
    <r>
      <rPr>
        <sz val="11"/>
        <color theme="3" tint="0.14993743705557422"/>
        <rFont val="Arial"/>
        <family val="2"/>
        <charset val="238"/>
      </rPr>
      <t xml:space="preserve">
Daikin - RZAG71N7V1B
s/n 2104961</t>
    </r>
  </si>
  <si>
    <r>
      <rPr>
        <b/>
        <sz val="11"/>
        <color theme="3" tint="0.14993743705557422"/>
        <rFont val="Arial"/>
        <family val="2"/>
        <charset val="238"/>
      </rPr>
      <t>Jednostka wewnętrzna</t>
    </r>
    <r>
      <rPr>
        <sz val="11"/>
        <color theme="3" tint="0.14993743705557422"/>
        <rFont val="Arial"/>
        <family val="2"/>
        <charset val="238"/>
      </rPr>
      <t xml:space="preserve">
Daikin - FBA71A2VEB9
s/n J027961</t>
    </r>
  </si>
  <si>
    <r>
      <rPr>
        <b/>
        <sz val="11"/>
        <color theme="3" tint="0.14993743705557422"/>
        <rFont val="Arial"/>
        <family val="2"/>
        <charset val="238"/>
      </rPr>
      <t>Jednostka zewnętrzna</t>
    </r>
    <r>
      <rPr>
        <sz val="11"/>
        <color theme="3" tint="0.14993743705557422"/>
        <rFont val="Arial"/>
        <family val="2"/>
        <charset val="238"/>
      </rPr>
      <t xml:space="preserve">
Daikin - RXM50R2V1B
s/n J032683</t>
    </r>
  </si>
  <si>
    <r>
      <rPr>
        <b/>
        <sz val="11"/>
        <color theme="3" tint="0.14993743705557422"/>
        <rFont val="Arial"/>
        <family val="2"/>
        <charset val="238"/>
      </rPr>
      <t>Jednostka wewnętrzna</t>
    </r>
    <r>
      <rPr>
        <sz val="11"/>
        <color theme="3" tint="0.14993743705557422"/>
        <rFont val="Arial"/>
        <family val="2"/>
        <charset val="238"/>
      </rPr>
      <t xml:space="preserve">
Daikin -FTXM50R2V1B
s/n J024958</t>
    </r>
  </si>
  <si>
    <t xml:space="preserve"> Bud. A45/8711</t>
  </si>
  <si>
    <t xml:space="preserve"> Bud. A45/8711 pom.110</t>
  </si>
  <si>
    <r>
      <rPr>
        <b/>
        <sz val="11"/>
        <color theme="3" tint="0.14993743705557422"/>
        <rFont val="Arial"/>
        <family val="2"/>
        <charset val="238"/>
      </rPr>
      <t>Jednostka zewnętrzna</t>
    </r>
    <r>
      <rPr>
        <sz val="11"/>
        <color theme="3" tint="0.14993743705557422"/>
        <rFont val="Arial"/>
        <family val="2"/>
        <charset val="238"/>
      </rPr>
      <t xml:space="preserve">
Daikin - RXM50R2V1B
s/n J032682</t>
    </r>
  </si>
  <si>
    <r>
      <rPr>
        <b/>
        <sz val="11"/>
        <color theme="3" tint="0.14993743705557422"/>
        <rFont val="Arial"/>
        <family val="2"/>
        <charset val="238"/>
      </rPr>
      <t>Jednostka wewnętrzna</t>
    </r>
    <r>
      <rPr>
        <sz val="11"/>
        <color theme="3" tint="0.14993743705557422"/>
        <rFont val="Arial"/>
        <family val="2"/>
        <charset val="238"/>
      </rPr>
      <t xml:space="preserve">
Daikin - FBA50A2VEB9
s/n J023778</t>
    </r>
  </si>
  <si>
    <t xml:space="preserve"> Bud. A50/8711</t>
  </si>
  <si>
    <t xml:space="preserve"> Bud. A50/8711 pom.107</t>
  </si>
  <si>
    <r>
      <rPr>
        <b/>
        <sz val="11"/>
        <color theme="3" tint="0.14993743705557422"/>
        <rFont val="Arial"/>
        <family val="2"/>
        <charset val="238"/>
      </rPr>
      <t>Jednostka zewnętrzna</t>
    </r>
    <r>
      <rPr>
        <sz val="11"/>
        <color theme="3" tint="0.14993743705557422"/>
        <rFont val="Arial"/>
        <family val="2"/>
        <charset val="238"/>
      </rPr>
      <t xml:space="preserve">
Daikin - RZAG71N7V1B
s/n 2104660</t>
    </r>
  </si>
  <si>
    <r>
      <rPr>
        <b/>
        <sz val="11"/>
        <color theme="3" tint="0.14993743705557422"/>
        <rFont val="Arial"/>
        <family val="2"/>
        <charset val="238"/>
      </rPr>
      <t>Jednostka wewnętrzna</t>
    </r>
    <r>
      <rPr>
        <sz val="11"/>
        <color theme="3" tint="0.14993743705557422"/>
        <rFont val="Arial"/>
        <family val="2"/>
        <charset val="238"/>
      </rPr>
      <t xml:space="preserve">
Daikin - FBA71A2VEB9
s/n </t>
    </r>
  </si>
  <si>
    <t xml:space="preserve"> Bud. A60/8711 pom.110</t>
  </si>
  <si>
    <t xml:space="preserve"> Bud. A60/8711 pom.149</t>
  </si>
  <si>
    <t xml:space="preserve"> Bud. A60/8711 pom.113</t>
  </si>
  <si>
    <r>
      <rPr>
        <b/>
        <sz val="11"/>
        <color theme="3" tint="0.14993743705557422"/>
        <rFont val="Arial"/>
        <family val="2"/>
        <charset val="238"/>
      </rPr>
      <t>Jednostka zewnętrzna</t>
    </r>
    <r>
      <rPr>
        <sz val="11"/>
        <color theme="3" tint="0.14993743705557422"/>
        <rFont val="Arial"/>
        <family val="2"/>
        <charset val="238"/>
      </rPr>
      <t xml:space="preserve">
Daikin - RXM50R2V1B
s/n J032407</t>
    </r>
  </si>
  <si>
    <r>
      <rPr>
        <b/>
        <sz val="11"/>
        <color theme="3" tint="0.14993743705557422"/>
        <rFont val="Arial"/>
        <family val="2"/>
        <charset val="238"/>
      </rPr>
      <t>Jednostka wewnętrzna</t>
    </r>
    <r>
      <rPr>
        <sz val="11"/>
        <color theme="3" tint="0.14993743705557422"/>
        <rFont val="Arial"/>
        <family val="2"/>
        <charset val="238"/>
      </rPr>
      <t xml:space="preserve">
Daikin -FTXM50R2V1B
s/n J024436</t>
    </r>
  </si>
  <si>
    <r>
      <rPr>
        <b/>
        <sz val="11"/>
        <color theme="3" tint="0.14993743705557422"/>
        <rFont val="Arial"/>
        <family val="2"/>
        <charset val="238"/>
      </rPr>
      <t>Jednostka zewnętrzna</t>
    </r>
    <r>
      <rPr>
        <sz val="11"/>
        <color theme="3" tint="0.14993743705557422"/>
        <rFont val="Arial"/>
        <family val="2"/>
        <charset val="238"/>
      </rPr>
      <t xml:space="preserve">
Daikin - RXM50R2V1B
s/n J032406 </t>
    </r>
  </si>
  <si>
    <r>
      <rPr>
        <b/>
        <sz val="11"/>
        <color theme="3" tint="0.14993743705557422"/>
        <rFont val="Arial"/>
        <family val="2"/>
        <charset val="238"/>
      </rPr>
      <t>Jednostka wewnętrzna</t>
    </r>
    <r>
      <rPr>
        <sz val="11"/>
        <color theme="3" tint="0.14993743705557422"/>
        <rFont val="Arial"/>
        <family val="2"/>
        <charset val="238"/>
      </rPr>
      <t xml:space="preserve">
Daikin - FTXM50R2V1B
s/n </t>
    </r>
  </si>
  <si>
    <r>
      <rPr>
        <b/>
        <sz val="11"/>
        <color theme="3" tint="0.14993743705557422"/>
        <rFont val="Arial"/>
        <family val="2"/>
        <charset val="238"/>
      </rPr>
      <t>Jednostka zewnętrzna</t>
    </r>
    <r>
      <rPr>
        <sz val="11"/>
        <color theme="3" tint="0.14993743705557422"/>
        <rFont val="Arial"/>
        <family val="2"/>
        <charset val="238"/>
      </rPr>
      <t xml:space="preserve">
Daikin - RXM50R2V1B
s/n J032409</t>
    </r>
  </si>
  <si>
    <r>
      <rPr>
        <b/>
        <sz val="11"/>
        <color theme="3" tint="0.14993743705557422"/>
        <rFont val="Arial"/>
        <family val="2"/>
        <charset val="238"/>
      </rPr>
      <t>Jednostka wewnętrzna</t>
    </r>
    <r>
      <rPr>
        <sz val="11"/>
        <color theme="3" tint="0.14993743705557422"/>
        <rFont val="Arial"/>
        <family val="2"/>
        <charset val="238"/>
      </rPr>
      <t xml:space="preserve">
Daikin - FTXM50R2V1B
s/n J023617</t>
    </r>
  </si>
  <si>
    <r>
      <rPr>
        <b/>
        <sz val="11"/>
        <color theme="3" tint="0.14993743705557422"/>
        <rFont val="Arial"/>
        <family val="2"/>
        <charset val="238"/>
      </rPr>
      <t>Jednostka zewnetrzna:</t>
    </r>
    <r>
      <rPr>
        <sz val="11"/>
        <color theme="3" tint="0.14993743705557422"/>
        <rFont val="Arial"/>
        <family val="2"/>
        <charset val="238"/>
      </rPr>
      <t xml:space="preserve">
Lennox E024AH088FM2M
s/n 600224_1 2/2</t>
    </r>
  </si>
  <si>
    <t>VTS - Ventus VVS230
s/n 8-A10-21-1V230-00030</t>
  </si>
  <si>
    <t xml:space="preserve"> Bud. A60/8711 pom.120</t>
  </si>
  <si>
    <t>VTS - Ventus VVS230
s/n 8-A10-21-1V055-00273</t>
  </si>
  <si>
    <t xml:space="preserve"> Bud. A60/8711 pom.151</t>
  </si>
  <si>
    <r>
      <rPr>
        <b/>
        <sz val="11"/>
        <color theme="3" tint="0.14993743705557422"/>
        <rFont val="Arial"/>
        <family val="2"/>
        <charset val="238"/>
      </rPr>
      <t>Jednostka zewnetrzna:</t>
    </r>
    <r>
      <rPr>
        <sz val="11"/>
        <color theme="3" tint="0.14993743705557422"/>
        <rFont val="Arial"/>
        <family val="2"/>
        <charset val="238"/>
      </rPr>
      <t xml:space="preserve">
Lennox E024AH088FM2M
s/n 600224_1 1/2</t>
    </r>
  </si>
  <si>
    <t>Mekar - 23MK0508
s/n 89232108530001</t>
  </si>
  <si>
    <t xml:space="preserve"> Bud. A60/8711 pom.128</t>
  </si>
  <si>
    <t>Pompa ciepła</t>
  </si>
  <si>
    <t xml:space="preserve"> Bud. A43/8711</t>
  </si>
  <si>
    <t>TOSHIBA DIGITAL 
INVENTER RAV- GM561ATP-E
s/n 12700825, 12700789</t>
  </si>
  <si>
    <t>TOSHIBA DIGITAL 
INVENTER RAV- GM561ATP-E
s/n 12700780, 12700787</t>
  </si>
  <si>
    <t xml:space="preserve"> Bud. A44/8711</t>
  </si>
  <si>
    <r>
      <t xml:space="preserve">Jednostka wewnętrzna
</t>
    </r>
    <r>
      <rPr>
        <sz val="11"/>
        <rFont val="Arial"/>
        <family val="2"/>
        <charset val="238"/>
      </rPr>
      <t>Daikin - FBA140A2VEB
s/n</t>
    </r>
  </si>
  <si>
    <r>
      <t xml:space="preserve">Jednostka wewnętrzna
</t>
    </r>
    <r>
      <rPr>
        <sz val="11"/>
        <rFont val="Arial"/>
        <family val="2"/>
        <charset val="238"/>
      </rPr>
      <t>Daikin - FTXM50R2V1B
s/n</t>
    </r>
  </si>
  <si>
    <t>Bud.A30/8711 pom.225</t>
  </si>
  <si>
    <t>Bud.A30/8711 pom.102</t>
  </si>
  <si>
    <t>Bud.A30/8711 pom. 116</t>
  </si>
  <si>
    <t>KONTENER
przy Bud. 343/6015</t>
  </si>
  <si>
    <t>Załącznik Nr 1 do umowy</t>
  </si>
  <si>
    <t>Klimatyzacja Split</t>
  </si>
  <si>
    <t>Jednostka zewnetrzna:
AUX 09J2010</t>
  </si>
  <si>
    <t>KONTENERY
KOMP. 4204</t>
  </si>
  <si>
    <t>Jednostka wewnętrzna:
AUX 09J204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</si>
</sst>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5" formatCode="&quot;$&quot;#,##0.00_);\(&quot;$&quot;#,##0.00\)"/>
    <numFmt numFmtId="166" formatCode="&quot;Reorder&quot;;&quot;&quot;;&quot;&quot;"/>
    <numFmt numFmtId="167" formatCode="#,##0.00\ &quot;zł&quot;"/>
    <numFmt numFmtId="168" formatCode="&quot;Ponowne Zamówienie&quot;;&quot;&quot;;&quot;&quot;"/>
  </numFmts>
  <fonts count="21" x14ac:knownFonts="1">
    <font>
      <sz val="11"/>
      <color theme="3" tint="0.14993743705557422"/>
      <name val="Franklin Gothic Medium"/>
      <family val="2"/>
      <scheme val="minor"/>
    </font>
    <font>
      <b/>
      <sz val="26"/>
      <color theme="3" tint="0.14996795556505021"/>
      <name val="Franklin Gothic Medium"/>
      <family val="2"/>
      <scheme val="major"/>
    </font>
    <font>
      <sz val="11"/>
      <color theme="3"/>
      <name val="Franklin Gothic Medium"/>
      <family val="2"/>
      <scheme val="major"/>
    </font>
    <font>
      <b/>
      <sz val="11"/>
      <color theme="1"/>
      <name val="Franklin Gothic Medium"/>
      <family val="2"/>
      <scheme val="minor"/>
    </font>
    <font>
      <sz val="11"/>
      <color theme="3"/>
      <name val="Franklin Gothic Medium"/>
      <family val="2"/>
      <scheme val="minor"/>
    </font>
    <font>
      <sz val="16"/>
      <color theme="4" tint="-0.499984740745262"/>
      <name val="Franklin Gothic Medium"/>
      <family val="2"/>
      <scheme val="major"/>
    </font>
    <font>
      <sz val="11"/>
      <color theme="3" tint="0.14993743705557422"/>
      <name val="Franklin Gothic Medium"/>
      <family val="2"/>
      <scheme val="minor"/>
    </font>
    <font>
      <sz val="11"/>
      <color theme="0"/>
      <name val="Franklin Gothic Medium"/>
      <family val="2"/>
      <scheme val="minor"/>
    </font>
    <font>
      <sz val="11"/>
      <color theme="0"/>
      <name val="Franklin Gothic Medium"/>
      <family val="2"/>
      <scheme val="major"/>
    </font>
    <font>
      <sz val="11"/>
      <color theme="4" tint="-0.499984740745262"/>
      <name val="Franklin Gothic Medium"/>
      <family val="2"/>
      <scheme val="minor"/>
    </font>
    <font>
      <sz val="11"/>
      <color theme="3" tint="0.14990691854609822"/>
      <name val="Franklin Gothic Medium"/>
      <family val="2"/>
      <scheme val="minor"/>
    </font>
    <font>
      <sz val="11"/>
      <color theme="3" tint="0.14993743705557422"/>
      <name val="Arial"/>
      <family val="2"/>
      <charset val="238"/>
    </font>
    <font>
      <b/>
      <sz val="11"/>
      <color theme="3" tint="0.1499374370555742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3" tint="0.14993743705557422"/>
      <name val="Arial"/>
      <family val="2"/>
      <charset val="238"/>
    </font>
    <font>
      <b/>
      <sz val="18"/>
      <color theme="3" tint="0.14996795556505021"/>
      <name val="Franklin Gothic Medium"/>
      <family val="2"/>
      <charset val="238"/>
      <scheme val="major"/>
    </font>
    <font>
      <b/>
      <sz val="11"/>
      <color theme="3" tint="0.14993743705557422"/>
      <name val="Arial"/>
      <family val="2"/>
      <charset val="238"/>
    </font>
    <font>
      <sz val="11"/>
      <color theme="3" tint="0.14993743705557422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4" tint="-0.499984740745262"/>
      </bottom>
      <diagonal/>
    </border>
    <border>
      <left/>
      <right/>
      <top style="thin">
        <color theme="4" tint="-0.499984740745262"/>
      </top>
      <bottom style="double">
        <color theme="4" tint="-0.499984740745262"/>
      </bottom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 style="thick">
        <color theme="0"/>
      </right>
      <top/>
      <bottom/>
      <diagonal/>
    </border>
  </borders>
  <cellStyleXfs count="15">
    <xf numFmtId="0" fontId="0" fillId="0" borderId="0">
      <alignment vertical="center"/>
    </xf>
    <xf numFmtId="0" fontId="1" fillId="0" borderId="1" applyNumberFormat="0" applyFill="0" applyAlignment="0" applyProtection="0"/>
    <xf numFmtId="0" fontId="8" fillId="2" borderId="0" applyNumberFormat="0" applyProtection="0">
      <alignment horizontal="left" vertical="center" indent="1"/>
    </xf>
    <xf numFmtId="0" fontId="2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4" fillId="0" borderId="0" applyNumberFormat="0" applyFill="0" applyBorder="0" applyAlignment="0" applyProtection="0"/>
    <xf numFmtId="0" fontId="3" fillId="0" borderId="2" applyNumberFormat="0" applyFill="0" applyAlignment="0" applyProtection="0"/>
    <xf numFmtId="166" fontId="10" fillId="0" borderId="0">
      <alignment horizontal="center" vertical="center"/>
    </xf>
    <xf numFmtId="0" fontId="7" fillId="2" borderId="0" applyNumberFormat="0" applyProtection="0">
      <alignment horizontal="right" indent="1"/>
    </xf>
    <xf numFmtId="0" fontId="9" fillId="0" borderId="0" applyNumberFormat="0" applyProtection="0">
      <alignment horizontal="center"/>
    </xf>
    <xf numFmtId="0" fontId="9" fillId="0" borderId="0" applyNumberFormat="0" applyProtection="0">
      <alignment horizontal="center"/>
    </xf>
    <xf numFmtId="0" fontId="5" fillId="0" borderId="0" applyNumberFormat="0" applyFill="0" applyBorder="0" applyProtection="0">
      <alignment horizontal="left" vertical="top"/>
    </xf>
    <xf numFmtId="0" fontId="6" fillId="0" borderId="0">
      <alignment horizontal="left" vertical="center" wrapText="1" indent="1"/>
    </xf>
    <xf numFmtId="1" fontId="6" fillId="0" borderId="0">
      <alignment horizontal="center" vertical="center"/>
    </xf>
    <xf numFmtId="165" fontId="6" fillId="0" borderId="0">
      <alignment horizontal="right" vertical="center"/>
    </xf>
  </cellStyleXfs>
  <cellXfs count="67">
    <xf numFmtId="0" fontId="0" fillId="0" borderId="0" xfId="0">
      <alignment vertical="center"/>
    </xf>
    <xf numFmtId="0" fontId="16" fillId="0" borderId="1" xfId="1" applyFont="1" applyAlignment="1" applyProtection="1"/>
    <xf numFmtId="0" fontId="1" fillId="0" borderId="1" xfId="1" applyAlignment="1" applyProtection="1">
      <alignment wrapText="1"/>
    </xf>
    <xf numFmtId="0" fontId="1" fillId="0" borderId="1" xfId="1" applyAlignment="1" applyProtection="1"/>
    <xf numFmtId="0" fontId="1" fillId="0" borderId="1" xfId="1" applyAlignment="1" applyProtection="1">
      <alignment vertical="center"/>
    </xf>
    <xf numFmtId="0" fontId="0" fillId="0" borderId="0" xfId="0" applyProtection="1">
      <alignment vertical="center"/>
    </xf>
    <xf numFmtId="0" fontId="2" fillId="0" borderId="0" xfId="3" applyProtection="1"/>
    <xf numFmtId="0" fontId="2" fillId="0" borderId="0" xfId="3" applyAlignment="1" applyProtection="1">
      <alignment wrapText="1"/>
    </xf>
    <xf numFmtId="0" fontId="2" fillId="0" borderId="0" xfId="3" applyAlignment="1" applyProtection="1"/>
    <xf numFmtId="0" fontId="9" fillId="0" borderId="0" xfId="9" applyProtection="1">
      <alignment horizontal="center"/>
    </xf>
    <xf numFmtId="167" fontId="5" fillId="0" borderId="0" xfId="11" applyNumberFormat="1" applyProtection="1">
      <alignment horizontal="left" vertical="top"/>
    </xf>
    <xf numFmtId="0" fontId="5" fillId="0" borderId="0" xfId="11" applyAlignment="1" applyProtection="1">
      <alignment horizontal="left" vertical="top" wrapText="1"/>
    </xf>
    <xf numFmtId="0" fontId="5" fillId="0" borderId="0" xfId="11" applyProtection="1">
      <alignment horizontal="left" vertical="top"/>
    </xf>
    <xf numFmtId="0" fontId="8" fillId="2" borderId="0" xfId="2" applyFont="1" applyFill="1" applyBorder="1" applyAlignment="1" applyProtection="1">
      <alignment horizontal="center" vertical="center"/>
    </xf>
    <xf numFmtId="0" fontId="8" fillId="2" borderId="3" xfId="2" applyFont="1" applyFill="1" applyBorder="1" applyAlignment="1" applyProtection="1">
      <alignment horizontal="center" vertical="center" wrapText="1"/>
    </xf>
    <xf numFmtId="0" fontId="8" fillId="2" borderId="3" xfId="2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vertical="center" wrapText="1"/>
    </xf>
    <xf numFmtId="0" fontId="11" fillId="0" borderId="0" xfId="0" applyFont="1" applyFill="1" applyBorder="1" applyAlignment="1" applyProtection="1">
      <alignment horizontal="left"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left" vertical="center" wrapText="1" indent="1"/>
    </xf>
    <xf numFmtId="0" fontId="11" fillId="0" borderId="3" xfId="0" applyFont="1" applyFill="1" applyBorder="1" applyAlignment="1" applyProtection="1">
      <alignment horizontal="left" vertical="center" wrapText="1" indent="1"/>
    </xf>
    <xf numFmtId="1" fontId="11" fillId="0" borderId="3" xfId="0" applyNumberFormat="1" applyFont="1" applyFill="1" applyBorder="1" applyAlignment="1" applyProtection="1">
      <alignment horizontal="center" vertical="center"/>
    </xf>
    <xf numFmtId="167" fontId="11" fillId="0" borderId="3" xfId="0" applyNumberFormat="1" applyFont="1" applyFill="1" applyBorder="1" applyAlignment="1" applyProtection="1">
      <alignment horizontal="right" vertical="center"/>
    </xf>
    <xf numFmtId="168" fontId="11" fillId="0" borderId="3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vertical="center" wrapText="1"/>
    </xf>
    <xf numFmtId="0" fontId="12" fillId="0" borderId="3" xfId="0" applyFont="1" applyFill="1" applyBorder="1" applyAlignment="1" applyProtection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1" fontId="11" fillId="0" borderId="4" xfId="0" applyNumberFormat="1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left" vertical="center" wrapText="1"/>
    </xf>
    <xf numFmtId="0" fontId="11" fillId="0" borderId="0" xfId="0" applyFont="1" applyFill="1" applyBorder="1" applyAlignment="1" applyProtection="1">
      <alignment horizontal="right" vertical="center" wrapText="1"/>
    </xf>
    <xf numFmtId="0" fontId="13" fillId="0" borderId="0" xfId="0" applyFont="1" applyFill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right" vertical="center" wrapText="1" indent="1"/>
    </xf>
    <xf numFmtId="0" fontId="11" fillId="0" borderId="3" xfId="0" applyNumberFormat="1" applyFont="1" applyFill="1" applyBorder="1" applyAlignment="1" applyProtection="1">
      <alignment horizontal="left" vertical="center" wrapText="1" indent="1"/>
    </xf>
    <xf numFmtId="0" fontId="11" fillId="0" borderId="0" xfId="0" applyFont="1" applyFill="1" applyBorder="1" applyAlignment="1" applyProtection="1">
      <alignment horizontal="right" vertical="center" wrapText="1" indent="1"/>
    </xf>
    <xf numFmtId="0" fontId="12" fillId="4" borderId="0" xfId="0" applyFont="1" applyFill="1" applyBorder="1" applyAlignment="1" applyProtection="1">
      <alignment vertical="center" wrapText="1"/>
    </xf>
    <xf numFmtId="0" fontId="11" fillId="3" borderId="0" xfId="0" applyFont="1" applyFill="1" applyBorder="1" applyAlignment="1" applyProtection="1">
      <alignment horizontal="left" vertical="center" wrapText="1"/>
    </xf>
    <xf numFmtId="0" fontId="11" fillId="3" borderId="0" xfId="0" applyFont="1" applyFill="1" applyBorder="1" applyAlignment="1" applyProtection="1">
      <alignment horizontal="center" vertical="center" wrapText="1"/>
    </xf>
    <xf numFmtId="0" fontId="11" fillId="4" borderId="3" xfId="0" applyFont="1" applyFill="1" applyBorder="1" applyAlignment="1" applyProtection="1">
      <alignment horizontal="left" vertical="center" wrapText="1" indent="1"/>
    </xf>
    <xf numFmtId="0" fontId="11" fillId="4" borderId="3" xfId="0" applyFont="1" applyFill="1" applyBorder="1" applyAlignment="1" applyProtection="1">
      <alignment horizontal="left" vertical="center" wrapText="1"/>
    </xf>
    <xf numFmtId="0" fontId="11" fillId="4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Alignment="1" applyProtection="1">
      <alignment vertical="center" wrapText="1"/>
    </xf>
    <xf numFmtId="0" fontId="17" fillId="0" borderId="0" xfId="0" applyFont="1" applyFill="1" applyBorder="1" applyAlignment="1" applyProtection="1">
      <alignment vertical="center" wrapText="1"/>
    </xf>
    <xf numFmtId="0" fontId="18" fillId="0" borderId="3" xfId="0" applyFont="1" applyFill="1" applyBorder="1" applyAlignment="1" applyProtection="1">
      <alignment horizontal="left" vertical="center" wrapText="1" indent="1"/>
    </xf>
    <xf numFmtId="0" fontId="18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left" vertical="center" wrapText="1" indent="1"/>
    </xf>
    <xf numFmtId="0" fontId="19" fillId="0" borderId="3" xfId="0" applyFont="1" applyFill="1" applyBorder="1" applyAlignment="1" applyProtection="1">
      <alignment horizontal="left" vertical="center" wrapText="1"/>
    </xf>
    <xf numFmtId="0" fontId="19" fillId="0" borderId="0" xfId="0" applyFont="1" applyFill="1" applyBorder="1" applyAlignment="1" applyProtection="1">
      <alignment vertical="center" wrapText="1"/>
    </xf>
    <xf numFmtId="0" fontId="20" fillId="0" borderId="3" xfId="0" applyFont="1" applyFill="1" applyBorder="1" applyAlignment="1" applyProtection="1">
      <alignment horizontal="left" vertical="center" wrapText="1"/>
    </xf>
    <xf numFmtId="0" fontId="20" fillId="0" borderId="0" xfId="0" applyFont="1" applyFill="1" applyBorder="1" applyAlignment="1" applyProtection="1">
      <alignment horizontal="center" vertical="center" wrapText="1"/>
    </xf>
    <xf numFmtId="0" fontId="20" fillId="0" borderId="3" xfId="0" applyFont="1" applyFill="1" applyBorder="1" applyAlignment="1" applyProtection="1">
      <alignment horizontal="left" vertical="center" wrapText="1" indent="1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Fill="1" applyBorder="1" applyAlignment="1" applyProtection="1">
      <alignment horizontal="left" vertical="center" wrapText="1" indent="1"/>
      <protection locked="0"/>
    </xf>
    <xf numFmtId="1" fontId="11" fillId="0" borderId="3" xfId="0" applyNumberFormat="1" applyFont="1" applyFill="1" applyBorder="1" applyAlignment="1" applyProtection="1">
      <alignment horizontal="center" vertical="center"/>
      <protection locked="0"/>
    </xf>
    <xf numFmtId="0" fontId="1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" applyAlignme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12" fillId="0" borderId="0" xfId="0" applyFont="1" applyFill="1" applyBorder="1" applyAlignment="1" applyProtection="1">
      <alignment vertical="center" wrapText="1"/>
      <protection locked="0"/>
    </xf>
    <xf numFmtId="167" fontId="11" fillId="0" borderId="3" xfId="0" applyNumberFormat="1" applyFont="1" applyFill="1" applyBorder="1" applyAlignment="1" applyProtection="1">
      <alignment horizontal="right" vertical="center"/>
      <protection locked="0"/>
    </xf>
    <xf numFmtId="168" fontId="11" fillId="0" borderId="3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Protection="1">
      <alignment vertical="center"/>
      <protection locked="0"/>
    </xf>
    <xf numFmtId="0" fontId="11" fillId="0" borderId="3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11" fillId="0" borderId="3" xfId="0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167" fontId="15" fillId="0" borderId="3" xfId="0" applyNumberFormat="1" applyFont="1" applyFill="1" applyBorder="1" applyAlignment="1" applyProtection="1">
      <alignment horizontal="center" vertical="center"/>
    </xf>
    <xf numFmtId="167" fontId="15" fillId="0" borderId="3" xfId="0" applyNumberFormat="1" applyFont="1" applyFill="1" applyBorder="1" applyAlignment="1" applyProtection="1">
      <alignment horizontal="center" vertical="center"/>
      <protection locked="0"/>
    </xf>
  </cellXfs>
  <cellStyles count="15">
    <cellStyle name="Hiperłącze" xfId="9" builtinId="8" customBuiltin="1"/>
    <cellStyle name="Kolumna flagi" xfId="7"/>
    <cellStyle name="Komórka połączona" xfId="8" builtinId="24" customBuiltin="1"/>
    <cellStyle name="Łączna liczba" xfId="1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ormalny" xfId="0" builtinId="0" customBuiltin="1"/>
    <cellStyle name="Odwiedzone hiperłącze" xfId="10" builtinId="9" customBuiltin="1"/>
    <cellStyle name="Suma" xfId="6" builtinId="25" customBuiltin="1"/>
    <cellStyle name="Szczegóły tabeli wyrównane do lewej" xfId="12"/>
    <cellStyle name="Szczegóły tabeli wyrównane do prawej" xfId="14"/>
    <cellStyle name="Szczegóły tabeli wyśrodkowane" xfId="13"/>
    <cellStyle name="Tytuł" xfId="1" builtinId="15" customBuiltin="1"/>
  </cellStyles>
  <dxfs count="24">
    <dxf>
      <font>
        <b/>
        <i val="0"/>
      </font>
    </dxf>
    <dxf>
      <font>
        <b/>
        <i val="0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68" formatCode="&quot;Ponowne Zamówienie&quot;;&quot;&quot;;&quot;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0"/>
        </left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67" formatCode="#,##0.00\ &quot;zł&quot;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67" formatCode="#,##0.00\ &quot;zł&quot;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thick">
          <color theme="0"/>
        </left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ck">
          <color theme="0"/>
        </left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>
        <left style="thick">
          <color theme="0"/>
        </left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>
        <left style="thick">
          <color theme="0"/>
        </left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>
        <left style="thick">
          <color theme="0"/>
        </left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ck">
          <color theme="0"/>
        </left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Franklin Gothic Medium"/>
        <scheme val="major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</border>
      <protection locked="0" hidden="0"/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2" tint="-4.9989318521683403E-2"/>
        </patternFill>
      </fill>
    </dxf>
    <dxf>
      <fill>
        <patternFill>
          <bgColor theme="0"/>
        </patternFill>
      </fill>
    </dxf>
    <dxf>
      <font>
        <b val="0"/>
        <i val="0"/>
        <color theme="0"/>
      </font>
      <fill>
        <patternFill patternType="solid">
          <fgColor theme="4" tint="-0.499984740745262"/>
          <bgColor theme="4" tint="-0.499984740745262"/>
        </patternFill>
      </fill>
    </dxf>
    <dxf>
      <border>
        <vertical style="thick">
          <color theme="0"/>
        </vertical>
      </border>
    </dxf>
  </dxfs>
  <tableStyles count="1" defaultTableStyle="TableStyleMedium2" defaultPivotStyle="PivotStyleMedium2">
    <tableStyle name="Zapasy magazynowe" pivot="0" count="4">
      <tableStyleElement type="wholeTable" dxfId="23"/>
      <tableStyleElement type="headerRow" dxfId="22"/>
      <tableStyleElement type="lastColumn" dxfId="21"/>
      <tableStyleElement type="secondRowStripe" dxfId="20"/>
    </tableStyle>
  </tableStyles>
  <colors>
    <mruColors>
      <color rgb="FF335C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06/relationships/vbaProject" Target="vbaProject.bin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Wykaz_zapasów543" displayName="Wykaz_zapasów543" ref="B4:N312" totalsRowShown="0" headerRowDxfId="16" dataDxfId="15" headerRowCellStyle="Nagłówek 1">
  <autoFilter ref="B4:N312"/>
  <tableColumns count="13">
    <tableColumn id="1" name="Nazwa urządzenia" dataDxfId="14"/>
    <tableColumn id="2" name="Typ urządzenia" dataDxfId="13"/>
    <tableColumn id="13" name="Budynek/Pomieszczenie" dataDxfId="12"/>
    <tableColumn id="12" name="Ilość urządzeń" dataDxfId="11"/>
    <tableColumn id="3" name="Ilość przeglądów" dataDxfId="10"/>
    <tableColumn id="4" name="Typ wkładów filtrów" dataDxfId="9">
      <calculatedColumnFormula>IFERROR(VLOOKUP(Wykaz_zapasów543[[#This Row],[Ilość przeglądów]],#REF!,3,FALSE),"")</calculatedColumnFormula>
    </tableColumn>
    <tableColumn id="5" name="Ilośc filtrów _x000a_do wymiany" dataDxfId="8"/>
    <tableColumn id="11" name="Krotność wymiany _x000a_filtrów" dataDxfId="7"/>
    <tableColumn id="6" name="Dezynfekcja _x000a_urządzenia" dataDxfId="6"/>
    <tableColumn id="7" name="Koszt za I przegląd_x000a_brutto" dataDxfId="5"/>
    <tableColumn id="8" name="Koszt za II przegląd_x000a_brutto" dataDxfId="4"/>
    <tableColumn id="9" name="ŁĄCZNA WARTOŚĆ _x000a_PRZEGLĄDÓW" dataDxfId="3">
      <calculatedColumnFormula>Wykaz_zapasów543[[#This Row],[Koszt za I przegląd
brutto]]+Wykaz_zapasów543[[#This Row],[Koszt za II przegląd
brutto]]</calculatedColumnFormula>
    </tableColumn>
    <tableColumn id="10" name="Urżdzenie na gwarancji" dataDxfId="2">
      <calculatedColumnFormula>IFERROR(IF(Wykaz_zapasów543[[#This Row],[Dezynfekcja 
urządzenia]]&lt;=Wykaz_zapasów543[[#This Row],[Koszt za I przegląd
brutto]],1,0),0)</calculatedColumnFormula>
    </tableColumn>
  </tableColumns>
  <tableStyleInfo name="Zapasy magazynow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Warehouse Inventory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6DB068"/>
      </a:accent1>
      <a:accent2>
        <a:srgbClr val="E1C049"/>
      </a:accent2>
      <a:accent3>
        <a:srgbClr val="77CACD"/>
      </a:accent3>
      <a:accent4>
        <a:srgbClr val="EB862D"/>
      </a:accent4>
      <a:accent5>
        <a:srgbClr val="9062A7"/>
      </a:accent5>
      <a:accent6>
        <a:srgbClr val="EB8688"/>
      </a:accent6>
      <a:hlink>
        <a:srgbClr val="13CACD"/>
      </a:hlink>
      <a:folHlink>
        <a:srgbClr val="9062A7"/>
      </a:folHlink>
    </a:clrScheme>
    <a:fontScheme name="Warehouse Inventory">
      <a:majorFont>
        <a:latin typeface="Franklin Gothic Medium"/>
        <a:ea typeface=""/>
        <a:cs typeface=""/>
      </a:majorFont>
      <a:minorFont>
        <a:latin typeface="Franklin Gothic Medium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InventoryList4">
    <tabColor theme="4"/>
    <pageSetUpPr autoPageBreaks="0" fitToPage="1"/>
  </sheetPr>
  <dimension ref="B1:P313"/>
  <sheetViews>
    <sheetView showGridLines="0" tabSelected="1" topLeftCell="C139" zoomScale="90" zoomScaleNormal="90" workbookViewId="0">
      <selection activeCell="K153" sqref="K153"/>
    </sheetView>
  </sheetViews>
  <sheetFormatPr defaultRowHeight="15.75" x14ac:dyDescent="0.3"/>
  <cols>
    <col min="1" max="1" width="1.88671875" style="56" customWidth="1"/>
    <col min="2" max="2" width="46.44140625" style="56" customWidth="1"/>
    <col min="3" max="3" width="27.77734375" style="62" customWidth="1"/>
    <col min="4" max="4" width="22.21875" style="56" bestFit="1" customWidth="1"/>
    <col min="5" max="5" width="14.6640625" style="56" bestFit="1" customWidth="1"/>
    <col min="6" max="6" width="16.44140625" style="56" bestFit="1" customWidth="1"/>
    <col min="7" max="7" width="23.33203125" style="56" customWidth="1"/>
    <col min="8" max="8" width="12.88671875" style="56" bestFit="1" customWidth="1"/>
    <col min="9" max="9" width="17.44140625" style="56" bestFit="1" customWidth="1"/>
    <col min="10" max="10" width="13.21875" style="56" bestFit="1" customWidth="1"/>
    <col min="11" max="11" width="18" style="56" bestFit="1" customWidth="1"/>
    <col min="12" max="12" width="18.44140625" style="56" bestFit="1" customWidth="1"/>
    <col min="13" max="13" width="12.44140625" style="56" bestFit="1" customWidth="1"/>
    <col min="14" max="14" width="21.21875" style="56" bestFit="1" customWidth="1"/>
    <col min="15" max="16" width="16.109375" style="56" customWidth="1"/>
    <col min="17" max="17" width="11.44140625" style="56" customWidth="1"/>
    <col min="18" max="16384" width="8.88671875" style="56"/>
  </cols>
  <sheetData>
    <row r="1" spans="2:16" ht="33.75" thickBot="1" x14ac:dyDescent="0.5">
      <c r="B1" s="1" t="s">
        <v>218</v>
      </c>
      <c r="C1" s="2"/>
      <c r="D1" s="3"/>
      <c r="E1" s="3"/>
      <c r="F1" s="3"/>
      <c r="G1" s="4"/>
      <c r="H1" s="4"/>
      <c r="I1" s="4"/>
      <c r="J1" s="4"/>
      <c r="K1" s="55"/>
      <c r="L1" s="55"/>
      <c r="M1" s="55"/>
      <c r="N1" s="55"/>
      <c r="P1" s="56" t="s">
        <v>508</v>
      </c>
    </row>
    <row r="2" spans="2:16" x14ac:dyDescent="0.3">
      <c r="B2" s="6" t="s">
        <v>8</v>
      </c>
      <c r="C2" s="7" t="s">
        <v>21</v>
      </c>
      <c r="D2" s="8"/>
      <c r="E2" s="8" t="s">
        <v>22</v>
      </c>
      <c r="F2" s="6"/>
      <c r="G2" s="9"/>
      <c r="H2" s="9"/>
      <c r="I2" s="9"/>
      <c r="J2" s="5"/>
    </row>
    <row r="3" spans="2:16" ht="21" x14ac:dyDescent="0.3">
      <c r="B3" s="10">
        <f>SUM(Wykaz_zapasów543[ŁĄCZNA WARTOŚĆ 
PRZEGLĄDÓW])</f>
        <v>0</v>
      </c>
      <c r="C3" s="11">
        <f>COUNTA(Wykaz_zapasów543[Typ urządzenia])</f>
        <v>308</v>
      </c>
      <c r="D3" s="12"/>
      <c r="E3" s="12">
        <f>SUM(Wykaz_zapasów543[Ilość urządzeń])</f>
        <v>480</v>
      </c>
      <c r="F3" s="12"/>
      <c r="G3" s="5"/>
      <c r="H3" s="5"/>
      <c r="I3" s="5"/>
      <c r="J3" s="5"/>
    </row>
    <row r="4" spans="2:16" ht="47.25" x14ac:dyDescent="0.3">
      <c r="B4" s="13" t="s">
        <v>0</v>
      </c>
      <c r="C4" s="14" t="s">
        <v>1</v>
      </c>
      <c r="D4" s="15" t="s">
        <v>13</v>
      </c>
      <c r="E4" s="15" t="s">
        <v>5</v>
      </c>
      <c r="F4" s="15" t="s">
        <v>3</v>
      </c>
      <c r="G4" s="15" t="s">
        <v>4</v>
      </c>
      <c r="H4" s="14" t="s">
        <v>9</v>
      </c>
      <c r="I4" s="14" t="s">
        <v>10</v>
      </c>
      <c r="J4" s="14" t="s">
        <v>11</v>
      </c>
      <c r="K4" s="14" t="s">
        <v>6</v>
      </c>
      <c r="L4" s="14" t="s">
        <v>7</v>
      </c>
      <c r="M4" s="14" t="s">
        <v>23</v>
      </c>
      <c r="N4" s="15" t="s">
        <v>2</v>
      </c>
    </row>
    <row r="5" spans="2:16" ht="43.5" x14ac:dyDescent="0.3">
      <c r="B5" s="16" t="s">
        <v>20</v>
      </c>
      <c r="C5" s="17" t="s">
        <v>30</v>
      </c>
      <c r="D5" s="18" t="s">
        <v>507</v>
      </c>
      <c r="E5" s="19">
        <v>1</v>
      </c>
      <c r="F5" s="20">
        <v>1</v>
      </c>
      <c r="G5" s="18" t="s">
        <v>14</v>
      </c>
      <c r="H5" s="19">
        <v>0</v>
      </c>
      <c r="I5" s="20">
        <v>0</v>
      </c>
      <c r="J5" s="21" t="s">
        <v>15</v>
      </c>
      <c r="K5" s="65">
        <v>0</v>
      </c>
      <c r="L5" s="58"/>
      <c r="M5" s="22">
        <f>Wykaz_zapasów543[[#This Row],[Koszt za I przegląd
brutto]]+Wykaz_zapasów543[[#This Row],[Koszt za II przegląd
brutto]]</f>
        <v>0</v>
      </c>
      <c r="N5" s="23" t="s">
        <v>12</v>
      </c>
      <c r="O5" s="60"/>
    </row>
    <row r="6" spans="2:16" ht="43.5" x14ac:dyDescent="0.3">
      <c r="B6" s="24"/>
      <c r="C6" s="25" t="s">
        <v>53</v>
      </c>
      <c r="D6" s="18" t="s">
        <v>507</v>
      </c>
      <c r="E6" s="19">
        <v>1</v>
      </c>
      <c r="F6" s="20">
        <v>1</v>
      </c>
      <c r="G6" s="26" t="s">
        <v>14</v>
      </c>
      <c r="H6" s="20">
        <v>0</v>
      </c>
      <c r="I6" s="20">
        <v>0</v>
      </c>
      <c r="J6" s="27" t="s">
        <v>15</v>
      </c>
      <c r="K6" s="65">
        <v>0</v>
      </c>
      <c r="L6" s="58"/>
      <c r="M6" s="22">
        <f>Wykaz_zapasów543[[#This Row],[Koszt za I przegląd
brutto]]+Wykaz_zapasów543[[#This Row],[Koszt za II przegląd
brutto]]</f>
        <v>0</v>
      </c>
      <c r="N6" s="23" t="s">
        <v>12</v>
      </c>
      <c r="O6" s="60"/>
    </row>
    <row r="7" spans="2:16" ht="43.5" x14ac:dyDescent="0.3">
      <c r="B7" s="16" t="s">
        <v>20</v>
      </c>
      <c r="C7" s="17" t="s">
        <v>31</v>
      </c>
      <c r="D7" s="18" t="s">
        <v>507</v>
      </c>
      <c r="E7" s="20">
        <v>1</v>
      </c>
      <c r="F7" s="20">
        <v>1</v>
      </c>
      <c r="G7" s="18" t="s">
        <v>14</v>
      </c>
      <c r="H7" s="19">
        <v>0</v>
      </c>
      <c r="I7" s="20">
        <v>0</v>
      </c>
      <c r="J7" s="21" t="s">
        <v>15</v>
      </c>
      <c r="K7" s="65">
        <v>0</v>
      </c>
      <c r="L7" s="58"/>
      <c r="M7" s="22">
        <f>Wykaz_zapasów543[[#This Row],[Koszt za I przegląd
brutto]]+Wykaz_zapasów543[[#This Row],[Koszt za II przegląd
brutto]]</f>
        <v>0</v>
      </c>
      <c r="N7" s="23" t="s">
        <v>12</v>
      </c>
      <c r="O7" s="60"/>
    </row>
    <row r="8" spans="2:16" ht="43.5" x14ac:dyDescent="0.3">
      <c r="B8" s="24"/>
      <c r="C8" s="28" t="s">
        <v>54</v>
      </c>
      <c r="D8" s="18" t="s">
        <v>507</v>
      </c>
      <c r="E8" s="20">
        <v>1</v>
      </c>
      <c r="F8" s="20">
        <v>1</v>
      </c>
      <c r="G8" s="26" t="s">
        <v>14</v>
      </c>
      <c r="H8" s="20">
        <v>0</v>
      </c>
      <c r="I8" s="20">
        <v>0</v>
      </c>
      <c r="J8" s="27" t="s">
        <v>15</v>
      </c>
      <c r="K8" s="65">
        <v>0</v>
      </c>
      <c r="L8" s="58"/>
      <c r="M8" s="22">
        <f>Wykaz_zapasów543[[#This Row],[Koszt za I przegląd
brutto]]+Wykaz_zapasów543[[#This Row],[Koszt za II przegląd
brutto]]</f>
        <v>0</v>
      </c>
      <c r="N8" s="23" t="s">
        <v>12</v>
      </c>
      <c r="O8" s="60"/>
    </row>
    <row r="9" spans="2:16" ht="43.5" x14ac:dyDescent="0.3">
      <c r="B9" s="16" t="s">
        <v>20</v>
      </c>
      <c r="C9" s="17" t="s">
        <v>32</v>
      </c>
      <c r="D9" s="18" t="s">
        <v>507</v>
      </c>
      <c r="E9" s="20">
        <v>1</v>
      </c>
      <c r="F9" s="20">
        <v>1</v>
      </c>
      <c r="G9" s="18" t="s">
        <v>14</v>
      </c>
      <c r="H9" s="19">
        <v>0</v>
      </c>
      <c r="I9" s="20">
        <v>0</v>
      </c>
      <c r="J9" s="21" t="s">
        <v>15</v>
      </c>
      <c r="K9" s="65">
        <v>0</v>
      </c>
      <c r="L9" s="58"/>
      <c r="M9" s="22">
        <f>Wykaz_zapasów543[[#This Row],[Koszt za I przegląd
brutto]]+Wykaz_zapasów543[[#This Row],[Koszt za II przegląd
brutto]]</f>
        <v>0</v>
      </c>
      <c r="N9" s="23" t="s">
        <v>12</v>
      </c>
      <c r="O9" s="60"/>
    </row>
    <row r="10" spans="2:16" ht="43.5" x14ac:dyDescent="0.3">
      <c r="B10" s="24"/>
      <c r="C10" s="28" t="s">
        <v>55</v>
      </c>
      <c r="D10" s="18" t="s">
        <v>507</v>
      </c>
      <c r="E10" s="20">
        <v>1</v>
      </c>
      <c r="F10" s="20">
        <v>1</v>
      </c>
      <c r="G10" s="26" t="s">
        <v>14</v>
      </c>
      <c r="H10" s="20">
        <v>0</v>
      </c>
      <c r="I10" s="20">
        <v>0</v>
      </c>
      <c r="J10" s="27" t="s">
        <v>15</v>
      </c>
      <c r="K10" s="65">
        <v>0</v>
      </c>
      <c r="L10" s="58"/>
      <c r="M10" s="22">
        <f>Wykaz_zapasów543[[#This Row],[Koszt za I przegląd
brutto]]+Wykaz_zapasów543[[#This Row],[Koszt za II przegląd
brutto]]</f>
        <v>0</v>
      </c>
      <c r="N10" s="23" t="s">
        <v>12</v>
      </c>
      <c r="O10" s="60"/>
    </row>
    <row r="11" spans="2:16" ht="43.5" x14ac:dyDescent="0.3">
      <c r="B11" s="16" t="s">
        <v>20</v>
      </c>
      <c r="C11" s="17" t="s">
        <v>33</v>
      </c>
      <c r="D11" s="18" t="s">
        <v>507</v>
      </c>
      <c r="E11" s="20">
        <v>1</v>
      </c>
      <c r="F11" s="20">
        <v>1</v>
      </c>
      <c r="G11" s="63" t="s">
        <v>14</v>
      </c>
      <c r="H11" s="20">
        <v>0</v>
      </c>
      <c r="I11" s="20">
        <v>0</v>
      </c>
      <c r="J11" s="21" t="s">
        <v>15</v>
      </c>
      <c r="K11" s="65">
        <v>0</v>
      </c>
      <c r="L11" s="58"/>
      <c r="M11" s="22">
        <f>Wykaz_zapasów543[[#This Row],[Koszt za I przegląd
brutto]]+Wykaz_zapasów543[[#This Row],[Koszt za II przegląd
brutto]]</f>
        <v>0</v>
      </c>
      <c r="N11" s="23" t="s">
        <v>12</v>
      </c>
      <c r="O11" s="60"/>
    </row>
    <row r="12" spans="2:16" ht="43.5" x14ac:dyDescent="0.3">
      <c r="B12" s="24"/>
      <c r="C12" s="28" t="s">
        <v>56</v>
      </c>
      <c r="D12" s="18" t="s">
        <v>507</v>
      </c>
      <c r="E12" s="20">
        <v>1</v>
      </c>
      <c r="F12" s="20">
        <v>1</v>
      </c>
      <c r="G12" s="26" t="s">
        <v>14</v>
      </c>
      <c r="H12" s="20">
        <v>0</v>
      </c>
      <c r="I12" s="20">
        <v>0</v>
      </c>
      <c r="J12" s="27" t="s">
        <v>15</v>
      </c>
      <c r="K12" s="65">
        <v>0</v>
      </c>
      <c r="L12" s="58"/>
      <c r="M12" s="22">
        <f>Wykaz_zapasów543[[#This Row],[Koszt za I przegląd
brutto]]+Wykaz_zapasów543[[#This Row],[Koszt za II przegląd
brutto]]</f>
        <v>0</v>
      </c>
      <c r="N12" s="23" t="s">
        <v>12</v>
      </c>
      <c r="O12" s="60"/>
    </row>
    <row r="13" spans="2:16" ht="43.5" x14ac:dyDescent="0.3">
      <c r="B13" s="29" t="s">
        <v>20</v>
      </c>
      <c r="C13" s="17" t="s">
        <v>34</v>
      </c>
      <c r="D13" s="18" t="s">
        <v>507</v>
      </c>
      <c r="E13" s="20">
        <v>1</v>
      </c>
      <c r="F13" s="20">
        <v>1</v>
      </c>
      <c r="G13" s="63" t="s">
        <v>14</v>
      </c>
      <c r="H13" s="20">
        <v>0</v>
      </c>
      <c r="I13" s="20">
        <v>0</v>
      </c>
      <c r="J13" s="21" t="s">
        <v>15</v>
      </c>
      <c r="K13" s="65">
        <v>0</v>
      </c>
      <c r="L13" s="58"/>
      <c r="M13" s="22">
        <f>Wykaz_zapasów543[[#This Row],[Koszt za I przegląd
brutto]]+Wykaz_zapasów543[[#This Row],[Koszt za II przegląd
brutto]]</f>
        <v>0</v>
      </c>
      <c r="N13" s="23" t="s">
        <v>12</v>
      </c>
      <c r="O13" s="60"/>
    </row>
    <row r="14" spans="2:16" ht="43.5" x14ac:dyDescent="0.3">
      <c r="B14" s="24"/>
      <c r="C14" s="28" t="s">
        <v>57</v>
      </c>
      <c r="D14" s="18" t="s">
        <v>507</v>
      </c>
      <c r="E14" s="20">
        <v>1</v>
      </c>
      <c r="F14" s="20">
        <v>1</v>
      </c>
      <c r="G14" s="26" t="s">
        <v>14</v>
      </c>
      <c r="H14" s="20">
        <v>0</v>
      </c>
      <c r="I14" s="20">
        <v>0</v>
      </c>
      <c r="J14" s="27" t="s">
        <v>15</v>
      </c>
      <c r="K14" s="65">
        <v>0</v>
      </c>
      <c r="L14" s="58"/>
      <c r="M14" s="22">
        <f>Wykaz_zapasów543[[#This Row],[Koszt za I przegląd
brutto]]+Wykaz_zapasów543[[#This Row],[Koszt za II przegląd
brutto]]</f>
        <v>0</v>
      </c>
      <c r="N14" s="23" t="s">
        <v>12</v>
      </c>
      <c r="O14" s="60"/>
    </row>
    <row r="15" spans="2:16" ht="43.5" x14ac:dyDescent="0.3">
      <c r="B15" s="16" t="s">
        <v>20</v>
      </c>
      <c r="C15" s="28" t="s">
        <v>35</v>
      </c>
      <c r="D15" s="18" t="s">
        <v>507</v>
      </c>
      <c r="E15" s="20">
        <v>1</v>
      </c>
      <c r="F15" s="20">
        <v>1</v>
      </c>
      <c r="G15" s="26" t="s">
        <v>14</v>
      </c>
      <c r="H15" s="20">
        <v>0</v>
      </c>
      <c r="I15" s="20">
        <v>0</v>
      </c>
      <c r="J15" s="21" t="s">
        <v>15</v>
      </c>
      <c r="K15" s="65">
        <v>0</v>
      </c>
      <c r="L15" s="58"/>
      <c r="M15" s="22">
        <f>Wykaz_zapasów543[[#This Row],[Koszt za I przegląd
brutto]]+Wykaz_zapasów543[[#This Row],[Koszt za II przegląd
brutto]]</f>
        <v>0</v>
      </c>
      <c r="N15" s="23" t="s">
        <v>12</v>
      </c>
      <c r="O15" s="60"/>
    </row>
    <row r="16" spans="2:16" ht="43.5" x14ac:dyDescent="0.3">
      <c r="B16" s="24"/>
      <c r="C16" s="28" t="s">
        <v>58</v>
      </c>
      <c r="D16" s="18" t="s">
        <v>507</v>
      </c>
      <c r="E16" s="20">
        <v>1</v>
      </c>
      <c r="F16" s="20">
        <v>1</v>
      </c>
      <c r="G16" s="26" t="s">
        <v>14</v>
      </c>
      <c r="H16" s="20">
        <v>0</v>
      </c>
      <c r="I16" s="20">
        <v>0</v>
      </c>
      <c r="J16" s="27" t="s">
        <v>15</v>
      </c>
      <c r="K16" s="65">
        <v>0</v>
      </c>
      <c r="L16" s="58"/>
      <c r="M16" s="22">
        <f>Wykaz_zapasów543[[#This Row],[Koszt za I przegląd
brutto]]+Wykaz_zapasów543[[#This Row],[Koszt za II przegląd
brutto]]</f>
        <v>0</v>
      </c>
      <c r="N16" s="23" t="s">
        <v>12</v>
      </c>
      <c r="O16" s="60"/>
    </row>
    <row r="17" spans="2:15" ht="43.5" x14ac:dyDescent="0.3">
      <c r="B17" s="16" t="s">
        <v>20</v>
      </c>
      <c r="C17" s="28" t="s">
        <v>36</v>
      </c>
      <c r="D17" s="18" t="s">
        <v>507</v>
      </c>
      <c r="E17" s="20">
        <v>1</v>
      </c>
      <c r="F17" s="20">
        <v>1</v>
      </c>
      <c r="G17" s="63" t="s">
        <v>14</v>
      </c>
      <c r="H17" s="20">
        <v>0</v>
      </c>
      <c r="I17" s="20">
        <v>0</v>
      </c>
      <c r="J17" s="21" t="s">
        <v>15</v>
      </c>
      <c r="K17" s="65">
        <v>0</v>
      </c>
      <c r="L17" s="58"/>
      <c r="M17" s="22">
        <f>Wykaz_zapasów543[[#This Row],[Koszt za I przegląd
brutto]]+Wykaz_zapasów543[[#This Row],[Koszt za II przegląd
brutto]]</f>
        <v>0</v>
      </c>
      <c r="N17" s="23" t="s">
        <v>12</v>
      </c>
      <c r="O17" s="60"/>
    </row>
    <row r="18" spans="2:15" ht="43.5" x14ac:dyDescent="0.3">
      <c r="B18" s="24"/>
      <c r="C18" s="28" t="s">
        <v>59</v>
      </c>
      <c r="D18" s="18" t="s">
        <v>507</v>
      </c>
      <c r="E18" s="20">
        <v>1</v>
      </c>
      <c r="F18" s="20">
        <v>1</v>
      </c>
      <c r="G18" s="26" t="s">
        <v>14</v>
      </c>
      <c r="H18" s="20">
        <v>0</v>
      </c>
      <c r="I18" s="20">
        <v>0</v>
      </c>
      <c r="J18" s="27" t="s">
        <v>15</v>
      </c>
      <c r="K18" s="65">
        <v>0</v>
      </c>
      <c r="L18" s="58"/>
      <c r="M18" s="22">
        <f>Wykaz_zapasów543[[#This Row],[Koszt za I przegląd
brutto]]+Wykaz_zapasów543[[#This Row],[Koszt za II przegląd
brutto]]</f>
        <v>0</v>
      </c>
      <c r="N18" s="23" t="s">
        <v>12</v>
      </c>
      <c r="O18" s="60"/>
    </row>
    <row r="19" spans="2:15" ht="43.5" x14ac:dyDescent="0.3">
      <c r="B19" s="16" t="s">
        <v>20</v>
      </c>
      <c r="C19" s="28" t="s">
        <v>37</v>
      </c>
      <c r="D19" s="63" t="s">
        <v>507</v>
      </c>
      <c r="E19" s="20">
        <v>1</v>
      </c>
      <c r="F19" s="20">
        <v>1</v>
      </c>
      <c r="G19" s="63" t="s">
        <v>14</v>
      </c>
      <c r="H19" s="20">
        <v>0</v>
      </c>
      <c r="I19" s="20">
        <v>0</v>
      </c>
      <c r="J19" s="21" t="s">
        <v>15</v>
      </c>
      <c r="K19" s="65">
        <v>0</v>
      </c>
      <c r="L19" s="58"/>
      <c r="M19" s="22">
        <f>Wykaz_zapasów543[[#This Row],[Koszt za I przegląd
brutto]]+Wykaz_zapasów543[[#This Row],[Koszt za II przegląd
brutto]]</f>
        <v>0</v>
      </c>
      <c r="N19" s="23" t="s">
        <v>12</v>
      </c>
      <c r="O19" s="60"/>
    </row>
    <row r="20" spans="2:15" ht="43.5" x14ac:dyDescent="0.3">
      <c r="B20" s="24"/>
      <c r="C20" s="28" t="s">
        <v>60</v>
      </c>
      <c r="D20" s="63" t="s">
        <v>507</v>
      </c>
      <c r="E20" s="20">
        <v>1</v>
      </c>
      <c r="F20" s="20">
        <v>1</v>
      </c>
      <c r="G20" s="26" t="s">
        <v>14</v>
      </c>
      <c r="H20" s="20">
        <v>0</v>
      </c>
      <c r="I20" s="20">
        <v>0</v>
      </c>
      <c r="J20" s="27" t="s">
        <v>15</v>
      </c>
      <c r="K20" s="65">
        <v>0</v>
      </c>
      <c r="L20" s="58"/>
      <c r="M20" s="22">
        <f>Wykaz_zapasów543[[#This Row],[Koszt za I przegląd
brutto]]+Wykaz_zapasów543[[#This Row],[Koszt za II przegląd
brutto]]</f>
        <v>0</v>
      </c>
      <c r="N20" s="23" t="s">
        <v>12</v>
      </c>
      <c r="O20" s="60"/>
    </row>
    <row r="21" spans="2:15" ht="43.5" x14ac:dyDescent="0.3">
      <c r="B21" s="16" t="s">
        <v>20</v>
      </c>
      <c r="C21" s="28" t="s">
        <v>38</v>
      </c>
      <c r="D21" s="63" t="s">
        <v>507</v>
      </c>
      <c r="E21" s="20">
        <v>1</v>
      </c>
      <c r="F21" s="20">
        <v>1</v>
      </c>
      <c r="G21" s="63" t="s">
        <v>14</v>
      </c>
      <c r="H21" s="20">
        <v>0</v>
      </c>
      <c r="I21" s="20">
        <v>0</v>
      </c>
      <c r="J21" s="21" t="s">
        <v>15</v>
      </c>
      <c r="K21" s="65">
        <v>0</v>
      </c>
      <c r="L21" s="58"/>
      <c r="M21" s="22">
        <f>Wykaz_zapasów543[[#This Row],[Koszt za I przegląd
brutto]]+Wykaz_zapasów543[[#This Row],[Koszt za II przegląd
brutto]]</f>
        <v>0</v>
      </c>
      <c r="N21" s="23" t="s">
        <v>12</v>
      </c>
      <c r="O21" s="60"/>
    </row>
    <row r="22" spans="2:15" ht="43.5" x14ac:dyDescent="0.3">
      <c r="B22" s="24"/>
      <c r="C22" s="28" t="s">
        <v>61</v>
      </c>
      <c r="D22" s="63" t="s">
        <v>507</v>
      </c>
      <c r="E22" s="20">
        <v>1</v>
      </c>
      <c r="F22" s="20">
        <v>1</v>
      </c>
      <c r="G22" s="26" t="s">
        <v>14</v>
      </c>
      <c r="H22" s="20">
        <v>0</v>
      </c>
      <c r="I22" s="20">
        <v>0</v>
      </c>
      <c r="J22" s="27" t="s">
        <v>15</v>
      </c>
      <c r="K22" s="65">
        <v>0</v>
      </c>
      <c r="L22" s="58"/>
      <c r="M22" s="22">
        <f>Wykaz_zapasów543[[#This Row],[Koszt za I przegląd
brutto]]+Wykaz_zapasów543[[#This Row],[Koszt za II przegląd
brutto]]</f>
        <v>0</v>
      </c>
      <c r="N22" s="23" t="s">
        <v>12</v>
      </c>
      <c r="O22" s="60"/>
    </row>
    <row r="23" spans="2:15" ht="43.5" x14ac:dyDescent="0.3">
      <c r="B23" s="16" t="s">
        <v>20</v>
      </c>
      <c r="C23" s="28" t="s">
        <v>39</v>
      </c>
      <c r="D23" s="63" t="s">
        <v>507</v>
      </c>
      <c r="E23" s="20">
        <v>1</v>
      </c>
      <c r="F23" s="20">
        <v>1</v>
      </c>
      <c r="G23" s="63" t="s">
        <v>14</v>
      </c>
      <c r="H23" s="20">
        <v>0</v>
      </c>
      <c r="I23" s="20">
        <v>0</v>
      </c>
      <c r="J23" s="21" t="s">
        <v>15</v>
      </c>
      <c r="K23" s="65">
        <v>0</v>
      </c>
      <c r="L23" s="58"/>
      <c r="M23" s="22">
        <f>Wykaz_zapasów543[[#This Row],[Koszt za I przegląd
brutto]]+Wykaz_zapasów543[[#This Row],[Koszt za II przegląd
brutto]]</f>
        <v>0</v>
      </c>
      <c r="N23" s="23" t="s">
        <v>12</v>
      </c>
      <c r="O23" s="60"/>
    </row>
    <row r="24" spans="2:15" ht="43.5" x14ac:dyDescent="0.3">
      <c r="B24" s="24"/>
      <c r="C24" s="28" t="s">
        <v>62</v>
      </c>
      <c r="D24" s="63" t="s">
        <v>507</v>
      </c>
      <c r="E24" s="20">
        <v>1</v>
      </c>
      <c r="F24" s="20">
        <v>1</v>
      </c>
      <c r="G24" s="26" t="s">
        <v>14</v>
      </c>
      <c r="H24" s="20">
        <v>0</v>
      </c>
      <c r="I24" s="20">
        <v>0</v>
      </c>
      <c r="J24" s="27" t="s">
        <v>15</v>
      </c>
      <c r="K24" s="65">
        <v>0</v>
      </c>
      <c r="L24" s="58"/>
      <c r="M24" s="22">
        <f>Wykaz_zapasów543[[#This Row],[Koszt za I przegląd
brutto]]+Wykaz_zapasów543[[#This Row],[Koszt za II przegląd
brutto]]</f>
        <v>0</v>
      </c>
      <c r="N24" s="23" t="s">
        <v>12</v>
      </c>
      <c r="O24" s="60"/>
    </row>
    <row r="25" spans="2:15" ht="43.5" x14ac:dyDescent="0.3">
      <c r="B25" s="29" t="s">
        <v>20</v>
      </c>
      <c r="C25" s="28" t="s">
        <v>40</v>
      </c>
      <c r="D25" s="63" t="s">
        <v>507</v>
      </c>
      <c r="E25" s="20">
        <v>1</v>
      </c>
      <c r="F25" s="20">
        <v>1</v>
      </c>
      <c r="G25" s="26" t="s">
        <v>14</v>
      </c>
      <c r="H25" s="20">
        <v>0</v>
      </c>
      <c r="I25" s="20">
        <v>0</v>
      </c>
      <c r="J25" s="21" t="s">
        <v>15</v>
      </c>
      <c r="K25" s="65">
        <v>0</v>
      </c>
      <c r="L25" s="58"/>
      <c r="M25" s="22">
        <f>Wykaz_zapasów543[[#This Row],[Koszt za I przegląd
brutto]]+Wykaz_zapasów543[[#This Row],[Koszt za II przegląd
brutto]]</f>
        <v>0</v>
      </c>
      <c r="N25" s="23" t="s">
        <v>12</v>
      </c>
      <c r="O25" s="60"/>
    </row>
    <row r="26" spans="2:15" ht="43.5" x14ac:dyDescent="0.3">
      <c r="B26" s="24"/>
      <c r="C26" s="28" t="s">
        <v>63</v>
      </c>
      <c r="D26" s="63" t="s">
        <v>507</v>
      </c>
      <c r="E26" s="20">
        <v>1</v>
      </c>
      <c r="F26" s="20">
        <v>1</v>
      </c>
      <c r="G26" s="26" t="s">
        <v>14</v>
      </c>
      <c r="H26" s="20">
        <v>0</v>
      </c>
      <c r="I26" s="20">
        <v>0</v>
      </c>
      <c r="J26" s="27" t="s">
        <v>15</v>
      </c>
      <c r="K26" s="65">
        <v>0</v>
      </c>
      <c r="L26" s="58"/>
      <c r="M26" s="22">
        <f>Wykaz_zapasów543[[#This Row],[Koszt za I przegląd
brutto]]+Wykaz_zapasów543[[#This Row],[Koszt za II przegląd
brutto]]</f>
        <v>0</v>
      </c>
      <c r="N26" s="23" t="s">
        <v>12</v>
      </c>
      <c r="O26" s="60"/>
    </row>
    <row r="27" spans="2:15" ht="43.5" x14ac:dyDescent="0.3">
      <c r="B27" s="29" t="s">
        <v>20</v>
      </c>
      <c r="C27" s="28" t="s">
        <v>41</v>
      </c>
      <c r="D27" s="63" t="s">
        <v>507</v>
      </c>
      <c r="E27" s="20">
        <v>1</v>
      </c>
      <c r="F27" s="20">
        <v>1</v>
      </c>
      <c r="G27" s="26" t="s">
        <v>14</v>
      </c>
      <c r="H27" s="20">
        <v>0</v>
      </c>
      <c r="I27" s="20">
        <v>0</v>
      </c>
      <c r="J27" s="21" t="s">
        <v>15</v>
      </c>
      <c r="K27" s="65">
        <v>0</v>
      </c>
      <c r="L27" s="58"/>
      <c r="M27" s="22">
        <f>Wykaz_zapasów543[[#This Row],[Koszt za I przegląd
brutto]]+Wykaz_zapasów543[[#This Row],[Koszt za II przegląd
brutto]]</f>
        <v>0</v>
      </c>
      <c r="N27" s="23" t="s">
        <v>12</v>
      </c>
      <c r="O27" s="60"/>
    </row>
    <row r="28" spans="2:15" ht="43.5" x14ac:dyDescent="0.3">
      <c r="B28" s="24"/>
      <c r="C28" s="28" t="s">
        <v>64</v>
      </c>
      <c r="D28" s="63" t="s">
        <v>507</v>
      </c>
      <c r="E28" s="20">
        <v>1</v>
      </c>
      <c r="F28" s="20">
        <v>1</v>
      </c>
      <c r="G28" s="26" t="s">
        <v>14</v>
      </c>
      <c r="H28" s="20">
        <v>0</v>
      </c>
      <c r="I28" s="20">
        <v>0</v>
      </c>
      <c r="J28" s="27" t="s">
        <v>15</v>
      </c>
      <c r="K28" s="65">
        <v>0</v>
      </c>
      <c r="L28" s="58"/>
      <c r="M28" s="22">
        <f>Wykaz_zapasów543[[#This Row],[Koszt za I przegląd
brutto]]+Wykaz_zapasów543[[#This Row],[Koszt za II przegląd
brutto]]</f>
        <v>0</v>
      </c>
      <c r="N28" s="23" t="s">
        <v>12</v>
      </c>
      <c r="O28" s="60"/>
    </row>
    <row r="29" spans="2:15" ht="43.5" x14ac:dyDescent="0.3">
      <c r="B29" s="16" t="s">
        <v>20</v>
      </c>
      <c r="C29" s="28" t="s">
        <v>42</v>
      </c>
      <c r="D29" s="63" t="s">
        <v>507</v>
      </c>
      <c r="E29" s="20">
        <v>1</v>
      </c>
      <c r="F29" s="20">
        <v>1</v>
      </c>
      <c r="G29" s="63" t="s">
        <v>14</v>
      </c>
      <c r="H29" s="20">
        <v>0</v>
      </c>
      <c r="I29" s="20">
        <v>0</v>
      </c>
      <c r="J29" s="21" t="s">
        <v>15</v>
      </c>
      <c r="K29" s="65">
        <v>0</v>
      </c>
      <c r="L29" s="58"/>
      <c r="M29" s="22">
        <f>Wykaz_zapasów543[[#This Row],[Koszt za I przegląd
brutto]]+Wykaz_zapasów543[[#This Row],[Koszt za II przegląd
brutto]]</f>
        <v>0</v>
      </c>
      <c r="N29" s="23" t="s">
        <v>12</v>
      </c>
      <c r="O29" s="60"/>
    </row>
    <row r="30" spans="2:15" ht="43.5" x14ac:dyDescent="0.3">
      <c r="B30" s="24"/>
      <c r="C30" s="28" t="s">
        <v>65</v>
      </c>
      <c r="D30" s="63" t="s">
        <v>507</v>
      </c>
      <c r="E30" s="20">
        <v>1</v>
      </c>
      <c r="F30" s="20">
        <v>1</v>
      </c>
      <c r="G30" s="26" t="s">
        <v>14</v>
      </c>
      <c r="H30" s="20">
        <v>0</v>
      </c>
      <c r="I30" s="20">
        <v>0</v>
      </c>
      <c r="J30" s="27" t="s">
        <v>15</v>
      </c>
      <c r="K30" s="65">
        <v>0</v>
      </c>
      <c r="L30" s="58"/>
      <c r="M30" s="22">
        <f>Wykaz_zapasów543[[#This Row],[Koszt za I przegląd
brutto]]+Wykaz_zapasów543[[#This Row],[Koszt za II przegląd
brutto]]</f>
        <v>0</v>
      </c>
      <c r="N30" s="23" t="s">
        <v>12</v>
      </c>
      <c r="O30" s="60"/>
    </row>
    <row r="31" spans="2:15" ht="43.5" x14ac:dyDescent="0.3">
      <c r="B31" s="16" t="s">
        <v>20</v>
      </c>
      <c r="C31" s="28" t="s">
        <v>43</v>
      </c>
      <c r="D31" s="63" t="s">
        <v>507</v>
      </c>
      <c r="E31" s="20">
        <v>1</v>
      </c>
      <c r="F31" s="20">
        <v>1</v>
      </c>
      <c r="G31" s="26" t="s">
        <v>14</v>
      </c>
      <c r="H31" s="20">
        <v>0</v>
      </c>
      <c r="I31" s="20">
        <v>0</v>
      </c>
      <c r="J31" s="21" t="s">
        <v>15</v>
      </c>
      <c r="K31" s="65">
        <v>0</v>
      </c>
      <c r="L31" s="58"/>
      <c r="M31" s="22">
        <f>Wykaz_zapasów543[[#This Row],[Koszt za I przegląd
brutto]]+Wykaz_zapasów543[[#This Row],[Koszt za II przegląd
brutto]]</f>
        <v>0</v>
      </c>
      <c r="N31" s="23" t="s">
        <v>12</v>
      </c>
      <c r="O31" s="60"/>
    </row>
    <row r="32" spans="2:15" ht="43.5" x14ac:dyDescent="0.3">
      <c r="B32" s="24"/>
      <c r="C32" s="28" t="s">
        <v>66</v>
      </c>
      <c r="D32" s="63" t="s">
        <v>507</v>
      </c>
      <c r="E32" s="20">
        <v>1</v>
      </c>
      <c r="F32" s="20">
        <v>1</v>
      </c>
      <c r="G32" s="26" t="s">
        <v>14</v>
      </c>
      <c r="H32" s="20">
        <v>0</v>
      </c>
      <c r="I32" s="20">
        <v>0</v>
      </c>
      <c r="J32" s="27" t="s">
        <v>15</v>
      </c>
      <c r="K32" s="65">
        <v>0</v>
      </c>
      <c r="L32" s="58"/>
      <c r="M32" s="22">
        <f>Wykaz_zapasów543[[#This Row],[Koszt za I przegląd
brutto]]+Wykaz_zapasów543[[#This Row],[Koszt za II przegląd
brutto]]</f>
        <v>0</v>
      </c>
      <c r="N32" s="23" t="s">
        <v>12</v>
      </c>
      <c r="O32" s="60"/>
    </row>
    <row r="33" spans="2:15" ht="43.5" x14ac:dyDescent="0.3">
      <c r="B33" s="16" t="s">
        <v>20</v>
      </c>
      <c r="C33" s="28" t="s">
        <v>44</v>
      </c>
      <c r="D33" s="63" t="s">
        <v>507</v>
      </c>
      <c r="E33" s="20">
        <v>1</v>
      </c>
      <c r="F33" s="20">
        <v>1</v>
      </c>
      <c r="G33" s="26" t="s">
        <v>14</v>
      </c>
      <c r="H33" s="20">
        <v>0</v>
      </c>
      <c r="I33" s="20">
        <v>0</v>
      </c>
      <c r="J33" s="27" t="s">
        <v>15</v>
      </c>
      <c r="K33" s="65">
        <v>0</v>
      </c>
      <c r="L33" s="58"/>
      <c r="M33" s="22">
        <f>Wykaz_zapasów543[[#This Row],[Koszt za I przegląd
brutto]]+Wykaz_zapasów543[[#This Row],[Koszt za II przegląd
brutto]]</f>
        <v>0</v>
      </c>
      <c r="N33" s="23" t="s">
        <v>12</v>
      </c>
      <c r="O33" s="60"/>
    </row>
    <row r="34" spans="2:15" ht="43.5" x14ac:dyDescent="0.3">
      <c r="B34" s="24"/>
      <c r="C34" s="28" t="s">
        <v>67</v>
      </c>
      <c r="D34" s="63" t="s">
        <v>507</v>
      </c>
      <c r="E34" s="20">
        <v>1</v>
      </c>
      <c r="F34" s="20">
        <v>1</v>
      </c>
      <c r="G34" s="26" t="s">
        <v>14</v>
      </c>
      <c r="H34" s="20">
        <v>0</v>
      </c>
      <c r="I34" s="20">
        <v>0</v>
      </c>
      <c r="J34" s="27" t="s">
        <v>15</v>
      </c>
      <c r="K34" s="65">
        <v>0</v>
      </c>
      <c r="L34" s="58"/>
      <c r="M34" s="22">
        <f>Wykaz_zapasów543[[#This Row],[Koszt za I przegląd
brutto]]+Wykaz_zapasów543[[#This Row],[Koszt za II przegląd
brutto]]</f>
        <v>0</v>
      </c>
      <c r="N34" s="23" t="s">
        <v>12</v>
      </c>
      <c r="O34" s="60"/>
    </row>
    <row r="35" spans="2:15" ht="43.5" x14ac:dyDescent="0.3">
      <c r="B35" s="16" t="s">
        <v>20</v>
      </c>
      <c r="C35" s="28" t="s">
        <v>45</v>
      </c>
      <c r="D35" s="63" t="s">
        <v>507</v>
      </c>
      <c r="E35" s="20">
        <v>1</v>
      </c>
      <c r="F35" s="20">
        <v>1</v>
      </c>
      <c r="G35" s="26" t="s">
        <v>14</v>
      </c>
      <c r="H35" s="20">
        <v>0</v>
      </c>
      <c r="I35" s="20">
        <v>0</v>
      </c>
      <c r="J35" s="27" t="s">
        <v>15</v>
      </c>
      <c r="K35" s="65">
        <v>0</v>
      </c>
      <c r="L35" s="58"/>
      <c r="M35" s="22">
        <f>Wykaz_zapasów543[[#This Row],[Koszt za I przegląd
brutto]]+Wykaz_zapasów543[[#This Row],[Koszt za II przegląd
brutto]]</f>
        <v>0</v>
      </c>
      <c r="N35" s="23" t="s">
        <v>12</v>
      </c>
      <c r="O35" s="60"/>
    </row>
    <row r="36" spans="2:15" ht="43.5" x14ac:dyDescent="0.3">
      <c r="B36" s="24"/>
      <c r="C36" s="28" t="s">
        <v>68</v>
      </c>
      <c r="D36" s="63" t="s">
        <v>507</v>
      </c>
      <c r="E36" s="20">
        <v>1</v>
      </c>
      <c r="F36" s="20">
        <v>1</v>
      </c>
      <c r="G36" s="26" t="s">
        <v>14</v>
      </c>
      <c r="H36" s="20">
        <v>0</v>
      </c>
      <c r="I36" s="20">
        <v>0</v>
      </c>
      <c r="J36" s="27" t="s">
        <v>15</v>
      </c>
      <c r="K36" s="65">
        <v>0</v>
      </c>
      <c r="L36" s="58"/>
      <c r="M36" s="22">
        <f>Wykaz_zapasów543[[#This Row],[Koszt za I przegląd
brutto]]+Wykaz_zapasów543[[#This Row],[Koszt za II przegląd
brutto]]</f>
        <v>0</v>
      </c>
      <c r="N36" s="23" t="s">
        <v>12</v>
      </c>
      <c r="O36" s="60"/>
    </row>
    <row r="37" spans="2:15" ht="43.5" x14ac:dyDescent="0.3">
      <c r="B37" s="16" t="s">
        <v>20</v>
      </c>
      <c r="C37" s="28" t="s">
        <v>46</v>
      </c>
      <c r="D37" s="63" t="s">
        <v>507</v>
      </c>
      <c r="E37" s="20">
        <v>1</v>
      </c>
      <c r="F37" s="20">
        <v>1</v>
      </c>
      <c r="G37" s="26" t="s">
        <v>14</v>
      </c>
      <c r="H37" s="20">
        <v>0</v>
      </c>
      <c r="I37" s="20">
        <v>0</v>
      </c>
      <c r="J37" s="21" t="s">
        <v>15</v>
      </c>
      <c r="K37" s="65">
        <v>0</v>
      </c>
      <c r="L37" s="58"/>
      <c r="M37" s="22">
        <f>Wykaz_zapasów543[[#This Row],[Koszt za I przegląd
brutto]]+Wykaz_zapasów543[[#This Row],[Koszt za II przegląd
brutto]]</f>
        <v>0</v>
      </c>
      <c r="N37" s="23" t="s">
        <v>12</v>
      </c>
      <c r="O37" s="60"/>
    </row>
    <row r="38" spans="2:15" ht="43.5" x14ac:dyDescent="0.3">
      <c r="B38" s="24"/>
      <c r="C38" s="28" t="s">
        <v>69</v>
      </c>
      <c r="D38" s="63" t="s">
        <v>507</v>
      </c>
      <c r="E38" s="20">
        <v>1</v>
      </c>
      <c r="F38" s="20">
        <v>1</v>
      </c>
      <c r="G38" s="26" t="s">
        <v>14</v>
      </c>
      <c r="H38" s="20">
        <v>0</v>
      </c>
      <c r="I38" s="20">
        <v>0</v>
      </c>
      <c r="J38" s="27" t="s">
        <v>15</v>
      </c>
      <c r="K38" s="65">
        <v>0</v>
      </c>
      <c r="L38" s="58"/>
      <c r="M38" s="22">
        <f>Wykaz_zapasów543[[#This Row],[Koszt za I przegląd
brutto]]+Wykaz_zapasów543[[#This Row],[Koszt za II przegląd
brutto]]</f>
        <v>0</v>
      </c>
      <c r="N38" s="23" t="s">
        <v>12</v>
      </c>
      <c r="O38" s="60"/>
    </row>
    <row r="39" spans="2:15" ht="43.5" x14ac:dyDescent="0.3">
      <c r="B39" s="16" t="s">
        <v>20</v>
      </c>
      <c r="C39" s="28" t="s">
        <v>47</v>
      </c>
      <c r="D39" s="63" t="s">
        <v>507</v>
      </c>
      <c r="E39" s="20">
        <v>1</v>
      </c>
      <c r="F39" s="20">
        <v>1</v>
      </c>
      <c r="G39" s="26" t="s">
        <v>14</v>
      </c>
      <c r="H39" s="20">
        <v>0</v>
      </c>
      <c r="I39" s="20">
        <v>0</v>
      </c>
      <c r="J39" s="21" t="s">
        <v>15</v>
      </c>
      <c r="K39" s="65">
        <v>0</v>
      </c>
      <c r="L39" s="58"/>
      <c r="M39" s="22">
        <f>Wykaz_zapasów543[[#This Row],[Koszt za I przegląd
brutto]]+Wykaz_zapasów543[[#This Row],[Koszt za II przegląd
brutto]]</f>
        <v>0</v>
      </c>
      <c r="N39" s="23" t="s">
        <v>12</v>
      </c>
      <c r="O39" s="60"/>
    </row>
    <row r="40" spans="2:15" ht="43.5" x14ac:dyDescent="0.3">
      <c r="B40" s="24"/>
      <c r="C40" s="28" t="s">
        <v>70</v>
      </c>
      <c r="D40" s="63" t="s">
        <v>507</v>
      </c>
      <c r="E40" s="20">
        <v>1</v>
      </c>
      <c r="F40" s="20">
        <v>1</v>
      </c>
      <c r="G40" s="26" t="s">
        <v>14</v>
      </c>
      <c r="H40" s="20">
        <v>0</v>
      </c>
      <c r="I40" s="20">
        <v>0</v>
      </c>
      <c r="J40" s="27" t="s">
        <v>15</v>
      </c>
      <c r="K40" s="65">
        <v>0</v>
      </c>
      <c r="L40" s="58"/>
      <c r="M40" s="22">
        <f>Wykaz_zapasów543[[#This Row],[Koszt za I przegląd
brutto]]+Wykaz_zapasów543[[#This Row],[Koszt za II przegląd
brutto]]</f>
        <v>0</v>
      </c>
      <c r="N40" s="23" t="s">
        <v>12</v>
      </c>
      <c r="O40" s="60"/>
    </row>
    <row r="41" spans="2:15" ht="43.5" x14ac:dyDescent="0.3">
      <c r="B41" s="16" t="s">
        <v>20</v>
      </c>
      <c r="C41" s="28" t="s">
        <v>48</v>
      </c>
      <c r="D41" s="63" t="s">
        <v>507</v>
      </c>
      <c r="E41" s="20">
        <v>1</v>
      </c>
      <c r="F41" s="20">
        <v>1</v>
      </c>
      <c r="G41" s="26" t="s">
        <v>14</v>
      </c>
      <c r="H41" s="20">
        <v>0</v>
      </c>
      <c r="I41" s="20">
        <v>0</v>
      </c>
      <c r="J41" s="21" t="s">
        <v>15</v>
      </c>
      <c r="K41" s="65">
        <v>0</v>
      </c>
      <c r="L41" s="58"/>
      <c r="M41" s="22">
        <f>Wykaz_zapasów543[[#This Row],[Koszt za I przegląd
brutto]]+Wykaz_zapasów543[[#This Row],[Koszt za II przegląd
brutto]]</f>
        <v>0</v>
      </c>
      <c r="N41" s="23" t="s">
        <v>12</v>
      </c>
      <c r="O41" s="60"/>
    </row>
    <row r="42" spans="2:15" ht="43.5" x14ac:dyDescent="0.3">
      <c r="B42" s="24"/>
      <c r="C42" s="28" t="s">
        <v>71</v>
      </c>
      <c r="D42" s="63" t="s">
        <v>507</v>
      </c>
      <c r="E42" s="20">
        <v>1</v>
      </c>
      <c r="F42" s="20">
        <v>1</v>
      </c>
      <c r="G42" s="26" t="s">
        <v>14</v>
      </c>
      <c r="H42" s="20">
        <v>0</v>
      </c>
      <c r="I42" s="20">
        <v>0</v>
      </c>
      <c r="J42" s="27" t="s">
        <v>15</v>
      </c>
      <c r="K42" s="65">
        <v>0</v>
      </c>
      <c r="L42" s="58"/>
      <c r="M42" s="22">
        <f>Wykaz_zapasów543[[#This Row],[Koszt za I przegląd
brutto]]+Wykaz_zapasów543[[#This Row],[Koszt za II przegląd
brutto]]</f>
        <v>0</v>
      </c>
      <c r="N42" s="23" t="s">
        <v>12</v>
      </c>
      <c r="O42" s="60"/>
    </row>
    <row r="43" spans="2:15" ht="43.5" x14ac:dyDescent="0.3">
      <c r="B43" s="16" t="s">
        <v>20</v>
      </c>
      <c r="C43" s="28" t="s">
        <v>49</v>
      </c>
      <c r="D43" s="63" t="s">
        <v>507</v>
      </c>
      <c r="E43" s="20">
        <v>1</v>
      </c>
      <c r="F43" s="20">
        <v>1</v>
      </c>
      <c r="G43" s="26" t="s">
        <v>14</v>
      </c>
      <c r="H43" s="20">
        <v>0</v>
      </c>
      <c r="I43" s="20">
        <v>0</v>
      </c>
      <c r="J43" s="21" t="s">
        <v>15</v>
      </c>
      <c r="K43" s="65">
        <v>0</v>
      </c>
      <c r="L43" s="58"/>
      <c r="M43" s="22">
        <f>Wykaz_zapasów543[[#This Row],[Koszt za I przegląd
brutto]]+Wykaz_zapasów543[[#This Row],[Koszt za II przegląd
brutto]]</f>
        <v>0</v>
      </c>
      <c r="N43" s="23" t="s">
        <v>12</v>
      </c>
      <c r="O43" s="60"/>
    </row>
    <row r="44" spans="2:15" ht="43.5" x14ac:dyDescent="0.3">
      <c r="B44" s="24"/>
      <c r="C44" s="28" t="s">
        <v>72</v>
      </c>
      <c r="D44" s="63" t="s">
        <v>507</v>
      </c>
      <c r="E44" s="20">
        <v>1</v>
      </c>
      <c r="F44" s="20">
        <v>1</v>
      </c>
      <c r="G44" s="26" t="s">
        <v>14</v>
      </c>
      <c r="H44" s="20">
        <v>0</v>
      </c>
      <c r="I44" s="20">
        <v>0</v>
      </c>
      <c r="J44" s="27" t="s">
        <v>15</v>
      </c>
      <c r="K44" s="65">
        <v>0</v>
      </c>
      <c r="L44" s="58"/>
      <c r="M44" s="22">
        <f>Wykaz_zapasów543[[#This Row],[Koszt za I przegląd
brutto]]+Wykaz_zapasów543[[#This Row],[Koszt za II przegląd
brutto]]</f>
        <v>0</v>
      </c>
      <c r="N44" s="23" t="s">
        <v>12</v>
      </c>
      <c r="O44" s="60"/>
    </row>
    <row r="45" spans="2:15" ht="43.5" x14ac:dyDescent="0.3">
      <c r="B45" s="16" t="s">
        <v>20</v>
      </c>
      <c r="C45" s="28" t="s">
        <v>50</v>
      </c>
      <c r="D45" s="63" t="s">
        <v>507</v>
      </c>
      <c r="E45" s="20">
        <v>1</v>
      </c>
      <c r="F45" s="20">
        <v>1</v>
      </c>
      <c r="G45" s="26" t="s">
        <v>14</v>
      </c>
      <c r="H45" s="20">
        <v>0</v>
      </c>
      <c r="I45" s="20">
        <v>0</v>
      </c>
      <c r="J45" s="21" t="s">
        <v>15</v>
      </c>
      <c r="K45" s="65">
        <v>0</v>
      </c>
      <c r="L45" s="58"/>
      <c r="M45" s="22">
        <f>Wykaz_zapasów543[[#This Row],[Koszt za I przegląd
brutto]]+Wykaz_zapasów543[[#This Row],[Koszt za II przegląd
brutto]]</f>
        <v>0</v>
      </c>
      <c r="N45" s="23" t="s">
        <v>12</v>
      </c>
      <c r="O45" s="60"/>
    </row>
    <row r="46" spans="2:15" ht="43.5" x14ac:dyDescent="0.3">
      <c r="B46" s="30"/>
      <c r="C46" s="28" t="s">
        <v>73</v>
      </c>
      <c r="D46" s="63" t="s">
        <v>507</v>
      </c>
      <c r="E46" s="20">
        <v>1</v>
      </c>
      <c r="F46" s="20">
        <v>1</v>
      </c>
      <c r="G46" s="26" t="s">
        <v>14</v>
      </c>
      <c r="H46" s="20">
        <v>0</v>
      </c>
      <c r="I46" s="20">
        <v>0</v>
      </c>
      <c r="J46" s="27" t="s">
        <v>15</v>
      </c>
      <c r="K46" s="65">
        <v>0</v>
      </c>
      <c r="L46" s="58"/>
      <c r="M46" s="22">
        <f>Wykaz_zapasów543[[#This Row],[Koszt za I przegląd
brutto]]+Wykaz_zapasów543[[#This Row],[Koszt za II przegląd
brutto]]</f>
        <v>0</v>
      </c>
      <c r="N46" s="23" t="s">
        <v>12</v>
      </c>
      <c r="O46" s="60"/>
    </row>
    <row r="47" spans="2:15" ht="43.5" x14ac:dyDescent="0.3">
      <c r="B47" s="16" t="s">
        <v>20</v>
      </c>
      <c r="C47" s="28" t="s">
        <v>51</v>
      </c>
      <c r="D47" s="63" t="s">
        <v>507</v>
      </c>
      <c r="E47" s="20">
        <v>1</v>
      </c>
      <c r="F47" s="20">
        <v>1</v>
      </c>
      <c r="G47" s="26" t="s">
        <v>14</v>
      </c>
      <c r="H47" s="20">
        <v>0</v>
      </c>
      <c r="I47" s="20">
        <v>0</v>
      </c>
      <c r="J47" s="21" t="s">
        <v>15</v>
      </c>
      <c r="K47" s="65">
        <v>0</v>
      </c>
      <c r="L47" s="58"/>
      <c r="M47" s="22">
        <f>Wykaz_zapasów543[[#This Row],[Koszt za I przegląd
brutto]]+Wykaz_zapasów543[[#This Row],[Koszt za II przegląd
brutto]]</f>
        <v>0</v>
      </c>
      <c r="N47" s="23" t="s">
        <v>12</v>
      </c>
      <c r="O47" s="60"/>
    </row>
    <row r="48" spans="2:15" ht="43.5" x14ac:dyDescent="0.3">
      <c r="B48" s="24"/>
      <c r="C48" s="28" t="s">
        <v>74</v>
      </c>
      <c r="D48" s="63" t="s">
        <v>507</v>
      </c>
      <c r="E48" s="20">
        <v>1</v>
      </c>
      <c r="F48" s="20">
        <v>1</v>
      </c>
      <c r="G48" s="26" t="s">
        <v>14</v>
      </c>
      <c r="H48" s="20">
        <v>0</v>
      </c>
      <c r="I48" s="20">
        <v>0</v>
      </c>
      <c r="J48" s="27" t="s">
        <v>15</v>
      </c>
      <c r="K48" s="65">
        <v>0</v>
      </c>
      <c r="L48" s="58"/>
      <c r="M48" s="22">
        <f>Wykaz_zapasów543[[#This Row],[Koszt za I przegląd
brutto]]+Wykaz_zapasów543[[#This Row],[Koszt za II przegląd
brutto]]</f>
        <v>0</v>
      </c>
      <c r="N48" s="23" t="s">
        <v>12</v>
      </c>
      <c r="O48" s="60"/>
    </row>
    <row r="49" spans="2:15" ht="43.5" x14ac:dyDescent="0.3">
      <c r="B49" s="16" t="s">
        <v>20</v>
      </c>
      <c r="C49" s="28" t="s">
        <v>52</v>
      </c>
      <c r="D49" s="63" t="s">
        <v>507</v>
      </c>
      <c r="E49" s="20">
        <v>1</v>
      </c>
      <c r="F49" s="20">
        <v>1</v>
      </c>
      <c r="G49" s="26" t="s">
        <v>14</v>
      </c>
      <c r="H49" s="20">
        <v>0</v>
      </c>
      <c r="I49" s="20">
        <v>0</v>
      </c>
      <c r="J49" s="21" t="s">
        <v>15</v>
      </c>
      <c r="K49" s="65">
        <v>0</v>
      </c>
      <c r="L49" s="58"/>
      <c r="M49" s="22">
        <f>Wykaz_zapasów543[[#This Row],[Koszt za I przegląd
brutto]]+Wykaz_zapasów543[[#This Row],[Koszt za II przegląd
brutto]]</f>
        <v>0</v>
      </c>
      <c r="N49" s="23" t="s">
        <v>12</v>
      </c>
      <c r="O49" s="60"/>
    </row>
    <row r="50" spans="2:15" ht="43.5" x14ac:dyDescent="0.3">
      <c r="B50" s="24"/>
      <c r="C50" s="28" t="s">
        <v>75</v>
      </c>
      <c r="D50" s="63" t="s">
        <v>507</v>
      </c>
      <c r="E50" s="20">
        <v>1</v>
      </c>
      <c r="F50" s="20">
        <v>1</v>
      </c>
      <c r="G50" s="26" t="s">
        <v>14</v>
      </c>
      <c r="H50" s="20">
        <v>0</v>
      </c>
      <c r="I50" s="20">
        <v>0</v>
      </c>
      <c r="J50" s="21" t="s">
        <v>15</v>
      </c>
      <c r="K50" s="65">
        <v>0</v>
      </c>
      <c r="L50" s="58"/>
      <c r="M50" s="22">
        <f>Wykaz_zapasów543[[#This Row],[Koszt za I przegląd
brutto]]+Wykaz_zapasów543[[#This Row],[Koszt za II przegląd
brutto]]</f>
        <v>0</v>
      </c>
      <c r="N50" s="23" t="s">
        <v>12</v>
      </c>
      <c r="O50" s="60"/>
    </row>
    <row r="51" spans="2:15" ht="43.5" x14ac:dyDescent="0.3">
      <c r="B51" s="16" t="s">
        <v>76</v>
      </c>
      <c r="C51" s="28" t="s">
        <v>92</v>
      </c>
      <c r="D51" s="63" t="s">
        <v>77</v>
      </c>
      <c r="E51" s="20">
        <v>1</v>
      </c>
      <c r="F51" s="20">
        <v>1</v>
      </c>
      <c r="G51" s="64" t="s">
        <v>78</v>
      </c>
      <c r="H51" s="20" t="s">
        <v>79</v>
      </c>
      <c r="I51" s="20" t="s">
        <v>80</v>
      </c>
      <c r="J51" s="21" t="s">
        <v>12</v>
      </c>
      <c r="K51" s="65">
        <v>0</v>
      </c>
      <c r="L51" s="58"/>
      <c r="M51" s="22">
        <f>Wykaz_zapasów543[[#This Row],[Koszt za I przegląd
brutto]]+Wykaz_zapasów543[[#This Row],[Koszt za II przegląd
brutto]]</f>
        <v>0</v>
      </c>
      <c r="N51" s="23" t="s">
        <v>15</v>
      </c>
      <c r="O51" s="60"/>
    </row>
    <row r="52" spans="2:15" ht="57.75" x14ac:dyDescent="0.3">
      <c r="B52" s="16" t="s">
        <v>81</v>
      </c>
      <c r="C52" s="28" t="s">
        <v>93</v>
      </c>
      <c r="D52" s="63" t="s">
        <v>77</v>
      </c>
      <c r="E52" s="20">
        <v>1</v>
      </c>
      <c r="F52" s="20">
        <v>1</v>
      </c>
      <c r="G52" s="64" t="s">
        <v>82</v>
      </c>
      <c r="H52" s="20" t="s">
        <v>25</v>
      </c>
      <c r="I52" s="20" t="s">
        <v>80</v>
      </c>
      <c r="J52" s="21" t="s">
        <v>12</v>
      </c>
      <c r="K52" s="65">
        <v>0</v>
      </c>
      <c r="L52" s="58"/>
      <c r="M52" s="22">
        <f>Wykaz_zapasów543[[#This Row],[Koszt za I przegląd
brutto]]+Wykaz_zapasów543[[#This Row],[Koszt za II przegląd
brutto]]</f>
        <v>0</v>
      </c>
      <c r="N52" s="23" t="s">
        <v>15</v>
      </c>
      <c r="O52" s="60"/>
    </row>
    <row r="53" spans="2:15" ht="57.75" x14ac:dyDescent="0.3">
      <c r="B53" s="16" t="s">
        <v>83</v>
      </c>
      <c r="C53" s="28" t="s">
        <v>94</v>
      </c>
      <c r="D53" s="63" t="s">
        <v>77</v>
      </c>
      <c r="E53" s="20">
        <v>1</v>
      </c>
      <c r="F53" s="20">
        <v>1</v>
      </c>
      <c r="G53" s="64" t="s">
        <v>82</v>
      </c>
      <c r="H53" s="20" t="s">
        <v>25</v>
      </c>
      <c r="I53" s="20" t="s">
        <v>80</v>
      </c>
      <c r="J53" s="21" t="s">
        <v>12</v>
      </c>
      <c r="K53" s="65">
        <v>0</v>
      </c>
      <c r="L53" s="58"/>
      <c r="M53" s="22">
        <f>Wykaz_zapasów543[[#This Row],[Koszt za I przegląd
brutto]]+Wykaz_zapasów543[[#This Row],[Koszt za II przegląd
brutto]]</f>
        <v>0</v>
      </c>
      <c r="N53" s="23" t="s">
        <v>15</v>
      </c>
      <c r="O53" s="60"/>
    </row>
    <row r="54" spans="2:15" ht="63.75" x14ac:dyDescent="0.3">
      <c r="B54" s="16" t="s">
        <v>26</v>
      </c>
      <c r="C54" s="31" t="s">
        <v>84</v>
      </c>
      <c r="D54" s="18" t="s">
        <v>77</v>
      </c>
      <c r="E54" s="20">
        <v>4</v>
      </c>
      <c r="F54" s="20">
        <v>1</v>
      </c>
      <c r="G54" s="26" t="s">
        <v>14</v>
      </c>
      <c r="H54" s="20">
        <v>0</v>
      </c>
      <c r="I54" s="20">
        <v>0</v>
      </c>
      <c r="J54" s="21" t="s">
        <v>12</v>
      </c>
      <c r="K54" s="65">
        <v>0</v>
      </c>
      <c r="L54" s="58"/>
      <c r="M54" s="22">
        <f>Wykaz_zapasów543[[#This Row],[Koszt za I przegląd
brutto]]+Wykaz_zapasów543[[#This Row],[Koszt za II przegląd
brutto]]</f>
        <v>0</v>
      </c>
      <c r="N54" s="23" t="s">
        <v>15</v>
      </c>
      <c r="O54" s="60"/>
    </row>
    <row r="55" spans="2:15" ht="29.25" x14ac:dyDescent="0.3">
      <c r="B55" s="16" t="s">
        <v>28</v>
      </c>
      <c r="C55" s="28" t="s">
        <v>85</v>
      </c>
      <c r="D55" s="63" t="s">
        <v>77</v>
      </c>
      <c r="E55" s="20">
        <v>1</v>
      </c>
      <c r="F55" s="20">
        <v>1</v>
      </c>
      <c r="G55" s="26" t="s">
        <v>14</v>
      </c>
      <c r="H55" s="20">
        <v>0</v>
      </c>
      <c r="I55" s="20">
        <v>0</v>
      </c>
      <c r="J55" s="21" t="s">
        <v>12</v>
      </c>
      <c r="K55" s="65">
        <v>0</v>
      </c>
      <c r="L55" s="58"/>
      <c r="M55" s="22">
        <f>Wykaz_zapasów543[[#This Row],[Koszt za I przegląd
brutto]]+Wykaz_zapasów543[[#This Row],[Koszt za II przegląd
brutto]]</f>
        <v>0</v>
      </c>
      <c r="N55" s="23" t="s">
        <v>15</v>
      </c>
      <c r="O55" s="60"/>
    </row>
    <row r="56" spans="2:15" ht="29.25" x14ac:dyDescent="0.3">
      <c r="B56" s="16" t="s">
        <v>86</v>
      </c>
      <c r="C56" s="28" t="s">
        <v>89</v>
      </c>
      <c r="D56" s="63" t="s">
        <v>87</v>
      </c>
      <c r="E56" s="20">
        <v>1</v>
      </c>
      <c r="F56" s="20">
        <v>1</v>
      </c>
      <c r="G56" s="26" t="s">
        <v>14</v>
      </c>
      <c r="H56" s="20">
        <v>0</v>
      </c>
      <c r="I56" s="20">
        <v>0</v>
      </c>
      <c r="J56" s="21" t="s">
        <v>12</v>
      </c>
      <c r="K56" s="65">
        <v>0</v>
      </c>
      <c r="L56" s="58"/>
      <c r="M56" s="22">
        <f>Wykaz_zapasów543[[#This Row],[Koszt za I przegląd
brutto]]+Wykaz_zapasów543[[#This Row],[Koszt za II przegląd
brutto]]</f>
        <v>0</v>
      </c>
      <c r="N56" s="23" t="s">
        <v>15</v>
      </c>
      <c r="O56" s="60"/>
    </row>
    <row r="57" spans="2:15" ht="29.25" x14ac:dyDescent="0.3">
      <c r="B57" s="16" t="s">
        <v>86</v>
      </c>
      <c r="C57" s="28" t="s">
        <v>89</v>
      </c>
      <c r="D57" s="63" t="s">
        <v>88</v>
      </c>
      <c r="E57" s="20">
        <v>1</v>
      </c>
      <c r="F57" s="20">
        <v>1</v>
      </c>
      <c r="G57" s="26" t="s">
        <v>14</v>
      </c>
      <c r="H57" s="20">
        <v>0</v>
      </c>
      <c r="I57" s="20">
        <v>0</v>
      </c>
      <c r="J57" s="21" t="s">
        <v>12</v>
      </c>
      <c r="K57" s="65">
        <v>0</v>
      </c>
      <c r="L57" s="58"/>
      <c r="M57" s="22">
        <f>Wykaz_zapasów543[[#This Row],[Koszt za I przegląd
brutto]]+Wykaz_zapasów543[[#This Row],[Koszt za II przegląd
brutto]]</f>
        <v>0</v>
      </c>
      <c r="N57" s="23" t="s">
        <v>15</v>
      </c>
      <c r="O57" s="60"/>
    </row>
    <row r="58" spans="2:15" ht="29.25" x14ac:dyDescent="0.3">
      <c r="B58" s="16" t="s">
        <v>90</v>
      </c>
      <c r="C58" s="28" t="s">
        <v>95</v>
      </c>
      <c r="D58" s="63" t="s">
        <v>91</v>
      </c>
      <c r="E58" s="20">
        <v>2</v>
      </c>
      <c r="F58" s="20">
        <v>1</v>
      </c>
      <c r="G58" s="26" t="s">
        <v>14</v>
      </c>
      <c r="H58" s="20">
        <v>0</v>
      </c>
      <c r="I58" s="20">
        <v>0</v>
      </c>
      <c r="J58" s="21" t="s">
        <v>12</v>
      </c>
      <c r="K58" s="65">
        <v>0</v>
      </c>
      <c r="L58" s="58"/>
      <c r="M58" s="22">
        <f>Wykaz_zapasów543[[#This Row],[Koszt za I przegląd
brutto]]+Wykaz_zapasów543[[#This Row],[Koszt za II przegląd
brutto]]</f>
        <v>0</v>
      </c>
      <c r="N58" s="23" t="s">
        <v>15</v>
      </c>
      <c r="O58" s="60"/>
    </row>
    <row r="59" spans="2:15" ht="43.5" x14ac:dyDescent="0.3">
      <c r="B59" s="16" t="s">
        <v>96</v>
      </c>
      <c r="C59" s="28" t="s">
        <v>97</v>
      </c>
      <c r="D59" s="63" t="s">
        <v>77</v>
      </c>
      <c r="E59" s="20">
        <v>1</v>
      </c>
      <c r="F59" s="20">
        <v>1</v>
      </c>
      <c r="G59" s="26" t="s">
        <v>14</v>
      </c>
      <c r="H59" s="20">
        <v>0</v>
      </c>
      <c r="I59" s="20">
        <v>0</v>
      </c>
      <c r="J59" s="21" t="s">
        <v>15</v>
      </c>
      <c r="K59" s="65">
        <v>0</v>
      </c>
      <c r="L59" s="58"/>
      <c r="M59" s="22">
        <f>Wykaz_zapasów543[[#This Row],[Koszt za I przegląd
brutto]]+Wykaz_zapasów543[[#This Row],[Koszt za II przegląd
brutto]]</f>
        <v>0</v>
      </c>
      <c r="N59" s="23" t="s">
        <v>15</v>
      </c>
      <c r="O59" s="60"/>
    </row>
    <row r="60" spans="2:15" ht="43.5" x14ac:dyDescent="0.3">
      <c r="B60" s="16">
        <v>1</v>
      </c>
      <c r="C60" s="25" t="s">
        <v>98</v>
      </c>
      <c r="D60" s="63" t="s">
        <v>103</v>
      </c>
      <c r="E60" s="20">
        <v>1</v>
      </c>
      <c r="F60" s="20">
        <v>1</v>
      </c>
      <c r="G60" s="26" t="s">
        <v>14</v>
      </c>
      <c r="H60" s="20">
        <v>0</v>
      </c>
      <c r="I60" s="20">
        <v>0</v>
      </c>
      <c r="J60" s="21" t="s">
        <v>15</v>
      </c>
      <c r="K60" s="65">
        <v>0</v>
      </c>
      <c r="L60" s="58"/>
      <c r="M60" s="22">
        <f>Wykaz_zapasów543[[#This Row],[Koszt za I przegląd
brutto]]+Wykaz_zapasów543[[#This Row],[Koszt za II przegląd
brutto]]</f>
        <v>0</v>
      </c>
      <c r="N60" s="23" t="s">
        <v>15</v>
      </c>
      <c r="O60" s="60"/>
    </row>
    <row r="61" spans="2:15" ht="43.5" x14ac:dyDescent="0.3">
      <c r="B61" s="16">
        <v>2</v>
      </c>
      <c r="C61" s="28" t="s">
        <v>99</v>
      </c>
      <c r="D61" s="63" t="s">
        <v>103</v>
      </c>
      <c r="E61" s="20">
        <v>1</v>
      </c>
      <c r="F61" s="20">
        <v>1</v>
      </c>
      <c r="G61" s="26" t="s">
        <v>14</v>
      </c>
      <c r="H61" s="20">
        <v>0</v>
      </c>
      <c r="I61" s="20">
        <v>0</v>
      </c>
      <c r="J61" s="21" t="s">
        <v>15</v>
      </c>
      <c r="K61" s="65">
        <v>0</v>
      </c>
      <c r="L61" s="58"/>
      <c r="M61" s="22">
        <f>Wykaz_zapasów543[[#This Row],[Koszt za I przegląd
brutto]]+Wykaz_zapasów543[[#This Row],[Koszt za II przegląd
brutto]]</f>
        <v>0</v>
      </c>
      <c r="N61" s="23" t="s">
        <v>15</v>
      </c>
      <c r="O61" s="60"/>
    </row>
    <row r="62" spans="2:15" ht="43.5" x14ac:dyDescent="0.3">
      <c r="B62" s="16">
        <v>3</v>
      </c>
      <c r="C62" s="28" t="s">
        <v>100</v>
      </c>
      <c r="D62" s="18" t="s">
        <v>103</v>
      </c>
      <c r="E62" s="20">
        <v>1</v>
      </c>
      <c r="F62" s="20">
        <v>1</v>
      </c>
      <c r="G62" s="26" t="s">
        <v>14</v>
      </c>
      <c r="H62" s="20">
        <v>0</v>
      </c>
      <c r="I62" s="20">
        <v>0</v>
      </c>
      <c r="J62" s="21" t="s">
        <v>15</v>
      </c>
      <c r="K62" s="65">
        <v>0</v>
      </c>
      <c r="L62" s="58"/>
      <c r="M62" s="22">
        <f>Wykaz_zapasów543[[#This Row],[Koszt za I przegląd
brutto]]+Wykaz_zapasów543[[#This Row],[Koszt za II przegląd
brutto]]</f>
        <v>0</v>
      </c>
      <c r="N62" s="23" t="s">
        <v>15</v>
      </c>
      <c r="O62" s="60"/>
    </row>
    <row r="63" spans="2:15" ht="43.5" x14ac:dyDescent="0.3">
      <c r="B63" s="16">
        <v>4</v>
      </c>
      <c r="C63" s="28" t="s">
        <v>101</v>
      </c>
      <c r="D63" s="18" t="s">
        <v>103</v>
      </c>
      <c r="E63" s="20">
        <v>1</v>
      </c>
      <c r="F63" s="20">
        <v>1</v>
      </c>
      <c r="G63" s="26" t="s">
        <v>14</v>
      </c>
      <c r="H63" s="20">
        <v>0</v>
      </c>
      <c r="I63" s="20">
        <v>0</v>
      </c>
      <c r="J63" s="21" t="s">
        <v>15</v>
      </c>
      <c r="K63" s="65">
        <v>0</v>
      </c>
      <c r="L63" s="58"/>
      <c r="M63" s="22">
        <f>Wykaz_zapasów543[[#This Row],[Koszt za I przegląd
brutto]]+Wykaz_zapasów543[[#This Row],[Koszt za II przegląd
brutto]]</f>
        <v>0</v>
      </c>
      <c r="N63" s="23" t="s">
        <v>15</v>
      </c>
      <c r="O63" s="60"/>
    </row>
    <row r="64" spans="2:15" ht="43.5" x14ac:dyDescent="0.3">
      <c r="B64" s="16">
        <v>5</v>
      </c>
      <c r="C64" s="28" t="s">
        <v>102</v>
      </c>
      <c r="D64" s="18" t="s">
        <v>103</v>
      </c>
      <c r="E64" s="20">
        <v>1</v>
      </c>
      <c r="F64" s="20">
        <v>1</v>
      </c>
      <c r="G64" s="26" t="s">
        <v>14</v>
      </c>
      <c r="H64" s="20">
        <v>0</v>
      </c>
      <c r="I64" s="20">
        <v>0</v>
      </c>
      <c r="J64" s="21" t="s">
        <v>15</v>
      </c>
      <c r="K64" s="65">
        <v>0</v>
      </c>
      <c r="L64" s="58"/>
      <c r="M64" s="22">
        <f>Wykaz_zapasów543[[#This Row],[Koszt za I przegląd
brutto]]+Wykaz_zapasów543[[#This Row],[Koszt za II przegląd
brutto]]</f>
        <v>0</v>
      </c>
      <c r="N64" s="23" t="s">
        <v>15</v>
      </c>
      <c r="O64" s="60"/>
    </row>
    <row r="65" spans="2:15" ht="43.5" x14ac:dyDescent="0.3">
      <c r="B65" s="16">
        <v>6</v>
      </c>
      <c r="C65" s="28" t="s">
        <v>104</v>
      </c>
      <c r="D65" s="18" t="s">
        <v>105</v>
      </c>
      <c r="E65" s="20">
        <v>1</v>
      </c>
      <c r="F65" s="20">
        <v>1</v>
      </c>
      <c r="G65" s="26" t="s">
        <v>14</v>
      </c>
      <c r="H65" s="20">
        <v>0</v>
      </c>
      <c r="I65" s="20">
        <v>0</v>
      </c>
      <c r="J65" s="21" t="s">
        <v>15</v>
      </c>
      <c r="K65" s="65">
        <v>0</v>
      </c>
      <c r="L65" s="58"/>
      <c r="M65" s="22">
        <f>Wykaz_zapasów543[[#This Row],[Koszt za I przegląd
brutto]]+Wykaz_zapasów543[[#This Row],[Koszt za II przegląd
brutto]]</f>
        <v>0</v>
      </c>
      <c r="N65" s="23" t="s">
        <v>15</v>
      </c>
      <c r="O65" s="60"/>
    </row>
    <row r="66" spans="2:15" ht="43.5" x14ac:dyDescent="0.3">
      <c r="B66" s="16">
        <v>7</v>
      </c>
      <c r="C66" s="28" t="s">
        <v>106</v>
      </c>
      <c r="D66" s="18" t="s">
        <v>107</v>
      </c>
      <c r="E66" s="20">
        <v>1</v>
      </c>
      <c r="F66" s="20">
        <v>1</v>
      </c>
      <c r="G66" s="26" t="s">
        <v>14</v>
      </c>
      <c r="H66" s="20">
        <v>0</v>
      </c>
      <c r="I66" s="20">
        <v>0</v>
      </c>
      <c r="J66" s="21" t="s">
        <v>15</v>
      </c>
      <c r="K66" s="65">
        <v>0</v>
      </c>
      <c r="L66" s="58"/>
      <c r="M66" s="22">
        <f>Wykaz_zapasów543[[#This Row],[Koszt za I przegląd
brutto]]+Wykaz_zapasów543[[#This Row],[Koszt za II przegląd
brutto]]</f>
        <v>0</v>
      </c>
      <c r="N66" s="23" t="s">
        <v>15</v>
      </c>
      <c r="O66" s="60"/>
    </row>
    <row r="67" spans="2:15" ht="43.5" x14ac:dyDescent="0.3">
      <c r="B67" s="16">
        <v>8</v>
      </c>
      <c r="C67" s="28" t="s">
        <v>108</v>
      </c>
      <c r="D67" s="18" t="s">
        <v>109</v>
      </c>
      <c r="E67" s="20">
        <v>1</v>
      </c>
      <c r="F67" s="20">
        <v>1</v>
      </c>
      <c r="G67" s="26" t="s">
        <v>14</v>
      </c>
      <c r="H67" s="20">
        <v>0</v>
      </c>
      <c r="I67" s="20">
        <v>0</v>
      </c>
      <c r="J67" s="21" t="s">
        <v>15</v>
      </c>
      <c r="K67" s="65">
        <v>0</v>
      </c>
      <c r="L67" s="58"/>
      <c r="M67" s="22">
        <f>Wykaz_zapasów543[[#This Row],[Koszt za I przegląd
brutto]]+Wykaz_zapasów543[[#This Row],[Koszt za II przegląd
brutto]]</f>
        <v>0</v>
      </c>
      <c r="N67" s="23" t="s">
        <v>15</v>
      </c>
      <c r="O67" s="60"/>
    </row>
    <row r="68" spans="2:15" ht="43.5" x14ac:dyDescent="0.3">
      <c r="B68" s="16">
        <v>9</v>
      </c>
      <c r="C68" s="28" t="s">
        <v>110</v>
      </c>
      <c r="D68" s="18" t="s">
        <v>111</v>
      </c>
      <c r="E68" s="20">
        <v>1</v>
      </c>
      <c r="F68" s="20">
        <v>1</v>
      </c>
      <c r="G68" s="26" t="s">
        <v>14</v>
      </c>
      <c r="H68" s="20">
        <v>0</v>
      </c>
      <c r="I68" s="20">
        <v>0</v>
      </c>
      <c r="J68" s="21" t="s">
        <v>15</v>
      </c>
      <c r="K68" s="65">
        <v>0</v>
      </c>
      <c r="L68" s="58"/>
      <c r="M68" s="22">
        <f>Wykaz_zapasów543[[#This Row],[Koszt za I przegląd
brutto]]+Wykaz_zapasów543[[#This Row],[Koszt za II przegląd
brutto]]</f>
        <v>0</v>
      </c>
      <c r="N68" s="23" t="s">
        <v>15</v>
      </c>
      <c r="O68" s="60"/>
    </row>
    <row r="69" spans="2:15" ht="43.5" x14ac:dyDescent="0.3">
      <c r="B69" s="16">
        <v>10</v>
      </c>
      <c r="C69" s="28" t="s">
        <v>112</v>
      </c>
      <c r="D69" s="18" t="s">
        <v>77</v>
      </c>
      <c r="E69" s="20">
        <v>1</v>
      </c>
      <c r="F69" s="20">
        <v>1</v>
      </c>
      <c r="G69" s="26" t="s">
        <v>14</v>
      </c>
      <c r="H69" s="20">
        <v>0</v>
      </c>
      <c r="I69" s="20">
        <v>0</v>
      </c>
      <c r="J69" s="21" t="s">
        <v>15</v>
      </c>
      <c r="K69" s="65">
        <v>0</v>
      </c>
      <c r="L69" s="58"/>
      <c r="M69" s="22">
        <f>Wykaz_zapasów543[[#This Row],[Koszt za I przegląd
brutto]]+Wykaz_zapasów543[[#This Row],[Koszt za II przegląd
brutto]]</f>
        <v>0</v>
      </c>
      <c r="N69" s="23" t="s">
        <v>15</v>
      </c>
      <c r="O69" s="60"/>
    </row>
    <row r="70" spans="2:15" ht="43.5" x14ac:dyDescent="0.3">
      <c r="B70" s="16">
        <v>11</v>
      </c>
      <c r="C70" s="28" t="s">
        <v>113</v>
      </c>
      <c r="D70" s="18" t="s">
        <v>77</v>
      </c>
      <c r="E70" s="20">
        <v>1</v>
      </c>
      <c r="F70" s="20">
        <v>1</v>
      </c>
      <c r="G70" s="26" t="s">
        <v>14</v>
      </c>
      <c r="H70" s="20">
        <v>0</v>
      </c>
      <c r="I70" s="20">
        <v>0</v>
      </c>
      <c r="J70" s="21" t="s">
        <v>15</v>
      </c>
      <c r="K70" s="65">
        <v>0</v>
      </c>
      <c r="L70" s="58"/>
      <c r="M70" s="22">
        <f>Wykaz_zapasów543[[#This Row],[Koszt za I przegląd
brutto]]+Wykaz_zapasów543[[#This Row],[Koszt za II przegląd
brutto]]</f>
        <v>0</v>
      </c>
      <c r="N70" s="23" t="s">
        <v>15</v>
      </c>
      <c r="O70" s="60"/>
    </row>
    <row r="71" spans="2:15" ht="43.5" x14ac:dyDescent="0.3">
      <c r="B71" s="16" t="s">
        <v>20</v>
      </c>
      <c r="C71" s="28" t="s">
        <v>114</v>
      </c>
      <c r="D71" s="18" t="s">
        <v>77</v>
      </c>
      <c r="E71" s="20">
        <v>1</v>
      </c>
      <c r="F71" s="20">
        <v>1</v>
      </c>
      <c r="G71" s="26" t="s">
        <v>14</v>
      </c>
      <c r="H71" s="20">
        <v>0</v>
      </c>
      <c r="I71" s="20">
        <v>0</v>
      </c>
      <c r="J71" s="27" t="s">
        <v>15</v>
      </c>
      <c r="K71" s="65">
        <v>0</v>
      </c>
      <c r="L71" s="58"/>
      <c r="M71" s="22">
        <f>Wykaz_zapasów543[[#This Row],[Koszt za I przegląd
brutto]]+Wykaz_zapasów543[[#This Row],[Koszt za II przegląd
brutto]]</f>
        <v>0</v>
      </c>
      <c r="N71" s="23" t="s">
        <v>15</v>
      </c>
      <c r="O71" s="60"/>
    </row>
    <row r="72" spans="2:15" ht="43.5" x14ac:dyDescent="0.3">
      <c r="B72" s="19"/>
      <c r="C72" s="28" t="s">
        <v>115</v>
      </c>
      <c r="D72" s="18" t="s">
        <v>88</v>
      </c>
      <c r="E72" s="20">
        <v>1</v>
      </c>
      <c r="F72" s="20">
        <v>1</v>
      </c>
      <c r="G72" s="26" t="s">
        <v>14</v>
      </c>
      <c r="H72" s="20">
        <v>0</v>
      </c>
      <c r="I72" s="20">
        <v>0</v>
      </c>
      <c r="J72" s="27" t="s">
        <v>15</v>
      </c>
      <c r="K72" s="65">
        <v>0</v>
      </c>
      <c r="L72" s="58"/>
      <c r="M72" s="22">
        <f>Wykaz_zapasów543[[#This Row],[Koszt za I przegląd
brutto]]+Wykaz_zapasów543[[#This Row],[Koszt za II przegląd
brutto]]</f>
        <v>0</v>
      </c>
      <c r="N72" s="23" t="s">
        <v>15</v>
      </c>
      <c r="O72" s="60"/>
    </row>
    <row r="73" spans="2:15" ht="43.5" x14ac:dyDescent="0.3">
      <c r="B73" s="16" t="s">
        <v>20</v>
      </c>
      <c r="C73" s="28" t="s">
        <v>116</v>
      </c>
      <c r="D73" s="18" t="s">
        <v>77</v>
      </c>
      <c r="E73" s="20">
        <v>1</v>
      </c>
      <c r="F73" s="20">
        <v>1</v>
      </c>
      <c r="G73" s="26" t="s">
        <v>14</v>
      </c>
      <c r="H73" s="20">
        <v>0</v>
      </c>
      <c r="I73" s="20">
        <v>0</v>
      </c>
      <c r="J73" s="27" t="s">
        <v>15</v>
      </c>
      <c r="K73" s="65">
        <v>0</v>
      </c>
      <c r="L73" s="58"/>
      <c r="M73" s="22">
        <f>Wykaz_zapasów543[[#This Row],[Koszt za I przegląd
brutto]]+Wykaz_zapasów543[[#This Row],[Koszt za II przegląd
brutto]]</f>
        <v>0</v>
      </c>
      <c r="N73" s="23" t="s">
        <v>15</v>
      </c>
      <c r="O73" s="60"/>
    </row>
    <row r="74" spans="2:15" ht="43.5" x14ac:dyDescent="0.3">
      <c r="B74" s="19"/>
      <c r="C74" s="28" t="s">
        <v>117</v>
      </c>
      <c r="D74" s="18" t="s">
        <v>118</v>
      </c>
      <c r="E74" s="20">
        <v>1</v>
      </c>
      <c r="F74" s="20">
        <v>1</v>
      </c>
      <c r="G74" s="26" t="s">
        <v>14</v>
      </c>
      <c r="H74" s="20">
        <v>0</v>
      </c>
      <c r="I74" s="20">
        <v>0</v>
      </c>
      <c r="J74" s="27" t="s">
        <v>15</v>
      </c>
      <c r="K74" s="65">
        <v>0</v>
      </c>
      <c r="L74" s="58"/>
      <c r="M74" s="22">
        <f>Wykaz_zapasów543[[#This Row],[Koszt za I przegląd
brutto]]+Wykaz_zapasów543[[#This Row],[Koszt za II przegląd
brutto]]</f>
        <v>0</v>
      </c>
      <c r="N74" s="23" t="s">
        <v>15</v>
      </c>
      <c r="O74" s="60"/>
    </row>
    <row r="75" spans="2:15" ht="43.5" x14ac:dyDescent="0.3">
      <c r="B75" s="16" t="s">
        <v>123</v>
      </c>
      <c r="C75" s="28" t="s">
        <v>119</v>
      </c>
      <c r="D75" s="18" t="s">
        <v>121</v>
      </c>
      <c r="E75" s="20">
        <v>1</v>
      </c>
      <c r="F75" s="20">
        <v>1</v>
      </c>
      <c r="G75" s="26" t="s">
        <v>14</v>
      </c>
      <c r="H75" s="20">
        <v>0</v>
      </c>
      <c r="I75" s="20">
        <v>0</v>
      </c>
      <c r="J75" s="27" t="s">
        <v>15</v>
      </c>
      <c r="K75" s="65">
        <v>0</v>
      </c>
      <c r="L75" s="58"/>
      <c r="M75" s="22">
        <f>Wykaz_zapasów543[[#This Row],[Koszt za I przegląd
brutto]]+Wykaz_zapasów543[[#This Row],[Koszt za II przegląd
brutto]]</f>
        <v>0</v>
      </c>
      <c r="N75" s="23" t="s">
        <v>15</v>
      </c>
      <c r="O75" s="60"/>
    </row>
    <row r="76" spans="2:15" ht="43.5" x14ac:dyDescent="0.3">
      <c r="B76" s="32">
        <v>1</v>
      </c>
      <c r="C76" s="28" t="s">
        <v>120</v>
      </c>
      <c r="D76" s="18" t="s">
        <v>122</v>
      </c>
      <c r="E76" s="20">
        <v>1</v>
      </c>
      <c r="F76" s="20">
        <v>1</v>
      </c>
      <c r="G76" s="26" t="s">
        <v>14</v>
      </c>
      <c r="H76" s="20">
        <v>0</v>
      </c>
      <c r="I76" s="20">
        <v>0</v>
      </c>
      <c r="J76" s="27" t="s">
        <v>15</v>
      </c>
      <c r="K76" s="65">
        <v>0</v>
      </c>
      <c r="L76" s="58"/>
      <c r="M76" s="22">
        <f>Wykaz_zapasów543[[#This Row],[Koszt za I przegląd
brutto]]+Wykaz_zapasów543[[#This Row],[Koszt za II przegląd
brutto]]</f>
        <v>0</v>
      </c>
      <c r="N76" s="23" t="s">
        <v>15</v>
      </c>
      <c r="O76" s="60"/>
    </row>
    <row r="77" spans="2:15" ht="43.5" x14ac:dyDescent="0.3">
      <c r="B77" s="32">
        <v>2</v>
      </c>
      <c r="C77" s="28" t="s">
        <v>124</v>
      </c>
      <c r="D77" s="18" t="s">
        <v>122</v>
      </c>
      <c r="E77" s="20">
        <v>1</v>
      </c>
      <c r="F77" s="20">
        <v>1</v>
      </c>
      <c r="G77" s="26" t="s">
        <v>14</v>
      </c>
      <c r="H77" s="20">
        <v>0</v>
      </c>
      <c r="I77" s="20">
        <v>0</v>
      </c>
      <c r="J77" s="27" t="s">
        <v>15</v>
      </c>
      <c r="K77" s="65">
        <v>0</v>
      </c>
      <c r="L77" s="58"/>
      <c r="M77" s="22">
        <f>Wykaz_zapasów543[[#This Row],[Koszt za I przegląd
brutto]]+Wykaz_zapasów543[[#This Row],[Koszt za II przegląd
brutto]]</f>
        <v>0</v>
      </c>
      <c r="N77" s="23" t="s">
        <v>15</v>
      </c>
      <c r="O77" s="60"/>
    </row>
    <row r="78" spans="2:15" ht="43.5" x14ac:dyDescent="0.3">
      <c r="B78" s="16" t="s">
        <v>20</v>
      </c>
      <c r="C78" s="28" t="s">
        <v>125</v>
      </c>
      <c r="D78" s="18" t="s">
        <v>127</v>
      </c>
      <c r="E78" s="20">
        <v>1</v>
      </c>
      <c r="F78" s="20">
        <v>1</v>
      </c>
      <c r="G78" s="26" t="s">
        <v>14</v>
      </c>
      <c r="H78" s="20">
        <v>0</v>
      </c>
      <c r="I78" s="20">
        <v>0</v>
      </c>
      <c r="J78" s="27" t="s">
        <v>15</v>
      </c>
      <c r="K78" s="65">
        <v>0</v>
      </c>
      <c r="L78" s="58"/>
      <c r="M78" s="22">
        <f>Wykaz_zapasów543[[#This Row],[Koszt za I przegląd
brutto]]+Wykaz_zapasów543[[#This Row],[Koszt za II przegląd
brutto]]</f>
        <v>0</v>
      </c>
      <c r="N78" s="23" t="s">
        <v>15</v>
      </c>
      <c r="O78" s="60"/>
    </row>
    <row r="79" spans="2:15" ht="43.5" x14ac:dyDescent="0.3">
      <c r="B79" s="19"/>
      <c r="C79" s="28" t="s">
        <v>126</v>
      </c>
      <c r="D79" s="18" t="s">
        <v>133</v>
      </c>
      <c r="E79" s="20">
        <v>1</v>
      </c>
      <c r="F79" s="20">
        <v>1</v>
      </c>
      <c r="G79" s="26" t="s">
        <v>14</v>
      </c>
      <c r="H79" s="20">
        <v>0</v>
      </c>
      <c r="I79" s="20">
        <v>0</v>
      </c>
      <c r="J79" s="27" t="s">
        <v>15</v>
      </c>
      <c r="K79" s="65">
        <v>0</v>
      </c>
      <c r="L79" s="58"/>
      <c r="M79" s="22">
        <f>Wykaz_zapasów543[[#This Row],[Koszt za I przegląd
brutto]]+Wykaz_zapasów543[[#This Row],[Koszt za II przegląd
brutto]]</f>
        <v>0</v>
      </c>
      <c r="N79" s="23" t="s">
        <v>15</v>
      </c>
      <c r="O79" s="60"/>
    </row>
    <row r="80" spans="2:15" ht="43.5" x14ac:dyDescent="0.3">
      <c r="B80" s="16" t="s">
        <v>20</v>
      </c>
      <c r="C80" s="28" t="s">
        <v>125</v>
      </c>
      <c r="D80" s="18" t="s">
        <v>128</v>
      </c>
      <c r="E80" s="20">
        <v>1</v>
      </c>
      <c r="F80" s="20">
        <v>1</v>
      </c>
      <c r="G80" s="26" t="s">
        <v>14</v>
      </c>
      <c r="H80" s="20">
        <v>0</v>
      </c>
      <c r="I80" s="20">
        <v>0</v>
      </c>
      <c r="J80" s="27" t="s">
        <v>15</v>
      </c>
      <c r="K80" s="65">
        <v>0</v>
      </c>
      <c r="L80" s="58"/>
      <c r="M80" s="22">
        <f>Wykaz_zapasów543[[#This Row],[Koszt za I przegląd
brutto]]+Wykaz_zapasów543[[#This Row],[Koszt za II przegląd
brutto]]</f>
        <v>0</v>
      </c>
      <c r="N80" s="23" t="s">
        <v>15</v>
      </c>
      <c r="O80" s="60"/>
    </row>
    <row r="81" spans="2:15" ht="43.5" x14ac:dyDescent="0.3">
      <c r="B81" s="19"/>
      <c r="C81" s="28" t="s">
        <v>126</v>
      </c>
      <c r="D81" s="18" t="s">
        <v>134</v>
      </c>
      <c r="E81" s="20">
        <v>1</v>
      </c>
      <c r="F81" s="20">
        <v>1</v>
      </c>
      <c r="G81" s="26" t="s">
        <v>14</v>
      </c>
      <c r="H81" s="20">
        <v>0</v>
      </c>
      <c r="I81" s="20">
        <v>0</v>
      </c>
      <c r="J81" s="27" t="s">
        <v>15</v>
      </c>
      <c r="K81" s="65">
        <v>0</v>
      </c>
      <c r="L81" s="58"/>
      <c r="M81" s="22">
        <f>Wykaz_zapasów543[[#This Row],[Koszt za I przegląd
brutto]]+Wykaz_zapasów543[[#This Row],[Koszt za II przegląd
brutto]]</f>
        <v>0</v>
      </c>
      <c r="N81" s="23" t="s">
        <v>15</v>
      </c>
      <c r="O81" s="60"/>
    </row>
    <row r="82" spans="2:15" ht="43.5" x14ac:dyDescent="0.3">
      <c r="B82" s="16" t="s">
        <v>20</v>
      </c>
      <c r="C82" s="28" t="s">
        <v>125</v>
      </c>
      <c r="D82" s="18" t="s">
        <v>129</v>
      </c>
      <c r="E82" s="20">
        <v>1</v>
      </c>
      <c r="F82" s="20">
        <v>1</v>
      </c>
      <c r="G82" s="26" t="s">
        <v>14</v>
      </c>
      <c r="H82" s="20">
        <v>0</v>
      </c>
      <c r="I82" s="20">
        <v>0</v>
      </c>
      <c r="J82" s="27" t="s">
        <v>15</v>
      </c>
      <c r="K82" s="65">
        <v>0</v>
      </c>
      <c r="L82" s="58"/>
      <c r="M82" s="22">
        <f>Wykaz_zapasów543[[#This Row],[Koszt za I przegląd
brutto]]+Wykaz_zapasów543[[#This Row],[Koszt za II przegląd
brutto]]</f>
        <v>0</v>
      </c>
      <c r="N82" s="23" t="s">
        <v>15</v>
      </c>
      <c r="O82" s="60"/>
    </row>
    <row r="83" spans="2:15" ht="43.5" x14ac:dyDescent="0.3">
      <c r="B83" s="19"/>
      <c r="C83" s="28" t="s">
        <v>126</v>
      </c>
      <c r="D83" s="18" t="s">
        <v>135</v>
      </c>
      <c r="E83" s="20">
        <v>1</v>
      </c>
      <c r="F83" s="20">
        <v>1</v>
      </c>
      <c r="G83" s="26" t="s">
        <v>14</v>
      </c>
      <c r="H83" s="20">
        <v>0</v>
      </c>
      <c r="I83" s="20">
        <v>0</v>
      </c>
      <c r="J83" s="27" t="s">
        <v>15</v>
      </c>
      <c r="K83" s="65">
        <v>0</v>
      </c>
      <c r="L83" s="58"/>
      <c r="M83" s="22">
        <f>Wykaz_zapasów543[[#This Row],[Koszt za I przegląd
brutto]]+Wykaz_zapasów543[[#This Row],[Koszt za II przegląd
brutto]]</f>
        <v>0</v>
      </c>
      <c r="N83" s="23" t="s">
        <v>15</v>
      </c>
      <c r="O83" s="60"/>
    </row>
    <row r="84" spans="2:15" ht="43.5" x14ac:dyDescent="0.3">
      <c r="B84" s="16" t="s">
        <v>20</v>
      </c>
      <c r="C84" s="28" t="s">
        <v>125</v>
      </c>
      <c r="D84" s="18" t="s">
        <v>130</v>
      </c>
      <c r="E84" s="20">
        <v>1</v>
      </c>
      <c r="F84" s="20">
        <v>1</v>
      </c>
      <c r="G84" s="26" t="s">
        <v>14</v>
      </c>
      <c r="H84" s="20">
        <v>0</v>
      </c>
      <c r="I84" s="20">
        <v>0</v>
      </c>
      <c r="J84" s="27" t="s">
        <v>15</v>
      </c>
      <c r="K84" s="65">
        <v>0</v>
      </c>
      <c r="L84" s="58"/>
      <c r="M84" s="22">
        <f>Wykaz_zapasów543[[#This Row],[Koszt za I przegląd
brutto]]+Wykaz_zapasów543[[#This Row],[Koszt za II przegląd
brutto]]</f>
        <v>0</v>
      </c>
      <c r="N84" s="23" t="s">
        <v>15</v>
      </c>
      <c r="O84" s="60"/>
    </row>
    <row r="85" spans="2:15" ht="43.5" x14ac:dyDescent="0.3">
      <c r="B85" s="19"/>
      <c r="C85" s="28" t="s">
        <v>126</v>
      </c>
      <c r="D85" s="18" t="s">
        <v>136</v>
      </c>
      <c r="E85" s="20">
        <v>1</v>
      </c>
      <c r="F85" s="20">
        <v>1</v>
      </c>
      <c r="G85" s="26" t="s">
        <v>14</v>
      </c>
      <c r="H85" s="20">
        <v>0</v>
      </c>
      <c r="I85" s="20">
        <v>0</v>
      </c>
      <c r="J85" s="27" t="s">
        <v>15</v>
      </c>
      <c r="K85" s="65">
        <v>0</v>
      </c>
      <c r="L85" s="58"/>
      <c r="M85" s="22">
        <f>Wykaz_zapasów543[[#This Row],[Koszt za I przegląd
brutto]]+Wykaz_zapasów543[[#This Row],[Koszt za II przegląd
brutto]]</f>
        <v>0</v>
      </c>
      <c r="N85" s="23" t="s">
        <v>15</v>
      </c>
      <c r="O85" s="60"/>
    </row>
    <row r="86" spans="2:15" ht="43.5" x14ac:dyDescent="0.3">
      <c r="B86" s="16" t="s">
        <v>20</v>
      </c>
      <c r="C86" s="28" t="s">
        <v>125</v>
      </c>
      <c r="D86" s="18" t="s">
        <v>131</v>
      </c>
      <c r="E86" s="20">
        <v>1</v>
      </c>
      <c r="F86" s="20">
        <v>1</v>
      </c>
      <c r="G86" s="26" t="s">
        <v>14</v>
      </c>
      <c r="H86" s="20">
        <v>0</v>
      </c>
      <c r="I86" s="20">
        <v>0</v>
      </c>
      <c r="J86" s="27" t="s">
        <v>15</v>
      </c>
      <c r="K86" s="65">
        <v>0</v>
      </c>
      <c r="L86" s="58"/>
      <c r="M86" s="22">
        <f>Wykaz_zapasów543[[#This Row],[Koszt za I przegląd
brutto]]+Wykaz_zapasów543[[#This Row],[Koszt za II przegląd
brutto]]</f>
        <v>0</v>
      </c>
      <c r="N86" s="23" t="s">
        <v>15</v>
      </c>
      <c r="O86" s="60"/>
    </row>
    <row r="87" spans="2:15" ht="43.5" x14ac:dyDescent="0.3">
      <c r="B87" s="19"/>
      <c r="C87" s="28" t="s">
        <v>126</v>
      </c>
      <c r="D87" s="18" t="s">
        <v>137</v>
      </c>
      <c r="E87" s="20">
        <v>1</v>
      </c>
      <c r="F87" s="20">
        <v>1</v>
      </c>
      <c r="G87" s="26" t="s">
        <v>14</v>
      </c>
      <c r="H87" s="20">
        <v>0</v>
      </c>
      <c r="I87" s="20">
        <v>0</v>
      </c>
      <c r="J87" s="27" t="s">
        <v>15</v>
      </c>
      <c r="K87" s="65">
        <v>0</v>
      </c>
      <c r="L87" s="58"/>
      <c r="M87" s="22">
        <f>Wykaz_zapasów543[[#This Row],[Koszt za I przegląd
brutto]]+Wykaz_zapasów543[[#This Row],[Koszt za II przegląd
brutto]]</f>
        <v>0</v>
      </c>
      <c r="N87" s="23" t="s">
        <v>15</v>
      </c>
      <c r="O87" s="60"/>
    </row>
    <row r="88" spans="2:15" ht="43.5" x14ac:dyDescent="0.3">
      <c r="B88" s="16" t="s">
        <v>20</v>
      </c>
      <c r="C88" s="28" t="s">
        <v>125</v>
      </c>
      <c r="D88" s="18" t="s">
        <v>132</v>
      </c>
      <c r="E88" s="20">
        <v>1</v>
      </c>
      <c r="F88" s="20">
        <v>1</v>
      </c>
      <c r="G88" s="26" t="s">
        <v>14</v>
      </c>
      <c r="H88" s="20">
        <v>0</v>
      </c>
      <c r="I88" s="20">
        <v>0</v>
      </c>
      <c r="J88" s="27" t="s">
        <v>15</v>
      </c>
      <c r="K88" s="65">
        <v>0</v>
      </c>
      <c r="L88" s="58"/>
      <c r="M88" s="22">
        <f>Wykaz_zapasów543[[#This Row],[Koszt za I przegląd
brutto]]+Wykaz_zapasów543[[#This Row],[Koszt za II przegląd
brutto]]</f>
        <v>0</v>
      </c>
      <c r="N88" s="23" t="s">
        <v>15</v>
      </c>
      <c r="O88" s="60"/>
    </row>
    <row r="89" spans="2:15" ht="43.5" x14ac:dyDescent="0.3">
      <c r="B89" s="19"/>
      <c r="C89" s="28" t="s">
        <v>126</v>
      </c>
      <c r="D89" s="18" t="s">
        <v>138</v>
      </c>
      <c r="E89" s="20">
        <v>1</v>
      </c>
      <c r="F89" s="20">
        <v>1</v>
      </c>
      <c r="G89" s="26" t="s">
        <v>14</v>
      </c>
      <c r="H89" s="20">
        <v>0</v>
      </c>
      <c r="I89" s="20">
        <v>0</v>
      </c>
      <c r="J89" s="27" t="s">
        <v>15</v>
      </c>
      <c r="K89" s="65">
        <v>0</v>
      </c>
      <c r="L89" s="58"/>
      <c r="M89" s="22">
        <f>Wykaz_zapasów543[[#This Row],[Koszt za I przegląd
brutto]]+Wykaz_zapasów543[[#This Row],[Koszt za II przegląd
brutto]]</f>
        <v>0</v>
      </c>
      <c r="N89" s="23" t="s">
        <v>15</v>
      </c>
      <c r="O89" s="60"/>
    </row>
    <row r="90" spans="2:15" ht="43.5" x14ac:dyDescent="0.3">
      <c r="B90" s="16" t="s">
        <v>20</v>
      </c>
      <c r="C90" s="28" t="s">
        <v>125</v>
      </c>
      <c r="D90" s="18" t="s">
        <v>128</v>
      </c>
      <c r="E90" s="20">
        <v>1</v>
      </c>
      <c r="F90" s="20">
        <v>1</v>
      </c>
      <c r="G90" s="26" t="s">
        <v>14</v>
      </c>
      <c r="H90" s="20">
        <v>0</v>
      </c>
      <c r="I90" s="20">
        <v>0</v>
      </c>
      <c r="J90" s="27" t="s">
        <v>15</v>
      </c>
      <c r="K90" s="65">
        <v>0</v>
      </c>
      <c r="L90" s="58"/>
      <c r="M90" s="22">
        <f>Wykaz_zapasów543[[#This Row],[Koszt za I przegląd
brutto]]+Wykaz_zapasów543[[#This Row],[Koszt za II przegląd
brutto]]</f>
        <v>0</v>
      </c>
      <c r="N90" s="23" t="s">
        <v>15</v>
      </c>
      <c r="O90" s="60"/>
    </row>
    <row r="91" spans="2:15" ht="43.5" x14ac:dyDescent="0.3">
      <c r="B91" s="19"/>
      <c r="C91" s="28" t="s">
        <v>126</v>
      </c>
      <c r="D91" s="18" t="s">
        <v>139</v>
      </c>
      <c r="E91" s="20">
        <v>1</v>
      </c>
      <c r="F91" s="20">
        <v>1</v>
      </c>
      <c r="G91" s="26" t="s">
        <v>14</v>
      </c>
      <c r="H91" s="20">
        <v>0</v>
      </c>
      <c r="I91" s="20">
        <v>0</v>
      </c>
      <c r="J91" s="27" t="s">
        <v>15</v>
      </c>
      <c r="K91" s="65">
        <v>0</v>
      </c>
      <c r="L91" s="58"/>
      <c r="M91" s="22">
        <f>Wykaz_zapasów543[[#This Row],[Koszt za I przegląd
brutto]]+Wykaz_zapasów543[[#This Row],[Koszt za II przegląd
brutto]]</f>
        <v>0</v>
      </c>
      <c r="N91" s="23" t="s">
        <v>15</v>
      </c>
      <c r="O91" s="60"/>
    </row>
    <row r="92" spans="2:15" ht="43.5" x14ac:dyDescent="0.3">
      <c r="B92" s="16" t="s">
        <v>20</v>
      </c>
      <c r="C92" s="28" t="s">
        <v>125</v>
      </c>
      <c r="D92" s="18" t="s">
        <v>129</v>
      </c>
      <c r="E92" s="20">
        <v>1</v>
      </c>
      <c r="F92" s="20">
        <v>1</v>
      </c>
      <c r="G92" s="26" t="s">
        <v>14</v>
      </c>
      <c r="H92" s="20">
        <v>0</v>
      </c>
      <c r="I92" s="20">
        <v>0</v>
      </c>
      <c r="J92" s="27" t="s">
        <v>15</v>
      </c>
      <c r="K92" s="65">
        <v>0</v>
      </c>
      <c r="L92" s="58"/>
      <c r="M92" s="22">
        <f>Wykaz_zapasów543[[#This Row],[Koszt za I przegląd
brutto]]+Wykaz_zapasów543[[#This Row],[Koszt za II przegląd
brutto]]</f>
        <v>0</v>
      </c>
      <c r="N92" s="23" t="s">
        <v>15</v>
      </c>
      <c r="O92" s="60"/>
    </row>
    <row r="93" spans="2:15" ht="43.5" x14ac:dyDescent="0.3">
      <c r="B93" s="19"/>
      <c r="C93" s="28" t="s">
        <v>126</v>
      </c>
      <c r="D93" s="18" t="s">
        <v>140</v>
      </c>
      <c r="E93" s="20">
        <v>1</v>
      </c>
      <c r="F93" s="20">
        <v>1</v>
      </c>
      <c r="G93" s="26" t="s">
        <v>14</v>
      </c>
      <c r="H93" s="20">
        <v>0</v>
      </c>
      <c r="I93" s="20">
        <v>0</v>
      </c>
      <c r="J93" s="27" t="s">
        <v>15</v>
      </c>
      <c r="K93" s="65">
        <v>0</v>
      </c>
      <c r="L93" s="58"/>
      <c r="M93" s="22">
        <f>Wykaz_zapasów543[[#This Row],[Koszt za I przegląd
brutto]]+Wykaz_zapasów543[[#This Row],[Koszt za II przegląd
brutto]]</f>
        <v>0</v>
      </c>
      <c r="N93" s="23" t="s">
        <v>15</v>
      </c>
      <c r="O93" s="60"/>
    </row>
    <row r="94" spans="2:15" ht="43.5" x14ac:dyDescent="0.3">
      <c r="B94" s="16" t="s">
        <v>20</v>
      </c>
      <c r="C94" s="28" t="s">
        <v>125</v>
      </c>
      <c r="D94" s="18" t="s">
        <v>130</v>
      </c>
      <c r="E94" s="20">
        <v>1</v>
      </c>
      <c r="F94" s="20">
        <v>1</v>
      </c>
      <c r="G94" s="26" t="s">
        <v>14</v>
      </c>
      <c r="H94" s="20">
        <v>0</v>
      </c>
      <c r="I94" s="20">
        <v>0</v>
      </c>
      <c r="J94" s="27" t="s">
        <v>15</v>
      </c>
      <c r="K94" s="65">
        <v>0</v>
      </c>
      <c r="L94" s="58"/>
      <c r="M94" s="22">
        <f>Wykaz_zapasów543[[#This Row],[Koszt za I przegląd
brutto]]+Wykaz_zapasów543[[#This Row],[Koszt za II przegląd
brutto]]</f>
        <v>0</v>
      </c>
      <c r="N94" s="23" t="s">
        <v>15</v>
      </c>
      <c r="O94" s="60"/>
    </row>
    <row r="95" spans="2:15" ht="43.5" x14ac:dyDescent="0.3">
      <c r="B95" s="19"/>
      <c r="C95" s="28" t="s">
        <v>126</v>
      </c>
      <c r="D95" s="18" t="s">
        <v>141</v>
      </c>
      <c r="E95" s="20">
        <v>1</v>
      </c>
      <c r="F95" s="20">
        <v>1</v>
      </c>
      <c r="G95" s="26" t="s">
        <v>14</v>
      </c>
      <c r="H95" s="20">
        <v>0</v>
      </c>
      <c r="I95" s="20">
        <v>0</v>
      </c>
      <c r="J95" s="27" t="s">
        <v>15</v>
      </c>
      <c r="K95" s="65">
        <v>0</v>
      </c>
      <c r="L95" s="58"/>
      <c r="M95" s="22">
        <f>Wykaz_zapasów543[[#This Row],[Koszt za I przegląd
brutto]]+Wykaz_zapasów543[[#This Row],[Koszt za II przegląd
brutto]]</f>
        <v>0</v>
      </c>
      <c r="N95" s="23" t="s">
        <v>15</v>
      </c>
      <c r="O95" s="60"/>
    </row>
    <row r="96" spans="2:15" ht="43.5" x14ac:dyDescent="0.3">
      <c r="B96" s="16" t="s">
        <v>20</v>
      </c>
      <c r="C96" s="28" t="s">
        <v>125</v>
      </c>
      <c r="D96" s="18" t="s">
        <v>131</v>
      </c>
      <c r="E96" s="20">
        <v>1</v>
      </c>
      <c r="F96" s="20">
        <v>1</v>
      </c>
      <c r="G96" s="26" t="s">
        <v>14</v>
      </c>
      <c r="H96" s="20">
        <v>0</v>
      </c>
      <c r="I96" s="20">
        <v>0</v>
      </c>
      <c r="J96" s="27" t="s">
        <v>15</v>
      </c>
      <c r="K96" s="65">
        <v>0</v>
      </c>
      <c r="L96" s="58"/>
      <c r="M96" s="22">
        <f>Wykaz_zapasów543[[#This Row],[Koszt za I przegląd
brutto]]+Wykaz_zapasów543[[#This Row],[Koszt za II przegląd
brutto]]</f>
        <v>0</v>
      </c>
      <c r="N96" s="23" t="s">
        <v>15</v>
      </c>
      <c r="O96" s="60"/>
    </row>
    <row r="97" spans="2:15" ht="43.5" x14ac:dyDescent="0.3">
      <c r="B97" s="19"/>
      <c r="C97" s="28" t="s">
        <v>126</v>
      </c>
      <c r="D97" s="18" t="s">
        <v>142</v>
      </c>
      <c r="E97" s="20">
        <v>1</v>
      </c>
      <c r="F97" s="20">
        <v>1</v>
      </c>
      <c r="G97" s="26" t="s">
        <v>14</v>
      </c>
      <c r="H97" s="20">
        <v>0</v>
      </c>
      <c r="I97" s="20">
        <v>0</v>
      </c>
      <c r="J97" s="27" t="s">
        <v>15</v>
      </c>
      <c r="K97" s="65">
        <v>0</v>
      </c>
      <c r="L97" s="58"/>
      <c r="M97" s="22">
        <f>Wykaz_zapasów543[[#This Row],[Koszt za I przegląd
brutto]]+Wykaz_zapasów543[[#This Row],[Koszt za II przegląd
brutto]]</f>
        <v>0</v>
      </c>
      <c r="N97" s="23" t="s">
        <v>15</v>
      </c>
      <c r="O97" s="60"/>
    </row>
    <row r="98" spans="2:15" ht="43.5" x14ac:dyDescent="0.3">
      <c r="B98" s="16" t="s">
        <v>20</v>
      </c>
      <c r="C98" s="28" t="s">
        <v>144</v>
      </c>
      <c r="D98" s="18" t="s">
        <v>132</v>
      </c>
      <c r="E98" s="20">
        <v>1</v>
      </c>
      <c r="F98" s="20">
        <v>1</v>
      </c>
      <c r="G98" s="26" t="s">
        <v>14</v>
      </c>
      <c r="H98" s="20">
        <v>0</v>
      </c>
      <c r="I98" s="20">
        <v>0</v>
      </c>
      <c r="J98" s="27" t="s">
        <v>15</v>
      </c>
      <c r="K98" s="65">
        <v>0</v>
      </c>
      <c r="L98" s="58"/>
      <c r="M98" s="22">
        <f>Wykaz_zapasów543[[#This Row],[Koszt za I przegląd
brutto]]+Wykaz_zapasów543[[#This Row],[Koszt za II przegląd
brutto]]</f>
        <v>0</v>
      </c>
      <c r="N98" s="23" t="s">
        <v>15</v>
      </c>
      <c r="O98" s="60"/>
    </row>
    <row r="99" spans="2:15" ht="43.5" x14ac:dyDescent="0.3">
      <c r="B99" s="19"/>
      <c r="C99" s="28" t="s">
        <v>126</v>
      </c>
      <c r="D99" s="18" t="s">
        <v>143</v>
      </c>
      <c r="E99" s="20">
        <v>1</v>
      </c>
      <c r="F99" s="20">
        <v>1</v>
      </c>
      <c r="G99" s="26" t="s">
        <v>14</v>
      </c>
      <c r="H99" s="20">
        <v>0</v>
      </c>
      <c r="I99" s="20">
        <v>0</v>
      </c>
      <c r="J99" s="27" t="s">
        <v>15</v>
      </c>
      <c r="K99" s="65">
        <v>0</v>
      </c>
      <c r="L99" s="58"/>
      <c r="M99" s="22">
        <f>Wykaz_zapasów543[[#This Row],[Koszt za I przegląd
brutto]]+Wykaz_zapasów543[[#This Row],[Koszt za II przegląd
brutto]]</f>
        <v>0</v>
      </c>
      <c r="N99" s="23" t="s">
        <v>15</v>
      </c>
      <c r="O99" s="60"/>
    </row>
    <row r="100" spans="2:15" ht="43.5" x14ac:dyDescent="0.3">
      <c r="B100" s="16" t="s">
        <v>20</v>
      </c>
      <c r="C100" s="28" t="s">
        <v>145</v>
      </c>
      <c r="D100" s="18" t="s">
        <v>147</v>
      </c>
      <c r="E100" s="20">
        <v>1</v>
      </c>
      <c r="F100" s="20">
        <v>1</v>
      </c>
      <c r="G100" s="26" t="s">
        <v>14</v>
      </c>
      <c r="H100" s="20">
        <v>0</v>
      </c>
      <c r="I100" s="20">
        <v>0</v>
      </c>
      <c r="J100" s="27" t="s">
        <v>15</v>
      </c>
      <c r="K100" s="65">
        <v>0</v>
      </c>
      <c r="L100" s="58"/>
      <c r="M100" s="22">
        <f>Wykaz_zapasów543[[#This Row],[Koszt za I przegląd
brutto]]+Wykaz_zapasów543[[#This Row],[Koszt za II przegląd
brutto]]</f>
        <v>0</v>
      </c>
      <c r="N100" s="23" t="s">
        <v>15</v>
      </c>
      <c r="O100" s="60"/>
    </row>
    <row r="101" spans="2:15" ht="43.5" x14ac:dyDescent="0.3">
      <c r="B101" s="19"/>
      <c r="C101" s="28" t="s">
        <v>146</v>
      </c>
      <c r="D101" s="18" t="s">
        <v>148</v>
      </c>
      <c r="E101" s="20">
        <v>1</v>
      </c>
      <c r="F101" s="20">
        <v>1</v>
      </c>
      <c r="G101" s="26" t="s">
        <v>14</v>
      </c>
      <c r="H101" s="20">
        <v>0</v>
      </c>
      <c r="I101" s="20">
        <v>0</v>
      </c>
      <c r="J101" s="27" t="s">
        <v>15</v>
      </c>
      <c r="K101" s="65">
        <v>0</v>
      </c>
      <c r="L101" s="58"/>
      <c r="M101" s="22">
        <f>Wykaz_zapasów543[[#This Row],[Koszt za I przegląd
brutto]]+Wykaz_zapasów543[[#This Row],[Koszt za II przegląd
brutto]]</f>
        <v>0</v>
      </c>
      <c r="N101" s="23" t="s">
        <v>15</v>
      </c>
      <c r="O101" s="60"/>
    </row>
    <row r="102" spans="2:15" ht="43.5" x14ac:dyDescent="0.3">
      <c r="B102" s="16" t="s">
        <v>20</v>
      </c>
      <c r="C102" s="28" t="s">
        <v>145</v>
      </c>
      <c r="D102" s="18" t="s">
        <v>149</v>
      </c>
      <c r="E102" s="20">
        <v>1</v>
      </c>
      <c r="F102" s="20">
        <v>1</v>
      </c>
      <c r="G102" s="26" t="s">
        <v>14</v>
      </c>
      <c r="H102" s="20">
        <v>0</v>
      </c>
      <c r="I102" s="20">
        <v>0</v>
      </c>
      <c r="J102" s="27" t="s">
        <v>15</v>
      </c>
      <c r="K102" s="65">
        <v>0</v>
      </c>
      <c r="L102" s="58"/>
      <c r="M102" s="22">
        <f>Wykaz_zapasów543[[#This Row],[Koszt za I przegląd
brutto]]+Wykaz_zapasów543[[#This Row],[Koszt za II przegląd
brutto]]</f>
        <v>0</v>
      </c>
      <c r="N102" s="23" t="s">
        <v>15</v>
      </c>
      <c r="O102" s="60"/>
    </row>
    <row r="103" spans="2:15" ht="43.5" x14ac:dyDescent="0.3">
      <c r="B103" s="19"/>
      <c r="C103" s="28" t="s">
        <v>146</v>
      </c>
      <c r="D103" s="18" t="s">
        <v>150</v>
      </c>
      <c r="E103" s="20">
        <v>1</v>
      </c>
      <c r="F103" s="20">
        <v>1</v>
      </c>
      <c r="G103" s="26" t="s">
        <v>14</v>
      </c>
      <c r="H103" s="20">
        <v>0</v>
      </c>
      <c r="I103" s="20">
        <v>0</v>
      </c>
      <c r="J103" s="27" t="s">
        <v>15</v>
      </c>
      <c r="K103" s="65">
        <v>0</v>
      </c>
      <c r="L103" s="58"/>
      <c r="M103" s="22">
        <f>Wykaz_zapasów543[[#This Row],[Koszt za I przegląd
brutto]]+Wykaz_zapasów543[[#This Row],[Koszt za II przegląd
brutto]]</f>
        <v>0</v>
      </c>
      <c r="N103" s="23" t="s">
        <v>15</v>
      </c>
      <c r="O103" s="60"/>
    </row>
    <row r="104" spans="2:15" ht="28.5" x14ac:dyDescent="0.3">
      <c r="B104" s="16" t="s">
        <v>17</v>
      </c>
      <c r="C104" s="28" t="s">
        <v>151</v>
      </c>
      <c r="D104" s="18" t="s">
        <v>152</v>
      </c>
      <c r="E104" s="20">
        <v>1</v>
      </c>
      <c r="F104" s="20">
        <v>1</v>
      </c>
      <c r="G104" s="26" t="s">
        <v>153</v>
      </c>
      <c r="H104" s="20">
        <v>1</v>
      </c>
      <c r="I104" s="20" t="s">
        <v>80</v>
      </c>
      <c r="J104" s="27" t="s">
        <v>12</v>
      </c>
      <c r="K104" s="65">
        <v>0</v>
      </c>
      <c r="L104" s="58"/>
      <c r="M104" s="22">
        <f>Wykaz_zapasów543[[#This Row],[Koszt za I przegląd
brutto]]+Wykaz_zapasów543[[#This Row],[Koszt za II przegląd
brutto]]</f>
        <v>0</v>
      </c>
      <c r="N104" s="23" t="s">
        <v>15</v>
      </c>
      <c r="O104" s="60"/>
    </row>
    <row r="105" spans="2:15" ht="28.5" x14ac:dyDescent="0.3">
      <c r="B105" s="16" t="s">
        <v>26</v>
      </c>
      <c r="C105" s="28" t="s">
        <v>154</v>
      </c>
      <c r="D105" s="18" t="s">
        <v>155</v>
      </c>
      <c r="E105" s="20">
        <v>3</v>
      </c>
      <c r="F105" s="20">
        <v>1</v>
      </c>
      <c r="G105" s="26" t="s">
        <v>14</v>
      </c>
      <c r="H105" s="20">
        <v>0</v>
      </c>
      <c r="I105" s="20">
        <v>0</v>
      </c>
      <c r="J105" s="27" t="s">
        <v>12</v>
      </c>
      <c r="K105" s="65">
        <v>0</v>
      </c>
      <c r="L105" s="58"/>
      <c r="M105" s="22">
        <f>Wykaz_zapasów543[[#This Row],[Koszt za I przegląd
brutto]]+Wykaz_zapasów543[[#This Row],[Koszt za II przegląd
brutto]]</f>
        <v>0</v>
      </c>
      <c r="N105" s="23" t="s">
        <v>15</v>
      </c>
      <c r="O105" s="60"/>
    </row>
    <row r="106" spans="2:15" ht="28.5" x14ac:dyDescent="0.3">
      <c r="B106" s="16" t="s">
        <v>27</v>
      </c>
      <c r="C106" s="28" t="s">
        <v>156</v>
      </c>
      <c r="D106" s="18" t="s">
        <v>157</v>
      </c>
      <c r="E106" s="20">
        <v>2</v>
      </c>
      <c r="F106" s="20">
        <v>1</v>
      </c>
      <c r="G106" s="26" t="s">
        <v>14</v>
      </c>
      <c r="H106" s="20">
        <v>0</v>
      </c>
      <c r="I106" s="20">
        <v>0</v>
      </c>
      <c r="J106" s="27" t="s">
        <v>12</v>
      </c>
      <c r="K106" s="65">
        <v>0</v>
      </c>
      <c r="L106" s="58"/>
      <c r="M106" s="22">
        <f>Wykaz_zapasów543[[#This Row],[Koszt za I przegląd
brutto]]+Wykaz_zapasów543[[#This Row],[Koszt za II przegląd
brutto]]</f>
        <v>0</v>
      </c>
      <c r="N106" s="23" t="s">
        <v>12</v>
      </c>
      <c r="O106" s="60"/>
    </row>
    <row r="107" spans="2:15" ht="42.75" x14ac:dyDescent="0.3">
      <c r="B107" s="29" t="s">
        <v>17</v>
      </c>
      <c r="C107" s="28" t="s">
        <v>158</v>
      </c>
      <c r="D107" s="18" t="s">
        <v>159</v>
      </c>
      <c r="E107" s="20">
        <v>1</v>
      </c>
      <c r="F107" s="20">
        <v>1</v>
      </c>
      <c r="G107" s="26" t="s">
        <v>160</v>
      </c>
      <c r="H107" s="20" t="s">
        <v>24</v>
      </c>
      <c r="I107" s="20" t="s">
        <v>80</v>
      </c>
      <c r="J107" s="27" t="s">
        <v>12</v>
      </c>
      <c r="K107" s="65">
        <v>0</v>
      </c>
      <c r="L107" s="58"/>
      <c r="M107" s="22">
        <f>Wykaz_zapasów543[[#This Row],[Koszt za I przegląd
brutto]]+Wykaz_zapasów543[[#This Row],[Koszt za II przegląd
brutto]]</f>
        <v>0</v>
      </c>
      <c r="N107" s="23" t="s">
        <v>12</v>
      </c>
      <c r="O107" s="60"/>
    </row>
    <row r="108" spans="2:15" ht="43.5" x14ac:dyDescent="0.3">
      <c r="B108" s="16" t="s">
        <v>20</v>
      </c>
      <c r="C108" s="28" t="s">
        <v>161</v>
      </c>
      <c r="D108" s="18" t="s">
        <v>159</v>
      </c>
      <c r="E108" s="20">
        <v>1</v>
      </c>
      <c r="F108" s="20">
        <v>1</v>
      </c>
      <c r="G108" s="26" t="s">
        <v>14</v>
      </c>
      <c r="H108" s="20">
        <v>0</v>
      </c>
      <c r="I108" s="20">
        <v>0</v>
      </c>
      <c r="J108" s="27" t="s">
        <v>15</v>
      </c>
      <c r="K108" s="65">
        <v>0</v>
      </c>
      <c r="L108" s="58"/>
      <c r="M108" s="22">
        <f>Wykaz_zapasów543[[#This Row],[Koszt za I przegląd
brutto]]+Wykaz_zapasów543[[#This Row],[Koszt za II przegląd
brutto]]</f>
        <v>0</v>
      </c>
      <c r="N108" s="23" t="s">
        <v>12</v>
      </c>
      <c r="O108" s="60"/>
    </row>
    <row r="109" spans="2:15" ht="29.25" x14ac:dyDescent="0.3">
      <c r="B109" s="19"/>
      <c r="C109" s="28" t="s">
        <v>162</v>
      </c>
      <c r="D109" s="18" t="s">
        <v>163</v>
      </c>
      <c r="E109" s="20">
        <v>1</v>
      </c>
      <c r="F109" s="20">
        <v>1</v>
      </c>
      <c r="G109" s="26" t="s">
        <v>14</v>
      </c>
      <c r="H109" s="20">
        <v>0</v>
      </c>
      <c r="I109" s="20">
        <v>0</v>
      </c>
      <c r="J109" s="27" t="s">
        <v>15</v>
      </c>
      <c r="K109" s="65">
        <v>0</v>
      </c>
      <c r="L109" s="58"/>
      <c r="M109" s="22">
        <f>Wykaz_zapasów543[[#This Row],[Koszt za I przegląd
brutto]]+Wykaz_zapasów543[[#This Row],[Koszt za II przegląd
brutto]]</f>
        <v>0</v>
      </c>
      <c r="N109" s="23" t="s">
        <v>12</v>
      </c>
      <c r="O109" s="60"/>
    </row>
    <row r="110" spans="2:15" ht="42.75" x14ac:dyDescent="0.3">
      <c r="B110" s="16" t="s">
        <v>17</v>
      </c>
      <c r="C110" s="28" t="s">
        <v>164</v>
      </c>
      <c r="D110" s="18" t="s">
        <v>165</v>
      </c>
      <c r="E110" s="20">
        <v>1</v>
      </c>
      <c r="F110" s="20">
        <v>1</v>
      </c>
      <c r="G110" s="33" t="str">
        <f>IFERROR(VLOOKUP(Wykaz_zapasów543[[#This Row],[Ilość przeglądów]],#REF!,3,FALSE),"")</f>
        <v/>
      </c>
      <c r="H110" s="20"/>
      <c r="I110" s="20" t="s">
        <v>80</v>
      </c>
      <c r="J110" s="27" t="s">
        <v>12</v>
      </c>
      <c r="K110" s="65">
        <v>0</v>
      </c>
      <c r="L110" s="58"/>
      <c r="M110" s="22">
        <f>Wykaz_zapasów543[[#This Row],[Koszt za I przegląd
brutto]]+Wykaz_zapasów543[[#This Row],[Koszt za II przegląd
brutto]]</f>
        <v>0</v>
      </c>
      <c r="N110" s="23" t="s">
        <v>15</v>
      </c>
      <c r="O110" s="60"/>
    </row>
    <row r="111" spans="2:15" ht="29.25" x14ac:dyDescent="0.3">
      <c r="B111" s="16" t="s">
        <v>166</v>
      </c>
      <c r="C111" s="28" t="s">
        <v>167</v>
      </c>
      <c r="D111" s="18" t="s">
        <v>165</v>
      </c>
      <c r="E111" s="20">
        <v>1</v>
      </c>
      <c r="F111" s="20">
        <v>1</v>
      </c>
      <c r="G111" s="26" t="s">
        <v>14</v>
      </c>
      <c r="H111" s="20">
        <v>0</v>
      </c>
      <c r="I111" s="20">
        <v>0</v>
      </c>
      <c r="J111" s="27" t="s">
        <v>15</v>
      </c>
      <c r="K111" s="65">
        <v>0</v>
      </c>
      <c r="L111" s="58"/>
      <c r="M111" s="22">
        <f>Wykaz_zapasów543[[#This Row],[Koszt za I przegląd
brutto]]+Wykaz_zapasów543[[#This Row],[Koszt za II przegląd
brutto]]</f>
        <v>0</v>
      </c>
      <c r="N111" s="23" t="s">
        <v>15</v>
      </c>
      <c r="O111" s="60"/>
    </row>
    <row r="112" spans="2:15" ht="29.25" x14ac:dyDescent="0.3">
      <c r="B112" s="32">
        <v>1</v>
      </c>
      <c r="C112" s="25" t="s">
        <v>168</v>
      </c>
      <c r="D112" s="18" t="s">
        <v>170</v>
      </c>
      <c r="E112" s="20">
        <v>1</v>
      </c>
      <c r="F112" s="20">
        <v>1</v>
      </c>
      <c r="G112" s="26" t="s">
        <v>14</v>
      </c>
      <c r="H112" s="20">
        <v>0</v>
      </c>
      <c r="I112" s="20">
        <v>0</v>
      </c>
      <c r="J112" s="27" t="s">
        <v>15</v>
      </c>
      <c r="K112" s="65">
        <v>0</v>
      </c>
      <c r="L112" s="58"/>
      <c r="M112" s="22">
        <f>Wykaz_zapasów543[[#This Row],[Koszt za I przegląd
brutto]]+Wykaz_zapasów543[[#This Row],[Koszt za II przegląd
brutto]]</f>
        <v>0</v>
      </c>
      <c r="N112" s="23" t="s">
        <v>15</v>
      </c>
      <c r="O112" s="60"/>
    </row>
    <row r="113" spans="2:15" ht="29.25" x14ac:dyDescent="0.3">
      <c r="B113" s="32">
        <v>2</v>
      </c>
      <c r="C113" s="28" t="s">
        <v>169</v>
      </c>
      <c r="D113" s="18" t="s">
        <v>171</v>
      </c>
      <c r="E113" s="20">
        <v>1</v>
      </c>
      <c r="F113" s="20">
        <v>1</v>
      </c>
      <c r="G113" s="26" t="s">
        <v>14</v>
      </c>
      <c r="H113" s="20">
        <v>0</v>
      </c>
      <c r="I113" s="20">
        <v>0</v>
      </c>
      <c r="J113" s="27" t="s">
        <v>15</v>
      </c>
      <c r="K113" s="65">
        <v>0</v>
      </c>
      <c r="L113" s="58"/>
      <c r="M113" s="22">
        <f>Wykaz_zapasów543[[#This Row],[Koszt za I przegląd
brutto]]+Wykaz_zapasów543[[#This Row],[Koszt za II przegląd
brutto]]</f>
        <v>0</v>
      </c>
      <c r="N113" s="23" t="s">
        <v>15</v>
      </c>
      <c r="O113" s="60"/>
    </row>
    <row r="114" spans="2:15" ht="29.25" x14ac:dyDescent="0.3">
      <c r="B114" s="16" t="s">
        <v>20</v>
      </c>
      <c r="C114" s="28" t="s">
        <v>167</v>
      </c>
      <c r="D114" s="18" t="s">
        <v>172</v>
      </c>
      <c r="E114" s="20">
        <v>1</v>
      </c>
      <c r="F114" s="20">
        <v>1</v>
      </c>
      <c r="G114" s="26" t="s">
        <v>14</v>
      </c>
      <c r="H114" s="20">
        <v>0</v>
      </c>
      <c r="I114" s="20">
        <v>0</v>
      </c>
      <c r="J114" s="27" t="s">
        <v>15</v>
      </c>
      <c r="K114" s="65">
        <v>0</v>
      </c>
      <c r="L114" s="58"/>
      <c r="M114" s="22">
        <f>Wykaz_zapasów543[[#This Row],[Koszt za I przegląd
brutto]]+Wykaz_zapasów543[[#This Row],[Koszt za II przegląd
brutto]]</f>
        <v>0</v>
      </c>
      <c r="N114" s="23" t="s">
        <v>15</v>
      </c>
      <c r="O114" s="60"/>
    </row>
    <row r="115" spans="2:15" ht="29.25" x14ac:dyDescent="0.3">
      <c r="B115" s="19"/>
      <c r="C115" s="28" t="s">
        <v>169</v>
      </c>
      <c r="D115" s="18" t="s">
        <v>165</v>
      </c>
      <c r="E115" s="20">
        <v>1</v>
      </c>
      <c r="F115" s="20">
        <v>1</v>
      </c>
      <c r="G115" s="26" t="s">
        <v>14</v>
      </c>
      <c r="H115" s="20">
        <v>0</v>
      </c>
      <c r="I115" s="20">
        <v>0</v>
      </c>
      <c r="J115" s="27" t="s">
        <v>15</v>
      </c>
      <c r="K115" s="65">
        <v>0</v>
      </c>
      <c r="L115" s="58"/>
      <c r="M115" s="22">
        <f>Wykaz_zapasów543[[#This Row],[Koszt za I przegląd
brutto]]+Wykaz_zapasów543[[#This Row],[Koszt za II przegląd
brutto]]</f>
        <v>0</v>
      </c>
      <c r="N115" s="23" t="s">
        <v>15</v>
      </c>
      <c r="O115" s="60"/>
    </row>
    <row r="116" spans="2:15" x14ac:dyDescent="0.3">
      <c r="B116" s="16" t="s">
        <v>18</v>
      </c>
      <c r="C116" s="28" t="s">
        <v>173</v>
      </c>
      <c r="D116" s="18" t="s">
        <v>165</v>
      </c>
      <c r="E116" s="20">
        <v>8</v>
      </c>
      <c r="F116" s="20">
        <v>1</v>
      </c>
      <c r="G116" s="26" t="s">
        <v>14</v>
      </c>
      <c r="H116" s="20">
        <v>0</v>
      </c>
      <c r="I116" s="20">
        <v>0</v>
      </c>
      <c r="J116" s="27" t="s">
        <v>12</v>
      </c>
      <c r="K116" s="65">
        <v>0</v>
      </c>
      <c r="L116" s="58"/>
      <c r="M116" s="22">
        <f>Wykaz_zapasów543[[#This Row],[Koszt za I przegląd
brutto]]+Wykaz_zapasów543[[#This Row],[Koszt za II przegląd
brutto]]</f>
        <v>0</v>
      </c>
      <c r="N116" s="23" t="s">
        <v>15</v>
      </c>
      <c r="O116" s="60"/>
    </row>
    <row r="117" spans="2:15" ht="43.5" x14ac:dyDescent="0.3">
      <c r="B117" s="16" t="s">
        <v>20</v>
      </c>
      <c r="C117" s="28" t="s">
        <v>174</v>
      </c>
      <c r="D117" s="18" t="s">
        <v>176</v>
      </c>
      <c r="E117" s="20">
        <v>1</v>
      </c>
      <c r="F117" s="20">
        <v>1</v>
      </c>
      <c r="G117" s="26" t="s">
        <v>14</v>
      </c>
      <c r="H117" s="20">
        <v>0</v>
      </c>
      <c r="I117" s="20">
        <v>0</v>
      </c>
      <c r="J117" s="27" t="s">
        <v>15</v>
      </c>
      <c r="K117" s="65">
        <v>0</v>
      </c>
      <c r="L117" s="58"/>
      <c r="M117" s="22">
        <f>Wykaz_zapasów543[[#This Row],[Koszt za I przegląd
brutto]]+Wykaz_zapasów543[[#This Row],[Koszt za II przegląd
brutto]]</f>
        <v>0</v>
      </c>
      <c r="N117" s="23" t="s">
        <v>12</v>
      </c>
      <c r="O117" s="60"/>
    </row>
    <row r="118" spans="2:15" ht="29.25" x14ac:dyDescent="0.3">
      <c r="B118" s="19"/>
      <c r="C118" s="28" t="s">
        <v>162</v>
      </c>
      <c r="D118" s="18" t="s">
        <v>177</v>
      </c>
      <c r="E118" s="20">
        <v>1</v>
      </c>
      <c r="F118" s="20">
        <v>1</v>
      </c>
      <c r="G118" s="26" t="s">
        <v>14</v>
      </c>
      <c r="H118" s="20">
        <v>0</v>
      </c>
      <c r="I118" s="20">
        <v>0</v>
      </c>
      <c r="J118" s="27" t="s">
        <v>15</v>
      </c>
      <c r="K118" s="65">
        <v>0</v>
      </c>
      <c r="L118" s="58"/>
      <c r="M118" s="22">
        <f>Wykaz_zapasów543[[#This Row],[Koszt za I przegląd
brutto]]+Wykaz_zapasów543[[#This Row],[Koszt za II przegląd
brutto]]</f>
        <v>0</v>
      </c>
      <c r="N118" s="23" t="s">
        <v>12</v>
      </c>
      <c r="O118" s="60"/>
    </row>
    <row r="119" spans="2:15" ht="42.75" x14ac:dyDescent="0.3">
      <c r="B119" s="16" t="s">
        <v>17</v>
      </c>
      <c r="C119" s="28" t="s">
        <v>175</v>
      </c>
      <c r="D119" s="18" t="s">
        <v>178</v>
      </c>
      <c r="E119" s="20">
        <v>1</v>
      </c>
      <c r="F119" s="20">
        <v>1</v>
      </c>
      <c r="G119" s="26" t="s">
        <v>14</v>
      </c>
      <c r="H119" s="20">
        <v>0</v>
      </c>
      <c r="I119" s="20">
        <v>0</v>
      </c>
      <c r="J119" s="27" t="s">
        <v>15</v>
      </c>
      <c r="K119" s="65">
        <v>0</v>
      </c>
      <c r="L119" s="58"/>
      <c r="M119" s="22">
        <f>Wykaz_zapasów543[[#This Row],[Koszt za I przegląd
brutto]]+Wykaz_zapasów543[[#This Row],[Koszt za II przegląd
brutto]]</f>
        <v>0</v>
      </c>
      <c r="N119" s="23" t="s">
        <v>15</v>
      </c>
      <c r="O119" s="60"/>
    </row>
    <row r="120" spans="2:15" ht="72" x14ac:dyDescent="0.3">
      <c r="B120" s="16" t="s">
        <v>19</v>
      </c>
      <c r="C120" s="28" t="s">
        <v>183</v>
      </c>
      <c r="D120" s="18" t="s">
        <v>178</v>
      </c>
      <c r="E120" s="20">
        <v>1</v>
      </c>
      <c r="F120" s="20">
        <v>1</v>
      </c>
      <c r="G120" s="26" t="s">
        <v>14</v>
      </c>
      <c r="H120" s="20">
        <v>0</v>
      </c>
      <c r="I120" s="20">
        <v>0</v>
      </c>
      <c r="J120" s="27" t="s">
        <v>15</v>
      </c>
      <c r="K120" s="65">
        <v>0</v>
      </c>
      <c r="L120" s="58"/>
      <c r="M120" s="22">
        <f>Wykaz_zapasów543[[#This Row],[Koszt za I przegląd
brutto]]+Wykaz_zapasów543[[#This Row],[Koszt za II przegląd
brutto]]</f>
        <v>0</v>
      </c>
      <c r="N120" s="23" t="s">
        <v>15</v>
      </c>
      <c r="O120" s="60"/>
    </row>
    <row r="121" spans="2:15" ht="43.5" x14ac:dyDescent="0.3">
      <c r="B121" s="16" t="s">
        <v>20</v>
      </c>
      <c r="C121" s="28" t="s">
        <v>179</v>
      </c>
      <c r="D121" s="18" t="s">
        <v>180</v>
      </c>
      <c r="E121" s="20">
        <v>1</v>
      </c>
      <c r="F121" s="20">
        <v>1</v>
      </c>
      <c r="G121" s="26" t="s">
        <v>14</v>
      </c>
      <c r="H121" s="20">
        <v>0</v>
      </c>
      <c r="I121" s="20">
        <v>0</v>
      </c>
      <c r="J121" s="27" t="s">
        <v>15</v>
      </c>
      <c r="K121" s="65">
        <v>0</v>
      </c>
      <c r="L121" s="58"/>
      <c r="M121" s="22">
        <f>Wykaz_zapasów543[[#This Row],[Koszt za I przegląd
brutto]]+Wykaz_zapasów543[[#This Row],[Koszt za II przegląd
brutto]]</f>
        <v>0</v>
      </c>
      <c r="N121" s="23" t="s">
        <v>15</v>
      </c>
      <c r="O121" s="60"/>
    </row>
    <row r="122" spans="2:15" ht="43.5" x14ac:dyDescent="0.3">
      <c r="B122" s="19"/>
      <c r="C122" s="28" t="s">
        <v>182</v>
      </c>
      <c r="D122" s="18" t="s">
        <v>181</v>
      </c>
      <c r="E122" s="20">
        <v>1</v>
      </c>
      <c r="F122" s="20">
        <v>1</v>
      </c>
      <c r="G122" s="26" t="s">
        <v>14</v>
      </c>
      <c r="H122" s="20">
        <v>0</v>
      </c>
      <c r="I122" s="20">
        <v>0</v>
      </c>
      <c r="J122" s="27" t="s">
        <v>15</v>
      </c>
      <c r="K122" s="65">
        <v>0</v>
      </c>
      <c r="L122" s="58"/>
      <c r="M122" s="22">
        <f>Wykaz_zapasów543[[#This Row],[Koszt za I przegląd
brutto]]+Wykaz_zapasów543[[#This Row],[Koszt za II przegląd
brutto]]</f>
        <v>0</v>
      </c>
      <c r="N122" s="23" t="s">
        <v>15</v>
      </c>
      <c r="O122" s="60"/>
    </row>
    <row r="123" spans="2:15" ht="43.5" x14ac:dyDescent="0.3">
      <c r="B123" s="16" t="s">
        <v>20</v>
      </c>
      <c r="C123" s="28" t="s">
        <v>185</v>
      </c>
      <c r="D123" s="18" t="s">
        <v>184</v>
      </c>
      <c r="E123" s="20">
        <v>1</v>
      </c>
      <c r="F123" s="20">
        <v>1</v>
      </c>
      <c r="G123" s="26" t="s">
        <v>14</v>
      </c>
      <c r="H123" s="20">
        <v>0</v>
      </c>
      <c r="I123" s="20">
        <v>0</v>
      </c>
      <c r="J123" s="27" t="s">
        <v>15</v>
      </c>
      <c r="K123" s="65">
        <v>0</v>
      </c>
      <c r="L123" s="58"/>
      <c r="M123" s="22">
        <f>Wykaz_zapasów543[[#This Row],[Koszt za I przegląd
brutto]]+Wykaz_zapasów543[[#This Row],[Koszt za II przegląd
brutto]]</f>
        <v>0</v>
      </c>
      <c r="N123" s="23" t="s">
        <v>12</v>
      </c>
      <c r="O123" s="60"/>
    </row>
    <row r="124" spans="2:15" ht="29.25" x14ac:dyDescent="0.3">
      <c r="B124" s="16"/>
      <c r="C124" s="28" t="s">
        <v>162</v>
      </c>
      <c r="D124" s="18" t="s">
        <v>186</v>
      </c>
      <c r="E124" s="20">
        <v>1</v>
      </c>
      <c r="F124" s="20">
        <v>1</v>
      </c>
      <c r="G124" s="26" t="s">
        <v>14</v>
      </c>
      <c r="H124" s="20">
        <v>0</v>
      </c>
      <c r="I124" s="20">
        <v>0</v>
      </c>
      <c r="J124" s="27" t="s">
        <v>15</v>
      </c>
      <c r="K124" s="65">
        <v>0</v>
      </c>
      <c r="L124" s="58"/>
      <c r="M124" s="22">
        <f>Wykaz_zapasów543[[#This Row],[Koszt za I przegląd
brutto]]+Wykaz_zapasów543[[#This Row],[Koszt za II przegląd
brutto]]</f>
        <v>0</v>
      </c>
      <c r="N124" s="23" t="s">
        <v>12</v>
      </c>
      <c r="O124" s="60"/>
    </row>
    <row r="125" spans="2:15" ht="43.5" x14ac:dyDescent="0.3">
      <c r="B125" s="16" t="s">
        <v>20</v>
      </c>
      <c r="C125" s="28" t="s">
        <v>187</v>
      </c>
      <c r="D125" s="18" t="s">
        <v>188</v>
      </c>
      <c r="E125" s="20">
        <v>1</v>
      </c>
      <c r="F125" s="20">
        <v>1</v>
      </c>
      <c r="G125" s="26" t="s">
        <v>14</v>
      </c>
      <c r="H125" s="20">
        <v>0</v>
      </c>
      <c r="I125" s="20">
        <v>0</v>
      </c>
      <c r="J125" s="27" t="s">
        <v>15</v>
      </c>
      <c r="K125" s="65">
        <v>0</v>
      </c>
      <c r="L125" s="58"/>
      <c r="M125" s="22">
        <f>Wykaz_zapasów543[[#This Row],[Koszt za I przegląd
brutto]]+Wykaz_zapasów543[[#This Row],[Koszt za II przegląd
brutto]]</f>
        <v>0</v>
      </c>
      <c r="N125" s="23" t="s">
        <v>12</v>
      </c>
      <c r="O125" s="60"/>
    </row>
    <row r="126" spans="2:15" ht="43.5" x14ac:dyDescent="0.3">
      <c r="B126" s="24"/>
      <c r="C126" s="28" t="s">
        <v>189</v>
      </c>
      <c r="D126" s="18" t="s">
        <v>188</v>
      </c>
      <c r="E126" s="20">
        <v>1</v>
      </c>
      <c r="F126" s="20">
        <v>1</v>
      </c>
      <c r="G126" s="26" t="s">
        <v>14</v>
      </c>
      <c r="H126" s="20">
        <v>0</v>
      </c>
      <c r="I126" s="20">
        <v>0</v>
      </c>
      <c r="J126" s="27" t="s">
        <v>15</v>
      </c>
      <c r="K126" s="65">
        <v>0</v>
      </c>
      <c r="L126" s="58"/>
      <c r="M126" s="22">
        <f>Wykaz_zapasów543[[#This Row],[Koszt za I przegląd
brutto]]+Wykaz_zapasów543[[#This Row],[Koszt za II przegląd
brutto]]</f>
        <v>0</v>
      </c>
      <c r="N126" s="23" t="s">
        <v>12</v>
      </c>
      <c r="O126" s="60"/>
    </row>
    <row r="127" spans="2:15" ht="43.5" x14ac:dyDescent="0.3">
      <c r="B127" s="16" t="s">
        <v>20</v>
      </c>
      <c r="C127" s="28" t="s">
        <v>190</v>
      </c>
      <c r="D127" s="18" t="s">
        <v>188</v>
      </c>
      <c r="E127" s="20">
        <v>1</v>
      </c>
      <c r="F127" s="20">
        <v>1</v>
      </c>
      <c r="G127" s="26" t="s">
        <v>14</v>
      </c>
      <c r="H127" s="20">
        <v>0</v>
      </c>
      <c r="I127" s="20">
        <v>0</v>
      </c>
      <c r="J127" s="27" t="s">
        <v>15</v>
      </c>
      <c r="K127" s="65">
        <v>0</v>
      </c>
      <c r="L127" s="58"/>
      <c r="M127" s="22">
        <f>Wykaz_zapasów543[[#This Row],[Koszt za I przegląd
brutto]]+Wykaz_zapasów543[[#This Row],[Koszt za II przegląd
brutto]]</f>
        <v>0</v>
      </c>
      <c r="N127" s="23" t="s">
        <v>12</v>
      </c>
      <c r="O127" s="60"/>
    </row>
    <row r="128" spans="2:15" ht="43.5" x14ac:dyDescent="0.3">
      <c r="B128" s="24"/>
      <c r="C128" s="28" t="s">
        <v>191</v>
      </c>
      <c r="D128" s="18" t="s">
        <v>188</v>
      </c>
      <c r="E128" s="20">
        <v>1</v>
      </c>
      <c r="F128" s="20">
        <v>1</v>
      </c>
      <c r="G128" s="26" t="s">
        <v>14</v>
      </c>
      <c r="H128" s="20">
        <v>0</v>
      </c>
      <c r="I128" s="20">
        <v>0</v>
      </c>
      <c r="J128" s="27" t="s">
        <v>15</v>
      </c>
      <c r="K128" s="65">
        <v>0</v>
      </c>
      <c r="L128" s="58"/>
      <c r="M128" s="22">
        <f>Wykaz_zapasów543[[#This Row],[Koszt za I przegląd
brutto]]+Wykaz_zapasów543[[#This Row],[Koszt za II przegląd
brutto]]</f>
        <v>0</v>
      </c>
      <c r="N128" s="23" t="s">
        <v>12</v>
      </c>
      <c r="O128" s="60"/>
    </row>
    <row r="129" spans="2:15" ht="28.5" x14ac:dyDescent="0.3">
      <c r="B129" s="16" t="s">
        <v>16</v>
      </c>
      <c r="C129" s="28" t="s">
        <v>29</v>
      </c>
      <c r="D129" s="18" t="s">
        <v>188</v>
      </c>
      <c r="E129" s="20">
        <v>1</v>
      </c>
      <c r="F129" s="20">
        <v>1</v>
      </c>
      <c r="G129" s="26" t="s">
        <v>14</v>
      </c>
      <c r="H129" s="20">
        <v>0</v>
      </c>
      <c r="I129" s="20">
        <v>0</v>
      </c>
      <c r="J129" s="27" t="s">
        <v>15</v>
      </c>
      <c r="K129" s="65">
        <v>0</v>
      </c>
      <c r="L129" s="58"/>
      <c r="M129" s="22">
        <f>Wykaz_zapasów543[[#This Row],[Koszt za I przegląd
brutto]]+Wykaz_zapasów543[[#This Row],[Koszt za II przegląd
brutto]]</f>
        <v>0</v>
      </c>
      <c r="N129" s="23" t="s">
        <v>12</v>
      </c>
      <c r="O129" s="60"/>
    </row>
    <row r="130" spans="2:15" ht="43.5" x14ac:dyDescent="0.3">
      <c r="B130" s="16" t="s">
        <v>20</v>
      </c>
      <c r="C130" s="28" t="s">
        <v>192</v>
      </c>
      <c r="D130" s="18" t="s">
        <v>197</v>
      </c>
      <c r="E130" s="20">
        <v>1</v>
      </c>
      <c r="F130" s="20">
        <v>1</v>
      </c>
      <c r="G130" s="26" t="s">
        <v>14</v>
      </c>
      <c r="H130" s="20">
        <v>0</v>
      </c>
      <c r="I130" s="20">
        <v>0</v>
      </c>
      <c r="J130" s="27" t="s">
        <v>15</v>
      </c>
      <c r="K130" s="65">
        <v>0</v>
      </c>
      <c r="L130" s="58"/>
      <c r="M130" s="22">
        <f>Wykaz_zapasów543[[#This Row],[Koszt za I przegląd
brutto]]+Wykaz_zapasów543[[#This Row],[Koszt za II przegląd
brutto]]</f>
        <v>0</v>
      </c>
      <c r="N130" s="23"/>
      <c r="O130" s="60"/>
    </row>
    <row r="131" spans="2:15" ht="43.5" x14ac:dyDescent="0.3">
      <c r="B131" s="19"/>
      <c r="C131" s="28" t="s">
        <v>193</v>
      </c>
      <c r="D131" s="18" t="s">
        <v>195</v>
      </c>
      <c r="E131" s="20">
        <v>1</v>
      </c>
      <c r="F131" s="20">
        <v>1</v>
      </c>
      <c r="G131" s="26" t="s">
        <v>14</v>
      </c>
      <c r="H131" s="20">
        <v>0</v>
      </c>
      <c r="I131" s="20">
        <v>0</v>
      </c>
      <c r="J131" s="27" t="s">
        <v>15</v>
      </c>
      <c r="K131" s="65">
        <v>0</v>
      </c>
      <c r="L131" s="58"/>
      <c r="M131" s="22">
        <f>Wykaz_zapasów543[[#This Row],[Koszt za I przegląd
brutto]]+Wykaz_zapasów543[[#This Row],[Koszt za II przegląd
brutto]]</f>
        <v>0</v>
      </c>
      <c r="N131" s="23"/>
      <c r="O131" s="60"/>
    </row>
    <row r="132" spans="2:15" ht="43.5" x14ac:dyDescent="0.3">
      <c r="B132" s="16" t="s">
        <v>20</v>
      </c>
      <c r="C132" s="28" t="s">
        <v>194</v>
      </c>
      <c r="D132" s="18" t="s">
        <v>198</v>
      </c>
      <c r="E132" s="20">
        <v>1</v>
      </c>
      <c r="F132" s="20">
        <v>1</v>
      </c>
      <c r="G132" s="26" t="s">
        <v>14</v>
      </c>
      <c r="H132" s="20">
        <v>0</v>
      </c>
      <c r="I132" s="20">
        <v>0</v>
      </c>
      <c r="J132" s="27" t="s">
        <v>15</v>
      </c>
      <c r="K132" s="65">
        <v>0</v>
      </c>
      <c r="L132" s="58"/>
      <c r="M132" s="22">
        <f>Wykaz_zapasów543[[#This Row],[Koszt za I przegląd
brutto]]+Wykaz_zapasów543[[#This Row],[Koszt za II przegląd
brutto]]</f>
        <v>0</v>
      </c>
      <c r="N132" s="23"/>
      <c r="O132" s="60"/>
    </row>
    <row r="133" spans="2:15" ht="43.5" x14ac:dyDescent="0.3">
      <c r="B133" s="19"/>
      <c r="C133" s="28" t="s">
        <v>193</v>
      </c>
      <c r="D133" s="18" t="s">
        <v>196</v>
      </c>
      <c r="E133" s="20">
        <v>1</v>
      </c>
      <c r="F133" s="20">
        <v>1</v>
      </c>
      <c r="G133" s="26" t="s">
        <v>14</v>
      </c>
      <c r="H133" s="20">
        <v>0</v>
      </c>
      <c r="I133" s="20">
        <v>0</v>
      </c>
      <c r="J133" s="27" t="s">
        <v>15</v>
      </c>
      <c r="K133" s="65">
        <v>0</v>
      </c>
      <c r="L133" s="58"/>
      <c r="M133" s="22">
        <f>Wykaz_zapasów543[[#This Row],[Koszt za I przegląd
brutto]]+Wykaz_zapasów543[[#This Row],[Koszt za II przegląd
brutto]]</f>
        <v>0</v>
      </c>
      <c r="N133" s="23"/>
      <c r="O133" s="60"/>
    </row>
    <row r="134" spans="2:15" ht="114" x14ac:dyDescent="0.3">
      <c r="B134" s="16" t="s">
        <v>199</v>
      </c>
      <c r="C134" s="28" t="s">
        <v>200</v>
      </c>
      <c r="D134" s="18" t="s">
        <v>201</v>
      </c>
      <c r="E134" s="20">
        <v>1</v>
      </c>
      <c r="F134" s="20">
        <v>1</v>
      </c>
      <c r="G134" s="26" t="s">
        <v>202</v>
      </c>
      <c r="H134" s="20" t="s">
        <v>203</v>
      </c>
      <c r="I134" s="20" t="s">
        <v>80</v>
      </c>
      <c r="J134" s="27" t="s">
        <v>12</v>
      </c>
      <c r="K134" s="65">
        <v>0</v>
      </c>
      <c r="L134" s="58"/>
      <c r="M134" s="22">
        <f>Wykaz_zapasów543[[#This Row],[Koszt za I przegląd
brutto]]+Wykaz_zapasów543[[#This Row],[Koszt za II przegląd
brutto]]</f>
        <v>0</v>
      </c>
      <c r="N134" s="23" t="s">
        <v>15</v>
      </c>
      <c r="O134" s="60"/>
    </row>
    <row r="135" spans="2:15" ht="43.5" x14ac:dyDescent="0.3">
      <c r="B135" s="16" t="s">
        <v>166</v>
      </c>
      <c r="C135" s="28" t="s">
        <v>204</v>
      </c>
      <c r="D135" s="18" t="s">
        <v>209</v>
      </c>
      <c r="E135" s="20">
        <v>1</v>
      </c>
      <c r="F135" s="20">
        <v>1</v>
      </c>
      <c r="G135" s="26" t="s">
        <v>14</v>
      </c>
      <c r="H135" s="20">
        <v>0</v>
      </c>
      <c r="I135" s="20">
        <v>0</v>
      </c>
      <c r="J135" s="27" t="s">
        <v>15</v>
      </c>
      <c r="K135" s="65">
        <v>0</v>
      </c>
      <c r="L135" s="58"/>
      <c r="M135" s="22">
        <f>Wykaz_zapasów543[[#This Row],[Koszt za I przegląd
brutto]]+Wykaz_zapasów543[[#This Row],[Koszt za II przegląd
brutto]]</f>
        <v>0</v>
      </c>
      <c r="N135" s="23" t="s">
        <v>15</v>
      </c>
      <c r="O135" s="60"/>
    </row>
    <row r="136" spans="2:15" ht="43.5" x14ac:dyDescent="0.3">
      <c r="B136" s="34">
        <v>1</v>
      </c>
      <c r="C136" s="28" t="s">
        <v>206</v>
      </c>
      <c r="D136" s="18" t="s">
        <v>207</v>
      </c>
      <c r="E136" s="20">
        <v>1</v>
      </c>
      <c r="F136" s="20">
        <v>1</v>
      </c>
      <c r="G136" s="26" t="s">
        <v>14</v>
      </c>
      <c r="H136" s="20">
        <v>0</v>
      </c>
      <c r="I136" s="20">
        <v>0</v>
      </c>
      <c r="J136" s="27" t="s">
        <v>15</v>
      </c>
      <c r="K136" s="65">
        <v>0</v>
      </c>
      <c r="L136" s="58"/>
      <c r="M136" s="22">
        <f>Wykaz_zapasów543[[#This Row],[Koszt za I przegląd
brutto]]+Wykaz_zapasów543[[#This Row],[Koszt za II przegląd
brutto]]</f>
        <v>0</v>
      </c>
      <c r="N136" s="23" t="s">
        <v>15</v>
      </c>
      <c r="O136" s="60"/>
    </row>
    <row r="137" spans="2:15" ht="43.5" x14ac:dyDescent="0.3">
      <c r="B137" s="34">
        <v>2</v>
      </c>
      <c r="C137" s="28" t="s">
        <v>206</v>
      </c>
      <c r="D137" s="18" t="s">
        <v>208</v>
      </c>
      <c r="E137" s="20">
        <v>1</v>
      </c>
      <c r="F137" s="20">
        <v>1</v>
      </c>
      <c r="G137" s="26" t="s">
        <v>14</v>
      </c>
      <c r="H137" s="20">
        <v>0</v>
      </c>
      <c r="I137" s="20">
        <v>0</v>
      </c>
      <c r="J137" s="27" t="s">
        <v>15</v>
      </c>
      <c r="K137" s="65">
        <v>0</v>
      </c>
      <c r="L137" s="58"/>
      <c r="M137" s="22">
        <f>Wykaz_zapasów543[[#This Row],[Koszt za I przegląd
brutto]]+Wykaz_zapasów543[[#This Row],[Koszt za II przegląd
brutto]]</f>
        <v>0</v>
      </c>
      <c r="N137" s="23" t="s">
        <v>15</v>
      </c>
      <c r="O137" s="60"/>
    </row>
    <row r="138" spans="2:15" ht="43.5" x14ac:dyDescent="0.3">
      <c r="B138" s="16" t="s">
        <v>20</v>
      </c>
      <c r="C138" s="28" t="s">
        <v>204</v>
      </c>
      <c r="D138" s="18" t="s">
        <v>209</v>
      </c>
      <c r="E138" s="20">
        <v>1</v>
      </c>
      <c r="F138" s="20">
        <v>1</v>
      </c>
      <c r="G138" s="26" t="s">
        <v>14</v>
      </c>
      <c r="H138" s="20">
        <v>0</v>
      </c>
      <c r="I138" s="20">
        <v>0</v>
      </c>
      <c r="J138" s="27" t="s">
        <v>15</v>
      </c>
      <c r="K138" s="65">
        <v>0</v>
      </c>
      <c r="L138" s="58"/>
      <c r="M138" s="22">
        <f>Wykaz_zapasów543[[#This Row],[Koszt za I przegląd
brutto]]+Wykaz_zapasów543[[#This Row],[Koszt za II przegląd
brutto]]</f>
        <v>0</v>
      </c>
      <c r="N138" s="23" t="s">
        <v>15</v>
      </c>
      <c r="O138" s="60"/>
    </row>
    <row r="139" spans="2:15" ht="43.5" x14ac:dyDescent="0.3">
      <c r="B139" s="16"/>
      <c r="C139" s="28" t="s">
        <v>206</v>
      </c>
      <c r="D139" s="18" t="s">
        <v>207</v>
      </c>
      <c r="E139" s="20">
        <v>1</v>
      </c>
      <c r="F139" s="20">
        <v>1</v>
      </c>
      <c r="G139" s="26" t="s">
        <v>14</v>
      </c>
      <c r="H139" s="20">
        <v>0</v>
      </c>
      <c r="I139" s="20">
        <v>0</v>
      </c>
      <c r="J139" s="27" t="s">
        <v>15</v>
      </c>
      <c r="K139" s="65">
        <v>0</v>
      </c>
      <c r="L139" s="58"/>
      <c r="M139" s="22">
        <f>Wykaz_zapasów543[[#This Row],[Koszt za I przegląd
brutto]]+Wykaz_zapasów543[[#This Row],[Koszt za II przegląd
brutto]]</f>
        <v>0</v>
      </c>
      <c r="N139" s="23" t="s">
        <v>15</v>
      </c>
      <c r="O139" s="60"/>
    </row>
    <row r="140" spans="2:15" x14ac:dyDescent="0.3">
      <c r="B140" s="16" t="s">
        <v>18</v>
      </c>
      <c r="C140" s="28" t="s">
        <v>173</v>
      </c>
      <c r="D140" s="18" t="s">
        <v>207</v>
      </c>
      <c r="E140" s="20">
        <v>3</v>
      </c>
      <c r="F140" s="20">
        <v>1</v>
      </c>
      <c r="G140" s="26" t="s">
        <v>14</v>
      </c>
      <c r="H140" s="20">
        <v>0</v>
      </c>
      <c r="I140" s="20">
        <v>0</v>
      </c>
      <c r="J140" s="27" t="s">
        <v>12</v>
      </c>
      <c r="K140" s="65">
        <v>0</v>
      </c>
      <c r="L140" s="58"/>
      <c r="M140" s="22">
        <f>Wykaz_zapasów543[[#This Row],[Koszt za I przegląd
brutto]]+Wykaz_zapasów543[[#This Row],[Koszt za II przegląd
brutto]]</f>
        <v>0</v>
      </c>
      <c r="N140" s="23" t="s">
        <v>15</v>
      </c>
      <c r="O140" s="60"/>
    </row>
    <row r="141" spans="2:15" ht="57" x14ac:dyDescent="0.3">
      <c r="B141" s="16" t="s">
        <v>199</v>
      </c>
      <c r="C141" s="28" t="s">
        <v>211</v>
      </c>
      <c r="D141" s="18" t="s">
        <v>212</v>
      </c>
      <c r="E141" s="20">
        <v>1</v>
      </c>
      <c r="F141" s="20">
        <v>1</v>
      </c>
      <c r="G141" s="26" t="s">
        <v>213</v>
      </c>
      <c r="H141" s="20" t="s">
        <v>214</v>
      </c>
      <c r="I141" s="20" t="s">
        <v>80</v>
      </c>
      <c r="J141" s="27" t="s">
        <v>12</v>
      </c>
      <c r="K141" s="65">
        <v>0</v>
      </c>
      <c r="L141" s="58"/>
      <c r="M141" s="22">
        <f>Wykaz_zapasów543[[#This Row],[Koszt za I przegląd
brutto]]+Wykaz_zapasów543[[#This Row],[Koszt za II przegląd
brutto]]</f>
        <v>0</v>
      </c>
      <c r="N141" s="23" t="s">
        <v>15</v>
      </c>
      <c r="O141" s="60"/>
    </row>
    <row r="142" spans="2:15" ht="42.75" x14ac:dyDescent="0.3">
      <c r="B142" s="16" t="s">
        <v>166</v>
      </c>
      <c r="C142" s="28" t="s">
        <v>210</v>
      </c>
      <c r="D142" s="18" t="s">
        <v>215</v>
      </c>
      <c r="E142" s="20">
        <v>1</v>
      </c>
      <c r="F142" s="20">
        <v>1</v>
      </c>
      <c r="G142" s="26" t="s">
        <v>14</v>
      </c>
      <c r="H142" s="20">
        <v>0</v>
      </c>
      <c r="I142" s="20">
        <v>0</v>
      </c>
      <c r="J142" s="27" t="s">
        <v>15</v>
      </c>
      <c r="K142" s="65">
        <v>0</v>
      </c>
      <c r="L142" s="58"/>
      <c r="M142" s="22">
        <f>Wykaz_zapasów543[[#This Row],[Koszt za I przegląd
brutto]]+Wykaz_zapasów543[[#This Row],[Koszt za II przegląd
brutto]]</f>
        <v>0</v>
      </c>
      <c r="N142" s="23" t="s">
        <v>15</v>
      </c>
      <c r="O142" s="60"/>
    </row>
    <row r="143" spans="2:15" ht="42.75" x14ac:dyDescent="0.3">
      <c r="B143" s="34">
        <v>1</v>
      </c>
      <c r="C143" s="28" t="s">
        <v>205</v>
      </c>
      <c r="D143" s="18" t="s">
        <v>212</v>
      </c>
      <c r="E143" s="20">
        <v>1</v>
      </c>
      <c r="F143" s="20">
        <v>1</v>
      </c>
      <c r="G143" s="26" t="s">
        <v>14</v>
      </c>
      <c r="H143" s="20">
        <v>0</v>
      </c>
      <c r="I143" s="20">
        <v>0</v>
      </c>
      <c r="J143" s="27" t="s">
        <v>15</v>
      </c>
      <c r="K143" s="65">
        <v>0</v>
      </c>
      <c r="L143" s="58"/>
      <c r="M143" s="22">
        <f>Wykaz_zapasów543[[#This Row],[Koszt za I przegląd
brutto]]+Wykaz_zapasów543[[#This Row],[Koszt za II przegląd
brutto]]</f>
        <v>0</v>
      </c>
      <c r="N143" s="23" t="s">
        <v>15</v>
      </c>
      <c r="O143" s="60"/>
    </row>
    <row r="144" spans="2:15" ht="42.75" x14ac:dyDescent="0.3">
      <c r="B144" s="34">
        <v>2</v>
      </c>
      <c r="C144" s="28" t="s">
        <v>205</v>
      </c>
      <c r="D144" s="18" t="s">
        <v>216</v>
      </c>
      <c r="E144" s="20">
        <v>1</v>
      </c>
      <c r="F144" s="20">
        <v>1</v>
      </c>
      <c r="G144" s="26" t="s">
        <v>14</v>
      </c>
      <c r="H144" s="20">
        <v>0</v>
      </c>
      <c r="I144" s="20">
        <v>0</v>
      </c>
      <c r="J144" s="27" t="s">
        <v>15</v>
      </c>
      <c r="K144" s="65">
        <v>0</v>
      </c>
      <c r="L144" s="58"/>
      <c r="M144" s="22">
        <f>Wykaz_zapasów543[[#This Row],[Koszt za I przegląd
brutto]]+Wykaz_zapasów543[[#This Row],[Koszt za II przegląd
brutto]]</f>
        <v>0</v>
      </c>
      <c r="N144" s="23" t="s">
        <v>15</v>
      </c>
      <c r="O144" s="60"/>
    </row>
    <row r="145" spans="2:15" ht="42.75" x14ac:dyDescent="0.3">
      <c r="B145" s="16" t="s">
        <v>20</v>
      </c>
      <c r="C145" s="28" t="s">
        <v>210</v>
      </c>
      <c r="D145" s="18" t="s">
        <v>217</v>
      </c>
      <c r="E145" s="20">
        <v>1</v>
      </c>
      <c r="F145" s="20">
        <v>1</v>
      </c>
      <c r="G145" s="26" t="s">
        <v>14</v>
      </c>
      <c r="H145" s="20">
        <v>0</v>
      </c>
      <c r="I145" s="20">
        <v>0</v>
      </c>
      <c r="J145" s="27" t="s">
        <v>15</v>
      </c>
      <c r="K145" s="65">
        <v>0</v>
      </c>
      <c r="L145" s="58"/>
      <c r="M145" s="22">
        <f>Wykaz_zapasów543[[#This Row],[Koszt za I przegląd
brutto]]+Wykaz_zapasów543[[#This Row],[Koszt za II przegląd
brutto]]</f>
        <v>0</v>
      </c>
      <c r="N145" s="23" t="s">
        <v>15</v>
      </c>
      <c r="O145" s="60"/>
    </row>
    <row r="146" spans="2:15" ht="42.75" x14ac:dyDescent="0.3">
      <c r="B146" s="19"/>
      <c r="C146" s="28" t="s">
        <v>205</v>
      </c>
      <c r="D146" s="18" t="s">
        <v>212</v>
      </c>
      <c r="E146" s="20">
        <v>1</v>
      </c>
      <c r="F146" s="20">
        <v>1</v>
      </c>
      <c r="G146" s="26" t="s">
        <v>14</v>
      </c>
      <c r="H146" s="20">
        <v>0</v>
      </c>
      <c r="I146" s="20">
        <v>0</v>
      </c>
      <c r="J146" s="27" t="s">
        <v>15</v>
      </c>
      <c r="K146" s="65">
        <v>0</v>
      </c>
      <c r="L146" s="58"/>
      <c r="M146" s="22">
        <f>Wykaz_zapasów543[[#This Row],[Koszt za I przegląd
brutto]]+Wykaz_zapasów543[[#This Row],[Koszt za II przegląd
brutto]]</f>
        <v>0</v>
      </c>
      <c r="N146" s="23" t="s">
        <v>15</v>
      </c>
      <c r="O146" s="60"/>
    </row>
    <row r="147" spans="2:15" x14ac:dyDescent="0.3">
      <c r="B147" s="16" t="s">
        <v>18</v>
      </c>
      <c r="C147" s="28" t="s">
        <v>173</v>
      </c>
      <c r="D147" s="18" t="s">
        <v>212</v>
      </c>
      <c r="E147" s="20">
        <v>2</v>
      </c>
      <c r="F147" s="20">
        <v>1</v>
      </c>
      <c r="G147" s="26" t="s">
        <v>14</v>
      </c>
      <c r="H147" s="20">
        <v>0</v>
      </c>
      <c r="I147" s="20">
        <v>0</v>
      </c>
      <c r="J147" s="27" t="s">
        <v>12</v>
      </c>
      <c r="K147" s="65">
        <f ca="1">K5:K1609</f>
        <v>0</v>
      </c>
      <c r="L147" s="58"/>
      <c r="M147" s="22">
        <v>0</v>
      </c>
      <c r="N147" s="23" t="s">
        <v>15</v>
      </c>
      <c r="O147" s="60"/>
    </row>
    <row r="148" spans="2:15" ht="28.5" x14ac:dyDescent="0.3">
      <c r="B148" s="35" t="s">
        <v>17</v>
      </c>
      <c r="C148" s="28" t="s">
        <v>231</v>
      </c>
      <c r="D148" s="18" t="s">
        <v>504</v>
      </c>
      <c r="E148" s="20">
        <v>1</v>
      </c>
      <c r="F148" s="20">
        <v>2</v>
      </c>
      <c r="G148" s="33" t="str">
        <f>IFERROR(VLOOKUP(Wykaz_zapasów543[[#This Row],[Ilość przeglądów]],#REF!,3,FALSE),"")</f>
        <v/>
      </c>
      <c r="H148" s="20"/>
      <c r="I148" s="20">
        <v>2</v>
      </c>
      <c r="J148" s="27" t="s">
        <v>12</v>
      </c>
      <c r="K148" s="66"/>
      <c r="L148" s="58"/>
      <c r="M148" s="22">
        <f>Wykaz_zapasów543[[#This Row],[Koszt za I przegląd
brutto]]+Wykaz_zapasów543[[#This Row],[Koszt za II przegląd
brutto]]</f>
        <v>0</v>
      </c>
      <c r="N148" s="23" t="s">
        <v>15</v>
      </c>
      <c r="O148" s="60"/>
    </row>
    <row r="149" spans="2:15" ht="28.5" x14ac:dyDescent="0.3">
      <c r="B149" s="16" t="s">
        <v>17</v>
      </c>
      <c r="C149" s="28" t="s">
        <v>232</v>
      </c>
      <c r="D149" s="18" t="s">
        <v>504</v>
      </c>
      <c r="E149" s="20">
        <v>1</v>
      </c>
      <c r="F149" s="20">
        <v>2</v>
      </c>
      <c r="G149" s="33" t="str">
        <f>IFERROR(VLOOKUP(Wykaz_zapasów543[[#This Row],[Ilość przeglądów]],#REF!,3,FALSE),"")</f>
        <v/>
      </c>
      <c r="H149" s="20"/>
      <c r="I149" s="20">
        <v>2</v>
      </c>
      <c r="J149" s="27" t="s">
        <v>12</v>
      </c>
      <c r="K149" s="66"/>
      <c r="L149" s="58"/>
      <c r="M149" s="22">
        <f>Wykaz_zapasów543[[#This Row],[Koszt za I przegląd
brutto]]+Wykaz_zapasów543[[#This Row],[Koszt za II przegląd
brutto]]</f>
        <v>0</v>
      </c>
      <c r="N149" s="23" t="s">
        <v>15</v>
      </c>
      <c r="O149" s="60"/>
    </row>
    <row r="150" spans="2:15" ht="28.5" x14ac:dyDescent="0.3">
      <c r="B150" s="35" t="s">
        <v>17</v>
      </c>
      <c r="C150" s="36" t="s">
        <v>230</v>
      </c>
      <c r="D150" s="37" t="s">
        <v>233</v>
      </c>
      <c r="E150" s="38">
        <v>1</v>
      </c>
      <c r="F150" s="20">
        <v>2</v>
      </c>
      <c r="G150" s="33" t="str">
        <f>IFERROR(VLOOKUP(Wykaz_zapasów543[[#This Row],[Ilość przeglądów]],#REF!,3,FALSE),"")</f>
        <v/>
      </c>
      <c r="H150" s="20"/>
      <c r="I150" s="20">
        <v>2</v>
      </c>
      <c r="J150" s="27" t="s">
        <v>12</v>
      </c>
      <c r="K150" s="66"/>
      <c r="L150" s="58"/>
      <c r="M150" s="22">
        <f>Wykaz_zapasów543[[#This Row],[Koszt za I przegląd
brutto]]+Wykaz_zapasów543[[#This Row],[Koszt za II przegląd
brutto]]</f>
        <v>0</v>
      </c>
      <c r="N150" s="23" t="s">
        <v>15</v>
      </c>
      <c r="O150" s="60"/>
    </row>
    <row r="151" spans="2:15" ht="28.5" x14ac:dyDescent="0.3">
      <c r="B151" s="16" t="s">
        <v>17</v>
      </c>
      <c r="C151" s="28" t="s">
        <v>229</v>
      </c>
      <c r="D151" s="18" t="s">
        <v>505</v>
      </c>
      <c r="E151" s="20">
        <v>1</v>
      </c>
      <c r="F151" s="20">
        <v>2</v>
      </c>
      <c r="G151" s="33" t="str">
        <f>IFERROR(VLOOKUP(Wykaz_zapasów543[[#This Row],[Ilość przeglądów]],#REF!,3,FALSE),"")</f>
        <v/>
      </c>
      <c r="H151" s="20"/>
      <c r="I151" s="20">
        <v>2</v>
      </c>
      <c r="J151" s="27" t="s">
        <v>12</v>
      </c>
      <c r="K151" s="66"/>
      <c r="L151" s="58"/>
      <c r="M151" s="22">
        <f>Wykaz_zapasów543[[#This Row],[Koszt za I przegląd
brutto]]+Wykaz_zapasów543[[#This Row],[Koszt za II przegląd
brutto]]</f>
        <v>0</v>
      </c>
      <c r="N151" s="23" t="s">
        <v>15</v>
      </c>
      <c r="O151" s="60"/>
    </row>
    <row r="152" spans="2:15" ht="28.5" x14ac:dyDescent="0.3">
      <c r="B152" s="16" t="s">
        <v>17</v>
      </c>
      <c r="C152" s="39" t="s">
        <v>234</v>
      </c>
      <c r="D152" s="40" t="s">
        <v>506</v>
      </c>
      <c r="E152" s="38">
        <v>1</v>
      </c>
      <c r="F152" s="20">
        <v>2</v>
      </c>
      <c r="G152" s="33" t="str">
        <f>IFERROR(VLOOKUP(Wykaz_zapasów543[[#This Row],[Ilość przeglądów]],#REF!,3,FALSE),"")</f>
        <v/>
      </c>
      <c r="H152" s="20"/>
      <c r="I152" s="20">
        <v>2</v>
      </c>
      <c r="J152" s="27" t="s">
        <v>12</v>
      </c>
      <c r="K152" s="66"/>
      <c r="L152" s="58"/>
      <c r="M152" s="22">
        <f>Wykaz_zapasów543[[#This Row],[Koszt za I przegląd
brutto]]+Wykaz_zapasów543[[#This Row],[Koszt za II przegląd
brutto]]</f>
        <v>0</v>
      </c>
      <c r="N152" s="23" t="s">
        <v>15</v>
      </c>
      <c r="O152" s="60"/>
    </row>
    <row r="153" spans="2:15" ht="42.75" x14ac:dyDescent="0.3">
      <c r="B153" s="16" t="s">
        <v>26</v>
      </c>
      <c r="C153" s="28" t="s">
        <v>435</v>
      </c>
      <c r="D153" s="18" t="s">
        <v>235</v>
      </c>
      <c r="E153" s="20">
        <v>1</v>
      </c>
      <c r="F153" s="20">
        <v>2</v>
      </c>
      <c r="G153" s="26" t="s">
        <v>14</v>
      </c>
      <c r="H153" s="20">
        <v>0</v>
      </c>
      <c r="I153" s="20">
        <v>0</v>
      </c>
      <c r="J153" s="27" t="s">
        <v>12</v>
      </c>
      <c r="K153" s="66"/>
      <c r="L153" s="58"/>
      <c r="M153" s="22">
        <f>Wykaz_zapasów543[[#This Row],[Koszt za I przegląd
brutto]]+Wykaz_zapasów543[[#This Row],[Koszt za II przegląd
brutto]]</f>
        <v>0</v>
      </c>
      <c r="N153" s="23" t="s">
        <v>15</v>
      </c>
      <c r="O153" s="60"/>
    </row>
    <row r="154" spans="2:15" ht="42.75" x14ac:dyDescent="0.3">
      <c r="B154" s="41" t="s">
        <v>221</v>
      </c>
      <c r="C154" s="28" t="s">
        <v>236</v>
      </c>
      <c r="D154" s="18" t="s">
        <v>237</v>
      </c>
      <c r="E154" s="20">
        <v>1</v>
      </c>
      <c r="F154" s="20">
        <v>2</v>
      </c>
      <c r="G154" s="26" t="s">
        <v>14</v>
      </c>
      <c r="H154" s="20">
        <v>0</v>
      </c>
      <c r="I154" s="20">
        <v>0</v>
      </c>
      <c r="J154" s="27" t="s">
        <v>12</v>
      </c>
      <c r="K154" s="66"/>
      <c r="L154" s="58"/>
      <c r="M154" s="22">
        <f>Wykaz_zapasów543[[#This Row],[Koszt za I przegląd
brutto]]+Wykaz_zapasów543[[#This Row],[Koszt za II przegląd
brutto]]</f>
        <v>0</v>
      </c>
      <c r="N154" s="23" t="s">
        <v>15</v>
      </c>
      <c r="O154" s="60"/>
    </row>
    <row r="155" spans="2:15" ht="28.5" x14ac:dyDescent="0.3">
      <c r="B155" s="16" t="s">
        <v>220</v>
      </c>
      <c r="C155" s="28" t="s">
        <v>241</v>
      </c>
      <c r="D155" s="18" t="s">
        <v>238</v>
      </c>
      <c r="E155" s="20">
        <v>1</v>
      </c>
      <c r="F155" s="20">
        <v>2</v>
      </c>
      <c r="G155" s="26" t="s">
        <v>14</v>
      </c>
      <c r="H155" s="20">
        <v>0</v>
      </c>
      <c r="I155" s="20">
        <v>0</v>
      </c>
      <c r="J155" s="27" t="s">
        <v>12</v>
      </c>
      <c r="K155" s="66"/>
      <c r="L155" s="58"/>
      <c r="M155" s="22">
        <f>Wykaz_zapasów543[[#This Row],[Koszt za I przegląd
brutto]]+Wykaz_zapasów543[[#This Row],[Koszt za II przegląd
brutto]]</f>
        <v>0</v>
      </c>
      <c r="N155" s="23" t="s">
        <v>15</v>
      </c>
      <c r="O155" s="60"/>
    </row>
    <row r="156" spans="2:15" ht="28.5" x14ac:dyDescent="0.3">
      <c r="B156" s="16" t="s">
        <v>220</v>
      </c>
      <c r="C156" s="28" t="s">
        <v>242</v>
      </c>
      <c r="D156" s="18" t="s">
        <v>239</v>
      </c>
      <c r="E156" s="20">
        <v>1</v>
      </c>
      <c r="F156" s="20">
        <v>2</v>
      </c>
      <c r="G156" s="26" t="s">
        <v>14</v>
      </c>
      <c r="H156" s="20">
        <v>0</v>
      </c>
      <c r="I156" s="20">
        <v>0</v>
      </c>
      <c r="J156" s="27" t="s">
        <v>12</v>
      </c>
      <c r="K156" s="66"/>
      <c r="L156" s="58"/>
      <c r="M156" s="22">
        <f>Wykaz_zapasów543[[#This Row],[Koszt za I przegląd
brutto]]+Wykaz_zapasów543[[#This Row],[Koszt za II przegląd
brutto]]</f>
        <v>0</v>
      </c>
      <c r="N156" s="23" t="s">
        <v>15</v>
      </c>
      <c r="O156" s="60"/>
    </row>
    <row r="157" spans="2:15" ht="28.5" x14ac:dyDescent="0.3">
      <c r="B157" s="16" t="s">
        <v>220</v>
      </c>
      <c r="C157" s="28" t="s">
        <v>243</v>
      </c>
      <c r="D157" s="18" t="s">
        <v>240</v>
      </c>
      <c r="E157" s="20">
        <v>1</v>
      </c>
      <c r="F157" s="20">
        <v>2</v>
      </c>
      <c r="G157" s="26" t="s">
        <v>14</v>
      </c>
      <c r="H157" s="20">
        <v>0</v>
      </c>
      <c r="I157" s="20">
        <v>0</v>
      </c>
      <c r="J157" s="27" t="s">
        <v>12</v>
      </c>
      <c r="K157" s="66"/>
      <c r="L157" s="58"/>
      <c r="M157" s="22">
        <f>Wykaz_zapasów543[[#This Row],[Koszt za I przegląd
brutto]]+Wykaz_zapasów543[[#This Row],[Koszt za II przegląd
brutto]]</f>
        <v>0</v>
      </c>
      <c r="N157" s="23" t="s">
        <v>15</v>
      </c>
      <c r="O157" s="60"/>
    </row>
    <row r="158" spans="2:15" ht="28.5" x14ac:dyDescent="0.3">
      <c r="B158" s="16" t="s">
        <v>220</v>
      </c>
      <c r="C158" s="28" t="s">
        <v>244</v>
      </c>
      <c r="D158" s="18" t="s">
        <v>245</v>
      </c>
      <c r="E158" s="20">
        <v>1</v>
      </c>
      <c r="F158" s="20">
        <v>2</v>
      </c>
      <c r="G158" s="26" t="s">
        <v>14</v>
      </c>
      <c r="H158" s="20">
        <v>0</v>
      </c>
      <c r="I158" s="20">
        <v>0</v>
      </c>
      <c r="J158" s="27" t="s">
        <v>12</v>
      </c>
      <c r="K158" s="66"/>
      <c r="L158" s="58"/>
      <c r="M158" s="22">
        <f>Wykaz_zapasów543[[#This Row],[Koszt za I przegląd
brutto]]+Wykaz_zapasów543[[#This Row],[Koszt za II przegląd
brutto]]</f>
        <v>0</v>
      </c>
      <c r="N158" s="23"/>
      <c r="O158" s="60"/>
    </row>
    <row r="159" spans="2:15" ht="28.5" x14ac:dyDescent="0.3">
      <c r="B159" s="16" t="s">
        <v>220</v>
      </c>
      <c r="C159" s="28" t="s">
        <v>246</v>
      </c>
      <c r="D159" s="18" t="s">
        <v>247</v>
      </c>
      <c r="E159" s="20">
        <v>1</v>
      </c>
      <c r="F159" s="20">
        <v>2</v>
      </c>
      <c r="G159" s="26" t="s">
        <v>14</v>
      </c>
      <c r="H159" s="20">
        <v>0</v>
      </c>
      <c r="I159" s="20">
        <v>0</v>
      </c>
      <c r="J159" s="27" t="s">
        <v>12</v>
      </c>
      <c r="K159" s="66"/>
      <c r="L159" s="58"/>
      <c r="M159" s="22">
        <f>Wykaz_zapasów543[[#This Row],[Koszt za I przegląd
brutto]]+Wykaz_zapasów543[[#This Row],[Koszt za II przegląd
brutto]]</f>
        <v>0</v>
      </c>
      <c r="N159" s="23" t="s">
        <v>15</v>
      </c>
      <c r="O159" s="60"/>
    </row>
    <row r="160" spans="2:15" ht="28.5" x14ac:dyDescent="0.3">
      <c r="B160" s="16" t="s">
        <v>220</v>
      </c>
      <c r="C160" s="28" t="s">
        <v>249</v>
      </c>
      <c r="D160" s="18" t="s">
        <v>248</v>
      </c>
      <c r="E160" s="20">
        <v>1</v>
      </c>
      <c r="F160" s="20">
        <v>2</v>
      </c>
      <c r="G160" s="26" t="s">
        <v>14</v>
      </c>
      <c r="H160" s="20">
        <v>0</v>
      </c>
      <c r="I160" s="20">
        <v>0</v>
      </c>
      <c r="J160" s="27" t="s">
        <v>12</v>
      </c>
      <c r="K160" s="66"/>
      <c r="L160" s="58"/>
      <c r="M160" s="22">
        <f>Wykaz_zapasów543[[#This Row],[Koszt za I przegląd
brutto]]+Wykaz_zapasów543[[#This Row],[Koszt za II przegląd
brutto]]</f>
        <v>0</v>
      </c>
      <c r="N160" s="23" t="s">
        <v>15</v>
      </c>
      <c r="O160" s="60"/>
    </row>
    <row r="161" spans="2:15" ht="28.5" x14ac:dyDescent="0.3">
      <c r="B161" s="16" t="s">
        <v>220</v>
      </c>
      <c r="C161" s="28" t="s">
        <v>250</v>
      </c>
      <c r="D161" s="18" t="s">
        <v>248</v>
      </c>
      <c r="E161" s="20">
        <v>1</v>
      </c>
      <c r="F161" s="20">
        <v>2</v>
      </c>
      <c r="G161" s="26" t="s">
        <v>14</v>
      </c>
      <c r="H161" s="20">
        <v>0</v>
      </c>
      <c r="I161" s="20">
        <v>0</v>
      </c>
      <c r="J161" s="27" t="s">
        <v>12</v>
      </c>
      <c r="K161" s="66"/>
      <c r="L161" s="58"/>
      <c r="M161" s="22">
        <f>Wykaz_zapasów543[[#This Row],[Koszt za I przegląd
brutto]]+Wykaz_zapasów543[[#This Row],[Koszt za II przegląd
brutto]]</f>
        <v>0</v>
      </c>
      <c r="N161" s="23" t="s">
        <v>15</v>
      </c>
      <c r="O161" s="60"/>
    </row>
    <row r="162" spans="2:15" ht="28.5" x14ac:dyDescent="0.3">
      <c r="B162" s="16" t="s">
        <v>220</v>
      </c>
      <c r="C162" s="28" t="s">
        <v>251</v>
      </c>
      <c r="D162" s="18" t="s">
        <v>248</v>
      </c>
      <c r="E162" s="20">
        <v>1</v>
      </c>
      <c r="F162" s="20">
        <v>2</v>
      </c>
      <c r="G162" s="26" t="s">
        <v>14</v>
      </c>
      <c r="H162" s="20">
        <v>0</v>
      </c>
      <c r="I162" s="20">
        <v>0</v>
      </c>
      <c r="J162" s="27" t="s">
        <v>12</v>
      </c>
      <c r="K162" s="66"/>
      <c r="L162" s="58"/>
      <c r="M162" s="22">
        <f>Wykaz_zapasów543[[#This Row],[Koszt za I przegląd
brutto]]+Wykaz_zapasów543[[#This Row],[Koszt za II przegląd
brutto]]</f>
        <v>0</v>
      </c>
      <c r="N162" s="23"/>
      <c r="O162" s="60"/>
    </row>
    <row r="163" spans="2:15" ht="28.5" x14ac:dyDescent="0.3">
      <c r="B163" s="16" t="s">
        <v>220</v>
      </c>
      <c r="C163" s="28" t="s">
        <v>252</v>
      </c>
      <c r="D163" s="18" t="s">
        <v>248</v>
      </c>
      <c r="E163" s="20">
        <v>1</v>
      </c>
      <c r="F163" s="20">
        <v>2</v>
      </c>
      <c r="G163" s="26" t="s">
        <v>14</v>
      </c>
      <c r="H163" s="20">
        <v>0</v>
      </c>
      <c r="I163" s="20">
        <v>0</v>
      </c>
      <c r="J163" s="27" t="s">
        <v>12</v>
      </c>
      <c r="K163" s="66"/>
      <c r="L163" s="58"/>
      <c r="M163" s="22">
        <f>Wykaz_zapasów543[[#This Row],[Koszt za I przegląd
brutto]]+Wykaz_zapasów543[[#This Row],[Koszt za II przegląd
brutto]]</f>
        <v>0</v>
      </c>
      <c r="N163" s="23" t="s">
        <v>15</v>
      </c>
      <c r="O163" s="60"/>
    </row>
    <row r="164" spans="2:15" ht="28.5" x14ac:dyDescent="0.3">
      <c r="B164" s="16" t="s">
        <v>220</v>
      </c>
      <c r="C164" s="28" t="s">
        <v>253</v>
      </c>
      <c r="D164" s="18" t="s">
        <v>248</v>
      </c>
      <c r="E164" s="20">
        <v>1</v>
      </c>
      <c r="F164" s="20">
        <v>2</v>
      </c>
      <c r="G164" s="26" t="s">
        <v>14</v>
      </c>
      <c r="H164" s="20">
        <v>0</v>
      </c>
      <c r="I164" s="20">
        <v>0</v>
      </c>
      <c r="J164" s="27" t="s">
        <v>12</v>
      </c>
      <c r="K164" s="66"/>
      <c r="L164" s="58"/>
      <c r="M164" s="22">
        <f>Wykaz_zapasów543[[#This Row],[Koszt za I przegląd
brutto]]+Wykaz_zapasów543[[#This Row],[Koszt za II przegląd
brutto]]</f>
        <v>0</v>
      </c>
      <c r="N164" s="23" t="s">
        <v>15</v>
      </c>
      <c r="O164" s="60"/>
    </row>
    <row r="165" spans="2:15" ht="28.5" x14ac:dyDescent="0.3">
      <c r="B165" s="16" t="s">
        <v>220</v>
      </c>
      <c r="C165" s="28" t="s">
        <v>254</v>
      </c>
      <c r="D165" s="18" t="s">
        <v>248</v>
      </c>
      <c r="E165" s="20">
        <v>1</v>
      </c>
      <c r="F165" s="20">
        <v>2</v>
      </c>
      <c r="G165" s="26" t="s">
        <v>14</v>
      </c>
      <c r="H165" s="20">
        <v>0</v>
      </c>
      <c r="I165" s="20">
        <v>0</v>
      </c>
      <c r="J165" s="27" t="s">
        <v>12</v>
      </c>
      <c r="K165" s="66"/>
      <c r="L165" s="58"/>
      <c r="M165" s="22">
        <f>Wykaz_zapasów543[[#This Row],[Koszt za I przegląd
brutto]]+Wykaz_zapasów543[[#This Row],[Koszt za II przegląd
brutto]]</f>
        <v>0</v>
      </c>
      <c r="N165" s="23" t="s">
        <v>15</v>
      </c>
      <c r="O165" s="60"/>
    </row>
    <row r="166" spans="2:15" ht="28.5" x14ac:dyDescent="0.3">
      <c r="B166" s="16" t="s">
        <v>220</v>
      </c>
      <c r="C166" s="28" t="s">
        <v>260</v>
      </c>
      <c r="D166" s="18" t="s">
        <v>256</v>
      </c>
      <c r="E166" s="20"/>
      <c r="F166" s="20">
        <v>2</v>
      </c>
      <c r="G166" s="26" t="s">
        <v>14</v>
      </c>
      <c r="H166" s="20">
        <v>0</v>
      </c>
      <c r="I166" s="20">
        <v>0</v>
      </c>
      <c r="J166" s="27" t="s">
        <v>12</v>
      </c>
      <c r="K166" s="66"/>
      <c r="L166" s="58"/>
      <c r="M166" s="22">
        <f>Wykaz_zapasów543[[#This Row],[Koszt za I przegląd
brutto]]+Wykaz_zapasów543[[#This Row],[Koszt za II przegląd
brutto]]</f>
        <v>0</v>
      </c>
      <c r="N166" s="23"/>
      <c r="O166" s="60"/>
    </row>
    <row r="167" spans="2:15" ht="28.5" x14ac:dyDescent="0.3">
      <c r="B167" s="16" t="s">
        <v>220</v>
      </c>
      <c r="C167" s="28" t="s">
        <v>255</v>
      </c>
      <c r="D167" s="18" t="s">
        <v>259</v>
      </c>
      <c r="E167" s="20">
        <v>1</v>
      </c>
      <c r="F167" s="20">
        <v>2</v>
      </c>
      <c r="G167" s="26" t="s">
        <v>14</v>
      </c>
      <c r="H167" s="20">
        <v>0</v>
      </c>
      <c r="I167" s="20">
        <v>0</v>
      </c>
      <c r="J167" s="27" t="s">
        <v>12</v>
      </c>
      <c r="K167" s="66"/>
      <c r="L167" s="58"/>
      <c r="M167" s="22">
        <f>Wykaz_zapasów543[[#This Row],[Koszt za I przegląd
brutto]]+Wykaz_zapasów543[[#This Row],[Koszt za II przegląd
brutto]]</f>
        <v>0</v>
      </c>
      <c r="N167" s="23" t="s">
        <v>15</v>
      </c>
      <c r="O167" s="60"/>
    </row>
    <row r="168" spans="2:15" ht="42.75" x14ac:dyDescent="0.3">
      <c r="B168" s="16" t="s">
        <v>220</v>
      </c>
      <c r="C168" s="28" t="s">
        <v>261</v>
      </c>
      <c r="D168" s="18" t="s">
        <v>262</v>
      </c>
      <c r="E168" s="20">
        <v>1</v>
      </c>
      <c r="F168" s="20">
        <v>2</v>
      </c>
      <c r="G168" s="26" t="s">
        <v>14</v>
      </c>
      <c r="H168" s="20">
        <v>0</v>
      </c>
      <c r="I168" s="20">
        <v>0</v>
      </c>
      <c r="J168" s="27" t="s">
        <v>12</v>
      </c>
      <c r="K168" s="66"/>
      <c r="L168" s="58"/>
      <c r="M168" s="22">
        <f>Wykaz_zapasów543[[#This Row],[Koszt za I przegląd
brutto]]+Wykaz_zapasów543[[#This Row],[Koszt za II przegląd
brutto]]</f>
        <v>0</v>
      </c>
      <c r="N168" s="23" t="s">
        <v>15</v>
      </c>
      <c r="O168" s="60"/>
    </row>
    <row r="169" spans="2:15" ht="28.5" x14ac:dyDescent="0.3">
      <c r="B169" s="16" t="s">
        <v>220</v>
      </c>
      <c r="C169" s="28" t="s">
        <v>263</v>
      </c>
      <c r="D169" s="18" t="s">
        <v>264</v>
      </c>
      <c r="E169" s="20">
        <v>1</v>
      </c>
      <c r="F169" s="20">
        <v>2</v>
      </c>
      <c r="G169" s="26" t="s">
        <v>14</v>
      </c>
      <c r="H169" s="20">
        <v>0</v>
      </c>
      <c r="I169" s="20">
        <v>0</v>
      </c>
      <c r="J169" s="27" t="s">
        <v>12</v>
      </c>
      <c r="K169" s="66"/>
      <c r="L169" s="58"/>
      <c r="M169" s="22">
        <f>Wykaz_zapasów543[[#This Row],[Koszt za I przegląd
brutto]]+Wykaz_zapasów543[[#This Row],[Koszt za II przegląd
brutto]]</f>
        <v>0</v>
      </c>
      <c r="N169" s="23" t="s">
        <v>15</v>
      </c>
      <c r="O169" s="60"/>
    </row>
    <row r="170" spans="2:15" ht="28.5" x14ac:dyDescent="0.3">
      <c r="B170" s="16" t="s">
        <v>220</v>
      </c>
      <c r="C170" s="28" t="s">
        <v>257</v>
      </c>
      <c r="D170" s="18" t="s">
        <v>258</v>
      </c>
      <c r="E170" s="20">
        <v>1</v>
      </c>
      <c r="F170" s="20">
        <v>2</v>
      </c>
      <c r="G170" s="26" t="s">
        <v>14</v>
      </c>
      <c r="H170" s="20">
        <v>0</v>
      </c>
      <c r="I170" s="20">
        <v>0</v>
      </c>
      <c r="J170" s="27" t="s">
        <v>12</v>
      </c>
      <c r="K170" s="66"/>
      <c r="L170" s="58"/>
      <c r="M170" s="22">
        <f>Wykaz_zapasów543[[#This Row],[Koszt za I przegląd
brutto]]+Wykaz_zapasów543[[#This Row],[Koszt za II przegląd
brutto]]</f>
        <v>0</v>
      </c>
      <c r="N170" s="23" t="s">
        <v>15</v>
      </c>
      <c r="O170" s="60"/>
    </row>
    <row r="171" spans="2:15" ht="28.5" x14ac:dyDescent="0.3">
      <c r="B171" s="16" t="s">
        <v>220</v>
      </c>
      <c r="C171" s="28" t="s">
        <v>265</v>
      </c>
      <c r="D171" s="18" t="s">
        <v>266</v>
      </c>
      <c r="E171" s="20">
        <v>1</v>
      </c>
      <c r="F171" s="20">
        <v>2</v>
      </c>
      <c r="G171" s="26" t="s">
        <v>14</v>
      </c>
      <c r="H171" s="20">
        <v>0</v>
      </c>
      <c r="I171" s="20">
        <v>0</v>
      </c>
      <c r="J171" s="27" t="s">
        <v>12</v>
      </c>
      <c r="K171" s="66"/>
      <c r="L171" s="58"/>
      <c r="M171" s="22">
        <f>Wykaz_zapasów543[[#This Row],[Koszt za I przegląd
brutto]]+Wykaz_zapasów543[[#This Row],[Koszt za II przegląd
brutto]]</f>
        <v>0</v>
      </c>
      <c r="N171" s="23" t="s">
        <v>15</v>
      </c>
      <c r="O171" s="60"/>
    </row>
    <row r="172" spans="2:15" ht="28.5" x14ac:dyDescent="0.3">
      <c r="B172" s="16" t="s">
        <v>220</v>
      </c>
      <c r="C172" s="28" t="s">
        <v>267</v>
      </c>
      <c r="D172" s="18" t="s">
        <v>268</v>
      </c>
      <c r="E172" s="20">
        <v>1</v>
      </c>
      <c r="F172" s="20">
        <v>2</v>
      </c>
      <c r="G172" s="26" t="s">
        <v>14</v>
      </c>
      <c r="H172" s="20">
        <v>0</v>
      </c>
      <c r="I172" s="20">
        <v>0</v>
      </c>
      <c r="J172" s="27" t="s">
        <v>12</v>
      </c>
      <c r="K172" s="66"/>
      <c r="L172" s="58"/>
      <c r="M172" s="22">
        <f>Wykaz_zapasów543[[#This Row],[Koszt za I przegląd
brutto]]+Wykaz_zapasów543[[#This Row],[Koszt za II przegląd
brutto]]</f>
        <v>0</v>
      </c>
      <c r="N172" s="23" t="s">
        <v>15</v>
      </c>
      <c r="O172" s="60"/>
    </row>
    <row r="173" spans="2:15" ht="28.5" x14ac:dyDescent="0.3">
      <c r="B173" s="16" t="s">
        <v>220</v>
      </c>
      <c r="C173" s="28" t="s">
        <v>269</v>
      </c>
      <c r="D173" s="18" t="s">
        <v>247</v>
      </c>
      <c r="E173" s="20">
        <v>1</v>
      </c>
      <c r="F173" s="20">
        <v>2</v>
      </c>
      <c r="G173" s="26" t="s">
        <v>14</v>
      </c>
      <c r="H173" s="20">
        <v>0</v>
      </c>
      <c r="I173" s="20">
        <v>0</v>
      </c>
      <c r="J173" s="27" t="s">
        <v>12</v>
      </c>
      <c r="K173" s="66"/>
      <c r="L173" s="58"/>
      <c r="M173" s="22">
        <f>Wykaz_zapasów543[[#This Row],[Koszt za I przegląd
brutto]]+Wykaz_zapasów543[[#This Row],[Koszt za II przegląd
brutto]]</f>
        <v>0</v>
      </c>
      <c r="N173" s="23" t="s">
        <v>15</v>
      </c>
      <c r="O173" s="60"/>
    </row>
    <row r="174" spans="2:15" ht="30" x14ac:dyDescent="0.3">
      <c r="B174" s="16" t="s">
        <v>271</v>
      </c>
      <c r="C174" s="28" t="s">
        <v>270</v>
      </c>
      <c r="D174" s="18" t="s">
        <v>248</v>
      </c>
      <c r="E174" s="20">
        <v>1</v>
      </c>
      <c r="F174" s="20">
        <v>2</v>
      </c>
      <c r="G174" s="26" t="s">
        <v>14</v>
      </c>
      <c r="H174" s="20">
        <v>0</v>
      </c>
      <c r="I174" s="20">
        <v>0</v>
      </c>
      <c r="J174" s="27" t="s">
        <v>12</v>
      </c>
      <c r="K174" s="66"/>
      <c r="L174" s="58"/>
      <c r="M174" s="22">
        <f>Wykaz_zapasów543[[#This Row],[Koszt za I przegląd
brutto]]+Wykaz_zapasów543[[#This Row],[Koszt za II przegląd
brutto]]</f>
        <v>0</v>
      </c>
      <c r="N174" s="23" t="s">
        <v>15</v>
      </c>
      <c r="O174" s="60"/>
    </row>
    <row r="175" spans="2:15" ht="30" x14ac:dyDescent="0.3">
      <c r="B175" s="16" t="s">
        <v>271</v>
      </c>
      <c r="C175" s="28" t="s">
        <v>272</v>
      </c>
      <c r="D175" s="18" t="s">
        <v>248</v>
      </c>
      <c r="E175" s="20">
        <v>1</v>
      </c>
      <c r="F175" s="20">
        <v>2</v>
      </c>
      <c r="G175" s="26" t="s">
        <v>14</v>
      </c>
      <c r="H175" s="20">
        <v>0</v>
      </c>
      <c r="I175" s="20">
        <v>0</v>
      </c>
      <c r="J175" s="27" t="s">
        <v>12</v>
      </c>
      <c r="K175" s="66"/>
      <c r="L175" s="58"/>
      <c r="M175" s="22">
        <f>Wykaz_zapasów543[[#This Row],[Koszt za I przegląd
brutto]]+Wykaz_zapasów543[[#This Row],[Koszt za II przegląd
brutto]]</f>
        <v>0</v>
      </c>
      <c r="N175" s="23" t="s">
        <v>15</v>
      </c>
      <c r="O175" s="60"/>
    </row>
    <row r="176" spans="2:15" ht="30" x14ac:dyDescent="0.3">
      <c r="B176" s="16" t="s">
        <v>271</v>
      </c>
      <c r="C176" s="28" t="s">
        <v>273</v>
      </c>
      <c r="D176" s="18" t="s">
        <v>248</v>
      </c>
      <c r="E176" s="20">
        <v>1</v>
      </c>
      <c r="F176" s="20">
        <v>2</v>
      </c>
      <c r="G176" s="26" t="s">
        <v>14</v>
      </c>
      <c r="H176" s="20">
        <v>0</v>
      </c>
      <c r="I176" s="20">
        <v>0</v>
      </c>
      <c r="J176" s="27" t="s">
        <v>12</v>
      </c>
      <c r="K176" s="66"/>
      <c r="L176" s="58"/>
      <c r="M176" s="22">
        <f>Wykaz_zapasów543[[#This Row],[Koszt za I przegląd
brutto]]+Wykaz_zapasów543[[#This Row],[Koszt za II przegląd
brutto]]</f>
        <v>0</v>
      </c>
      <c r="N176" s="23" t="s">
        <v>15</v>
      </c>
      <c r="O176" s="60"/>
    </row>
    <row r="177" spans="2:15" ht="30" x14ac:dyDescent="0.3">
      <c r="B177" s="16" t="s">
        <v>271</v>
      </c>
      <c r="C177" s="28" t="s">
        <v>274</v>
      </c>
      <c r="D177" s="18" t="s">
        <v>248</v>
      </c>
      <c r="E177" s="20">
        <v>1</v>
      </c>
      <c r="F177" s="20">
        <v>2</v>
      </c>
      <c r="G177" s="26" t="s">
        <v>14</v>
      </c>
      <c r="H177" s="20">
        <v>0</v>
      </c>
      <c r="I177" s="20">
        <v>0</v>
      </c>
      <c r="J177" s="27" t="s">
        <v>12</v>
      </c>
      <c r="K177" s="66"/>
      <c r="L177" s="58"/>
      <c r="M177" s="22">
        <f>Wykaz_zapasów543[[#This Row],[Koszt za I przegląd
brutto]]+Wykaz_zapasów543[[#This Row],[Koszt za II przegląd
brutto]]</f>
        <v>0</v>
      </c>
      <c r="N177" s="23" t="s">
        <v>15</v>
      </c>
      <c r="O177" s="60"/>
    </row>
    <row r="178" spans="2:15" ht="30" x14ac:dyDescent="0.3">
      <c r="B178" s="16" t="s">
        <v>271</v>
      </c>
      <c r="C178" s="28" t="s">
        <v>275</v>
      </c>
      <c r="D178" s="18" t="s">
        <v>248</v>
      </c>
      <c r="E178" s="20">
        <v>1</v>
      </c>
      <c r="F178" s="20">
        <v>2</v>
      </c>
      <c r="G178" s="26" t="s">
        <v>14</v>
      </c>
      <c r="H178" s="20">
        <v>0</v>
      </c>
      <c r="I178" s="20">
        <v>0</v>
      </c>
      <c r="J178" s="27" t="s">
        <v>12</v>
      </c>
      <c r="K178" s="66"/>
      <c r="L178" s="58"/>
      <c r="M178" s="22">
        <f>Wykaz_zapasów543[[#This Row],[Koszt za I przegląd
brutto]]+Wykaz_zapasów543[[#This Row],[Koszt za II przegląd
brutto]]</f>
        <v>0</v>
      </c>
      <c r="N178" s="23" t="s">
        <v>15</v>
      </c>
      <c r="O178" s="60"/>
    </row>
    <row r="179" spans="2:15" ht="30" x14ac:dyDescent="0.3">
      <c r="B179" s="42" t="s">
        <v>436</v>
      </c>
      <c r="C179" s="28" t="s">
        <v>277</v>
      </c>
      <c r="D179" s="18" t="s">
        <v>276</v>
      </c>
      <c r="E179" s="43">
        <v>1</v>
      </c>
      <c r="F179" s="43">
        <v>2</v>
      </c>
      <c r="G179" s="26" t="s">
        <v>14</v>
      </c>
      <c r="H179" s="20">
        <v>0</v>
      </c>
      <c r="I179" s="20">
        <v>0</v>
      </c>
      <c r="J179" s="27" t="s">
        <v>12</v>
      </c>
      <c r="K179" s="66"/>
      <c r="L179" s="58"/>
      <c r="M179" s="22">
        <f>Wykaz_zapasów543[[#This Row],[Koszt za I przegląd
brutto]]+Wykaz_zapasów543[[#This Row],[Koszt za II przegląd
brutto]]</f>
        <v>0</v>
      </c>
      <c r="N179" s="23" t="s">
        <v>15</v>
      </c>
      <c r="O179" s="60"/>
    </row>
    <row r="180" spans="2:15" ht="30" x14ac:dyDescent="0.3">
      <c r="B180" s="42" t="s">
        <v>436</v>
      </c>
      <c r="C180" s="28" t="s">
        <v>278</v>
      </c>
      <c r="D180" s="44" t="s">
        <v>276</v>
      </c>
      <c r="E180" s="43">
        <v>1</v>
      </c>
      <c r="F180" s="43">
        <v>2</v>
      </c>
      <c r="G180" s="26" t="s">
        <v>14</v>
      </c>
      <c r="H180" s="20">
        <v>0</v>
      </c>
      <c r="I180" s="20">
        <v>0</v>
      </c>
      <c r="J180" s="27" t="s">
        <v>12</v>
      </c>
      <c r="K180" s="66"/>
      <c r="L180" s="58"/>
      <c r="M180" s="22">
        <f>Wykaz_zapasów543[[#This Row],[Koszt za I przegląd
brutto]]+Wykaz_zapasów543[[#This Row],[Koszt za II przegląd
brutto]]</f>
        <v>0</v>
      </c>
      <c r="N180" s="23" t="s">
        <v>15</v>
      </c>
      <c r="O180" s="60"/>
    </row>
    <row r="181" spans="2:15" ht="30" x14ac:dyDescent="0.3">
      <c r="B181" s="42" t="s">
        <v>436</v>
      </c>
      <c r="C181" s="28" t="s">
        <v>279</v>
      </c>
      <c r="D181" s="44" t="s">
        <v>276</v>
      </c>
      <c r="E181" s="43">
        <v>1</v>
      </c>
      <c r="F181" s="43">
        <v>2</v>
      </c>
      <c r="G181" s="26" t="s">
        <v>14</v>
      </c>
      <c r="H181" s="20">
        <v>0</v>
      </c>
      <c r="I181" s="20">
        <v>0</v>
      </c>
      <c r="J181" s="27" t="s">
        <v>12</v>
      </c>
      <c r="K181" s="66"/>
      <c r="L181" s="58"/>
      <c r="M181" s="22">
        <f>Wykaz_zapasów543[[#This Row],[Koszt za I przegląd
brutto]]+Wykaz_zapasów543[[#This Row],[Koszt za II przegląd
brutto]]</f>
        <v>0</v>
      </c>
      <c r="N181" s="23" t="s">
        <v>15</v>
      </c>
      <c r="O181" s="60"/>
    </row>
    <row r="182" spans="2:15" ht="43.5" x14ac:dyDescent="0.3">
      <c r="B182" s="16" t="s">
        <v>223</v>
      </c>
      <c r="C182" s="28" t="s">
        <v>280</v>
      </c>
      <c r="D182" s="18" t="s">
        <v>219</v>
      </c>
      <c r="E182" s="20">
        <v>1</v>
      </c>
      <c r="F182" s="20">
        <v>2</v>
      </c>
      <c r="G182" s="26" t="s">
        <v>14</v>
      </c>
      <c r="H182" s="20">
        <v>0</v>
      </c>
      <c r="I182" s="20">
        <v>0</v>
      </c>
      <c r="J182" s="27" t="s">
        <v>15</v>
      </c>
      <c r="K182" s="66"/>
      <c r="L182" s="58"/>
      <c r="M182" s="22">
        <f>Wykaz_zapasów543[[#This Row],[Koszt za I przegląd
brutto]]+Wykaz_zapasów543[[#This Row],[Koszt za II przegląd
brutto]]</f>
        <v>0</v>
      </c>
      <c r="N182" s="23" t="s">
        <v>15</v>
      </c>
      <c r="O182" s="60"/>
    </row>
    <row r="183" spans="2:15" ht="43.5" x14ac:dyDescent="0.3">
      <c r="B183" s="45"/>
      <c r="C183" s="28" t="s">
        <v>290</v>
      </c>
      <c r="D183" s="18" t="s">
        <v>237</v>
      </c>
      <c r="E183" s="20">
        <v>1</v>
      </c>
      <c r="F183" s="20">
        <v>2</v>
      </c>
      <c r="G183" s="26" t="s">
        <v>14</v>
      </c>
      <c r="H183" s="20">
        <v>0</v>
      </c>
      <c r="I183" s="20">
        <v>0</v>
      </c>
      <c r="J183" s="27" t="s">
        <v>15</v>
      </c>
      <c r="K183" s="66"/>
      <c r="L183" s="58"/>
      <c r="M183" s="22">
        <f>Wykaz_zapasów543[[#This Row],[Koszt za I przegląd
brutto]]+Wykaz_zapasów543[[#This Row],[Koszt za II przegląd
brutto]]</f>
        <v>0</v>
      </c>
      <c r="N183" s="23" t="s">
        <v>15</v>
      </c>
      <c r="O183" s="60"/>
    </row>
    <row r="184" spans="2:15" ht="43.5" x14ac:dyDescent="0.3">
      <c r="B184" s="16" t="s">
        <v>223</v>
      </c>
      <c r="C184" s="28" t="s">
        <v>281</v>
      </c>
      <c r="D184" s="18" t="s">
        <v>222</v>
      </c>
      <c r="E184" s="20">
        <v>1</v>
      </c>
      <c r="F184" s="20">
        <v>2</v>
      </c>
      <c r="G184" s="26" t="s">
        <v>14</v>
      </c>
      <c r="H184" s="20">
        <v>0</v>
      </c>
      <c r="I184" s="20">
        <v>0</v>
      </c>
      <c r="J184" s="27" t="s">
        <v>15</v>
      </c>
      <c r="K184" s="66"/>
      <c r="L184" s="58"/>
      <c r="M184" s="22">
        <f>Wykaz_zapasów543[[#This Row],[Koszt za I przegląd
brutto]]+Wykaz_zapasów543[[#This Row],[Koszt za II przegląd
brutto]]</f>
        <v>0</v>
      </c>
      <c r="N184" s="23" t="s">
        <v>15</v>
      </c>
      <c r="O184" s="60"/>
    </row>
    <row r="185" spans="2:15" ht="43.5" x14ac:dyDescent="0.3">
      <c r="B185" s="45"/>
      <c r="C185" s="25" t="s">
        <v>291</v>
      </c>
      <c r="D185" s="18" t="s">
        <v>292</v>
      </c>
      <c r="E185" s="20">
        <v>1</v>
      </c>
      <c r="F185" s="20">
        <v>2</v>
      </c>
      <c r="G185" s="26" t="s">
        <v>14</v>
      </c>
      <c r="H185" s="20">
        <v>0</v>
      </c>
      <c r="I185" s="20">
        <v>0</v>
      </c>
      <c r="J185" s="27" t="s">
        <v>15</v>
      </c>
      <c r="K185" s="66"/>
      <c r="L185" s="58"/>
      <c r="M185" s="22">
        <f>Wykaz_zapasów543[[#This Row],[Koszt za I przegląd
brutto]]+Wykaz_zapasów543[[#This Row],[Koszt za II przegląd
brutto]]</f>
        <v>0</v>
      </c>
      <c r="N185" s="23" t="s">
        <v>15</v>
      </c>
      <c r="O185" s="60"/>
    </row>
    <row r="186" spans="2:15" ht="43.5" x14ac:dyDescent="0.3">
      <c r="B186" s="16" t="s">
        <v>223</v>
      </c>
      <c r="C186" s="28" t="s">
        <v>282</v>
      </c>
      <c r="D186" s="18" t="s">
        <v>224</v>
      </c>
      <c r="E186" s="20">
        <v>1</v>
      </c>
      <c r="F186" s="20">
        <v>2</v>
      </c>
      <c r="G186" s="26" t="s">
        <v>14</v>
      </c>
      <c r="H186" s="20">
        <v>0</v>
      </c>
      <c r="I186" s="20">
        <v>0</v>
      </c>
      <c r="J186" s="27" t="s">
        <v>15</v>
      </c>
      <c r="K186" s="66"/>
      <c r="L186" s="58"/>
      <c r="M186" s="22">
        <f>Wykaz_zapasów543[[#This Row],[Koszt za I przegląd
brutto]]+Wykaz_zapasów543[[#This Row],[Koszt za II przegląd
brutto]]</f>
        <v>0</v>
      </c>
      <c r="N186" s="23" t="s">
        <v>15</v>
      </c>
      <c r="O186" s="60"/>
    </row>
    <row r="187" spans="2:15" ht="43.5" x14ac:dyDescent="0.3">
      <c r="B187" s="45"/>
      <c r="C187" s="25" t="s">
        <v>293</v>
      </c>
      <c r="D187" s="18" t="s">
        <v>294</v>
      </c>
      <c r="E187" s="20">
        <v>1</v>
      </c>
      <c r="F187" s="20">
        <v>2</v>
      </c>
      <c r="G187" s="26" t="s">
        <v>14</v>
      </c>
      <c r="H187" s="20">
        <v>0</v>
      </c>
      <c r="I187" s="20">
        <v>0</v>
      </c>
      <c r="J187" s="27" t="s">
        <v>15</v>
      </c>
      <c r="K187" s="66"/>
      <c r="L187" s="58"/>
      <c r="M187" s="22">
        <f>Wykaz_zapasów543[[#This Row],[Koszt za I przegląd
brutto]]+Wykaz_zapasów543[[#This Row],[Koszt za II przegląd
brutto]]</f>
        <v>0</v>
      </c>
      <c r="N187" s="23" t="s">
        <v>15</v>
      </c>
      <c r="O187" s="60"/>
    </row>
    <row r="188" spans="2:15" ht="43.5" x14ac:dyDescent="0.3">
      <c r="B188" s="16" t="s">
        <v>225</v>
      </c>
      <c r="C188" s="28" t="s">
        <v>283</v>
      </c>
      <c r="D188" s="18" t="s">
        <v>224</v>
      </c>
      <c r="E188" s="20">
        <v>1</v>
      </c>
      <c r="F188" s="20">
        <v>2</v>
      </c>
      <c r="G188" s="26" t="s">
        <v>14</v>
      </c>
      <c r="H188" s="20">
        <v>0</v>
      </c>
      <c r="I188" s="20">
        <v>0</v>
      </c>
      <c r="J188" s="27" t="s">
        <v>15</v>
      </c>
      <c r="K188" s="66"/>
      <c r="L188" s="58"/>
      <c r="M188" s="22">
        <f>Wykaz_zapasów543[[#This Row],[Koszt za I przegląd
brutto]]+Wykaz_zapasów543[[#This Row],[Koszt za II przegląd
brutto]]</f>
        <v>0</v>
      </c>
      <c r="N188" s="23" t="s">
        <v>15</v>
      </c>
      <c r="O188" s="60"/>
    </row>
    <row r="189" spans="2:15" ht="43.5" x14ac:dyDescent="0.3">
      <c r="B189" s="45"/>
      <c r="C189" s="25" t="s">
        <v>295</v>
      </c>
      <c r="D189" s="18" t="s">
        <v>296</v>
      </c>
      <c r="E189" s="20">
        <v>1</v>
      </c>
      <c r="F189" s="20">
        <v>2</v>
      </c>
      <c r="G189" s="26" t="s">
        <v>14</v>
      </c>
      <c r="H189" s="20">
        <v>0</v>
      </c>
      <c r="I189" s="20">
        <v>0</v>
      </c>
      <c r="J189" s="27" t="s">
        <v>15</v>
      </c>
      <c r="K189" s="66"/>
      <c r="L189" s="58"/>
      <c r="M189" s="22">
        <f>Wykaz_zapasów543[[#This Row],[Koszt za I przegląd
brutto]]+Wykaz_zapasów543[[#This Row],[Koszt za II przegląd
brutto]]</f>
        <v>0</v>
      </c>
      <c r="N189" s="23" t="s">
        <v>15</v>
      </c>
      <c r="O189" s="60"/>
    </row>
    <row r="190" spans="2:15" ht="43.5" x14ac:dyDescent="0.3">
      <c r="B190" s="16" t="s">
        <v>223</v>
      </c>
      <c r="C190" s="28" t="s">
        <v>284</v>
      </c>
      <c r="D190" s="18" t="s">
        <v>224</v>
      </c>
      <c r="E190" s="20">
        <v>1</v>
      </c>
      <c r="F190" s="20">
        <v>2</v>
      </c>
      <c r="G190" s="26" t="s">
        <v>14</v>
      </c>
      <c r="H190" s="20">
        <v>0</v>
      </c>
      <c r="I190" s="20">
        <v>0</v>
      </c>
      <c r="J190" s="27" t="s">
        <v>15</v>
      </c>
      <c r="K190" s="66"/>
      <c r="L190" s="58"/>
      <c r="M190" s="22">
        <f>Wykaz_zapasów543[[#This Row],[Koszt za I przegląd
brutto]]+Wykaz_zapasów543[[#This Row],[Koszt za II przegląd
brutto]]</f>
        <v>0</v>
      </c>
      <c r="N190" s="23" t="s">
        <v>15</v>
      </c>
      <c r="O190" s="60"/>
    </row>
    <row r="191" spans="2:15" ht="43.5" x14ac:dyDescent="0.3">
      <c r="B191" s="45"/>
      <c r="C191" s="28" t="s">
        <v>297</v>
      </c>
      <c r="D191" s="18" t="s">
        <v>298</v>
      </c>
      <c r="E191" s="20">
        <v>1</v>
      </c>
      <c r="F191" s="20">
        <v>2</v>
      </c>
      <c r="G191" s="26" t="s">
        <v>14</v>
      </c>
      <c r="H191" s="20">
        <v>0</v>
      </c>
      <c r="I191" s="20">
        <v>0</v>
      </c>
      <c r="J191" s="27" t="s">
        <v>15</v>
      </c>
      <c r="K191" s="66"/>
      <c r="L191" s="58"/>
      <c r="M191" s="22">
        <f>Wykaz_zapasów543[[#This Row],[Koszt za I przegląd
brutto]]+Wykaz_zapasów543[[#This Row],[Koszt za II przegląd
brutto]]</f>
        <v>0</v>
      </c>
      <c r="N191" s="23" t="s">
        <v>15</v>
      </c>
      <c r="O191" s="60"/>
    </row>
    <row r="192" spans="2:15" ht="43.5" x14ac:dyDescent="0.3">
      <c r="B192" s="16" t="s">
        <v>223</v>
      </c>
      <c r="C192" s="28" t="s">
        <v>285</v>
      </c>
      <c r="D192" s="18" t="s">
        <v>226</v>
      </c>
      <c r="E192" s="20">
        <v>1</v>
      </c>
      <c r="F192" s="20">
        <v>2</v>
      </c>
      <c r="G192" s="26" t="s">
        <v>14</v>
      </c>
      <c r="H192" s="20">
        <v>0</v>
      </c>
      <c r="I192" s="20">
        <v>0</v>
      </c>
      <c r="J192" s="27" t="s">
        <v>15</v>
      </c>
      <c r="K192" s="66"/>
      <c r="L192" s="58"/>
      <c r="M192" s="22">
        <f>Wykaz_zapasów543[[#This Row],[Koszt za I przegląd
brutto]]+Wykaz_zapasów543[[#This Row],[Koszt za II przegląd
brutto]]</f>
        <v>0</v>
      </c>
      <c r="N192" s="23" t="s">
        <v>15</v>
      </c>
      <c r="O192" s="60"/>
    </row>
    <row r="193" spans="2:15" ht="43.5" x14ac:dyDescent="0.3">
      <c r="B193" s="45"/>
      <c r="C193" s="25" t="s">
        <v>300</v>
      </c>
      <c r="D193" s="18" t="s">
        <v>301</v>
      </c>
      <c r="E193" s="20">
        <v>1</v>
      </c>
      <c r="F193" s="20">
        <v>2</v>
      </c>
      <c r="G193" s="26" t="s">
        <v>14</v>
      </c>
      <c r="H193" s="20">
        <v>0</v>
      </c>
      <c r="I193" s="20">
        <v>0</v>
      </c>
      <c r="J193" s="27" t="s">
        <v>15</v>
      </c>
      <c r="K193" s="66"/>
      <c r="L193" s="58"/>
      <c r="M193" s="22">
        <f>Wykaz_zapasów543[[#This Row],[Koszt za I przegląd
brutto]]+Wykaz_zapasów543[[#This Row],[Koszt za II przegląd
brutto]]</f>
        <v>0</v>
      </c>
      <c r="N193" s="23" t="s">
        <v>15</v>
      </c>
      <c r="O193" s="60"/>
    </row>
    <row r="194" spans="2:15" ht="43.5" x14ac:dyDescent="0.3">
      <c r="B194" s="16" t="s">
        <v>223</v>
      </c>
      <c r="C194" s="28" t="s">
        <v>286</v>
      </c>
      <c r="D194" s="18" t="s">
        <v>222</v>
      </c>
      <c r="E194" s="20">
        <v>1</v>
      </c>
      <c r="F194" s="20">
        <v>2</v>
      </c>
      <c r="G194" s="26" t="s">
        <v>14</v>
      </c>
      <c r="H194" s="20">
        <v>0</v>
      </c>
      <c r="I194" s="20">
        <v>0</v>
      </c>
      <c r="J194" s="27" t="s">
        <v>15</v>
      </c>
      <c r="K194" s="66"/>
      <c r="L194" s="58"/>
      <c r="M194" s="22">
        <f>Wykaz_zapasów543[[#This Row],[Koszt za I przegląd
brutto]]+Wykaz_zapasów543[[#This Row],[Koszt za II przegląd
brutto]]</f>
        <v>0</v>
      </c>
      <c r="N194" s="23" t="s">
        <v>15</v>
      </c>
      <c r="O194" s="60"/>
    </row>
    <row r="195" spans="2:15" ht="43.5" x14ac:dyDescent="0.3">
      <c r="B195" s="45"/>
      <c r="C195" s="46" t="s">
        <v>503</v>
      </c>
      <c r="D195" s="18" t="s">
        <v>299</v>
      </c>
      <c r="E195" s="20">
        <v>1</v>
      </c>
      <c r="F195" s="20">
        <v>2</v>
      </c>
      <c r="G195" s="26" t="s">
        <v>14</v>
      </c>
      <c r="H195" s="20">
        <v>0</v>
      </c>
      <c r="I195" s="20">
        <v>0</v>
      </c>
      <c r="J195" s="27" t="s">
        <v>15</v>
      </c>
      <c r="K195" s="66"/>
      <c r="L195" s="58"/>
      <c r="M195" s="22">
        <f>Wykaz_zapasów543[[#This Row],[Koszt za I przegląd
brutto]]+Wykaz_zapasów543[[#This Row],[Koszt za II przegląd
brutto]]</f>
        <v>0</v>
      </c>
      <c r="N195" s="23" t="s">
        <v>15</v>
      </c>
      <c r="O195" s="60"/>
    </row>
    <row r="196" spans="2:15" ht="43.5" x14ac:dyDescent="0.3">
      <c r="B196" s="16" t="s">
        <v>223</v>
      </c>
      <c r="C196" s="28" t="s">
        <v>287</v>
      </c>
      <c r="D196" s="18" t="s">
        <v>222</v>
      </c>
      <c r="E196" s="20">
        <v>1</v>
      </c>
      <c r="F196" s="20">
        <v>2</v>
      </c>
      <c r="G196" s="26" t="s">
        <v>14</v>
      </c>
      <c r="H196" s="20">
        <v>0</v>
      </c>
      <c r="I196" s="20">
        <v>0</v>
      </c>
      <c r="J196" s="27" t="s">
        <v>15</v>
      </c>
      <c r="K196" s="66"/>
      <c r="L196" s="58"/>
      <c r="M196" s="22">
        <f>Wykaz_zapasów543[[#This Row],[Koszt za I przegląd
brutto]]+Wykaz_zapasów543[[#This Row],[Koszt za II przegląd
brutto]]</f>
        <v>0</v>
      </c>
      <c r="N196" s="23" t="s">
        <v>15</v>
      </c>
      <c r="O196" s="60"/>
    </row>
    <row r="197" spans="2:15" ht="43.5" x14ac:dyDescent="0.3">
      <c r="B197" s="45"/>
      <c r="C197" s="25" t="s">
        <v>302</v>
      </c>
      <c r="D197" s="18" t="s">
        <v>303</v>
      </c>
      <c r="E197" s="20">
        <v>1</v>
      </c>
      <c r="F197" s="20">
        <v>2</v>
      </c>
      <c r="G197" s="26" t="s">
        <v>14</v>
      </c>
      <c r="H197" s="20">
        <v>0</v>
      </c>
      <c r="I197" s="20">
        <v>0</v>
      </c>
      <c r="J197" s="27" t="s">
        <v>15</v>
      </c>
      <c r="K197" s="66"/>
      <c r="L197" s="58"/>
      <c r="M197" s="22">
        <f>Wykaz_zapasów543[[#This Row],[Koszt za I przegląd
brutto]]+Wykaz_zapasów543[[#This Row],[Koszt za II przegląd
brutto]]</f>
        <v>0</v>
      </c>
      <c r="N197" s="23" t="s">
        <v>15</v>
      </c>
      <c r="O197" s="60"/>
    </row>
    <row r="198" spans="2:15" ht="43.5" x14ac:dyDescent="0.3">
      <c r="B198" s="16" t="s">
        <v>223</v>
      </c>
      <c r="C198" s="28" t="s">
        <v>288</v>
      </c>
      <c r="D198" s="18" t="s">
        <v>228</v>
      </c>
      <c r="E198" s="20">
        <v>1</v>
      </c>
      <c r="F198" s="20">
        <v>2</v>
      </c>
      <c r="G198" s="26" t="s">
        <v>14</v>
      </c>
      <c r="H198" s="20">
        <v>0</v>
      </c>
      <c r="I198" s="20">
        <v>0</v>
      </c>
      <c r="J198" s="27" t="s">
        <v>15</v>
      </c>
      <c r="K198" s="66"/>
      <c r="L198" s="58"/>
      <c r="M198" s="22">
        <f>Wykaz_zapasów543[[#This Row],[Koszt za I przegląd
brutto]]+Wykaz_zapasów543[[#This Row],[Koszt za II przegląd
brutto]]</f>
        <v>0</v>
      </c>
      <c r="N198" s="23" t="s">
        <v>15</v>
      </c>
      <c r="O198" s="60"/>
    </row>
    <row r="199" spans="2:15" ht="43.5" x14ac:dyDescent="0.3">
      <c r="B199" s="45"/>
      <c r="C199" s="46" t="s">
        <v>502</v>
      </c>
      <c r="D199" s="18" t="s">
        <v>304</v>
      </c>
      <c r="E199" s="20">
        <v>1</v>
      </c>
      <c r="F199" s="20">
        <v>2</v>
      </c>
      <c r="G199" s="26" t="s">
        <v>14</v>
      </c>
      <c r="H199" s="20">
        <v>0</v>
      </c>
      <c r="I199" s="20">
        <v>0</v>
      </c>
      <c r="J199" s="27" t="s">
        <v>15</v>
      </c>
      <c r="K199" s="66"/>
      <c r="L199" s="58"/>
      <c r="M199" s="22">
        <f>Wykaz_zapasów543[[#This Row],[Koszt za I przegląd
brutto]]+Wykaz_zapasów543[[#This Row],[Koszt za II przegląd
brutto]]</f>
        <v>0</v>
      </c>
      <c r="N199" s="23" t="s">
        <v>15</v>
      </c>
      <c r="O199" s="60"/>
    </row>
    <row r="200" spans="2:15" ht="43.5" x14ac:dyDescent="0.3">
      <c r="B200" s="16" t="s">
        <v>223</v>
      </c>
      <c r="C200" s="28" t="s">
        <v>289</v>
      </c>
      <c r="D200" s="18" t="s">
        <v>228</v>
      </c>
      <c r="E200" s="20">
        <v>1</v>
      </c>
      <c r="F200" s="20">
        <v>2</v>
      </c>
      <c r="G200" s="26" t="s">
        <v>14</v>
      </c>
      <c r="H200" s="20">
        <v>0</v>
      </c>
      <c r="I200" s="20">
        <v>0</v>
      </c>
      <c r="J200" s="27" t="s">
        <v>15</v>
      </c>
      <c r="K200" s="66"/>
      <c r="L200" s="58"/>
      <c r="M200" s="22">
        <f>Wykaz_zapasów543[[#This Row],[Koszt za I przegląd
brutto]]+Wykaz_zapasów543[[#This Row],[Koszt za II przegląd
brutto]]</f>
        <v>0</v>
      </c>
      <c r="N200" s="23" t="s">
        <v>15</v>
      </c>
      <c r="O200" s="60"/>
    </row>
    <row r="201" spans="2:15" ht="43.5" x14ac:dyDescent="0.3">
      <c r="B201" s="45"/>
      <c r="C201" s="25" t="s">
        <v>305</v>
      </c>
      <c r="D201" s="18" t="s">
        <v>227</v>
      </c>
      <c r="E201" s="20">
        <v>1</v>
      </c>
      <c r="F201" s="20">
        <v>2</v>
      </c>
      <c r="G201" s="26" t="s">
        <v>14</v>
      </c>
      <c r="H201" s="20">
        <v>0</v>
      </c>
      <c r="I201" s="20">
        <v>0</v>
      </c>
      <c r="J201" s="27" t="s">
        <v>15</v>
      </c>
      <c r="K201" s="66"/>
      <c r="L201" s="58"/>
      <c r="M201" s="22">
        <f>Wykaz_zapasów543[[#This Row],[Koszt za I przegląd
brutto]]+Wykaz_zapasów543[[#This Row],[Koszt za II przegląd
brutto]]</f>
        <v>0</v>
      </c>
      <c r="N201" s="23" t="s">
        <v>15</v>
      </c>
      <c r="O201" s="60"/>
    </row>
    <row r="202" spans="2:15" ht="57" x14ac:dyDescent="0.3">
      <c r="B202" s="47" t="s">
        <v>306</v>
      </c>
      <c r="C202" s="48" t="s">
        <v>307</v>
      </c>
      <c r="D202" s="49" t="s">
        <v>308</v>
      </c>
      <c r="E202" s="20">
        <v>6</v>
      </c>
      <c r="F202" s="20">
        <v>2</v>
      </c>
      <c r="G202" s="26" t="s">
        <v>14</v>
      </c>
      <c r="H202" s="20">
        <v>0</v>
      </c>
      <c r="I202" s="20">
        <v>0</v>
      </c>
      <c r="J202" s="27" t="s">
        <v>12</v>
      </c>
      <c r="K202" s="66"/>
      <c r="L202" s="58"/>
      <c r="M202" s="22">
        <f>Wykaz_zapasów543[[#This Row],[Koszt za I przegląd
brutto]]+Wykaz_zapasów543[[#This Row],[Koszt za II przegląd
brutto]]</f>
        <v>0</v>
      </c>
      <c r="N202" s="23" t="s">
        <v>15</v>
      </c>
      <c r="O202" s="60"/>
    </row>
    <row r="203" spans="2:15" ht="28.5" x14ac:dyDescent="0.3">
      <c r="B203" s="47" t="s">
        <v>306</v>
      </c>
      <c r="C203" s="48" t="s">
        <v>309</v>
      </c>
      <c r="D203" s="49" t="s">
        <v>310</v>
      </c>
      <c r="E203" s="50">
        <v>1</v>
      </c>
      <c r="F203" s="20">
        <v>2</v>
      </c>
      <c r="G203" s="26" t="s">
        <v>14</v>
      </c>
      <c r="H203" s="20">
        <v>0</v>
      </c>
      <c r="I203" s="20">
        <v>0</v>
      </c>
      <c r="J203" s="27" t="s">
        <v>12</v>
      </c>
      <c r="K203" s="66"/>
      <c r="L203" s="58"/>
      <c r="M203" s="22">
        <f>Wykaz_zapasów543[[#This Row],[Koszt za I przegląd
brutto]]+Wykaz_zapasów543[[#This Row],[Koszt za II przegląd
brutto]]</f>
        <v>0</v>
      </c>
      <c r="N203" s="23" t="s">
        <v>15</v>
      </c>
      <c r="O203" s="60"/>
    </row>
    <row r="204" spans="2:15" ht="28.5" x14ac:dyDescent="0.3">
      <c r="B204" s="47" t="s">
        <v>306</v>
      </c>
      <c r="C204" s="48" t="s">
        <v>311</v>
      </c>
      <c r="D204" s="49" t="s">
        <v>312</v>
      </c>
      <c r="E204" s="50">
        <v>1</v>
      </c>
      <c r="F204" s="20">
        <v>2</v>
      </c>
      <c r="G204" s="26" t="s">
        <v>14</v>
      </c>
      <c r="H204" s="20">
        <v>0</v>
      </c>
      <c r="I204" s="20">
        <v>0</v>
      </c>
      <c r="J204" s="27" t="s">
        <v>12</v>
      </c>
      <c r="K204" s="66"/>
      <c r="L204" s="58"/>
      <c r="M204" s="22">
        <f>Wykaz_zapasów543[[#This Row],[Koszt za I przegląd
brutto]]+Wykaz_zapasów543[[#This Row],[Koszt za II przegląd
brutto]]</f>
        <v>0</v>
      </c>
      <c r="N204" s="23" t="s">
        <v>15</v>
      </c>
      <c r="O204" s="60"/>
    </row>
    <row r="205" spans="2:15" ht="28.5" x14ac:dyDescent="0.3">
      <c r="B205" s="47" t="s">
        <v>306</v>
      </c>
      <c r="C205" s="48" t="s">
        <v>313</v>
      </c>
      <c r="D205" s="49" t="s">
        <v>314</v>
      </c>
      <c r="E205" s="50">
        <v>1</v>
      </c>
      <c r="F205" s="20">
        <v>2</v>
      </c>
      <c r="G205" s="26" t="s">
        <v>14</v>
      </c>
      <c r="H205" s="20">
        <v>0</v>
      </c>
      <c r="I205" s="20">
        <v>0</v>
      </c>
      <c r="J205" s="27" t="s">
        <v>12</v>
      </c>
      <c r="K205" s="66"/>
      <c r="L205" s="58"/>
      <c r="M205" s="22">
        <f>Wykaz_zapasów543[[#This Row],[Koszt za I przegląd
brutto]]+Wykaz_zapasów543[[#This Row],[Koszt za II przegląd
brutto]]</f>
        <v>0</v>
      </c>
      <c r="N205" s="23" t="s">
        <v>15</v>
      </c>
      <c r="O205" s="60"/>
    </row>
    <row r="206" spans="2:15" ht="28.5" x14ac:dyDescent="0.3">
      <c r="B206" s="47" t="s">
        <v>306</v>
      </c>
      <c r="C206" s="48" t="s">
        <v>315</v>
      </c>
      <c r="D206" s="49" t="s">
        <v>316</v>
      </c>
      <c r="E206" s="50">
        <v>1</v>
      </c>
      <c r="F206" s="20">
        <v>2</v>
      </c>
      <c r="G206" s="26" t="s">
        <v>14</v>
      </c>
      <c r="H206" s="20">
        <v>0</v>
      </c>
      <c r="I206" s="20">
        <v>0</v>
      </c>
      <c r="J206" s="27" t="s">
        <v>12</v>
      </c>
      <c r="K206" s="66"/>
      <c r="L206" s="58"/>
      <c r="M206" s="22">
        <f>Wykaz_zapasów543[[#This Row],[Koszt za I przegląd
brutto]]+Wykaz_zapasów543[[#This Row],[Koszt za II przegląd
brutto]]</f>
        <v>0</v>
      </c>
      <c r="N206" s="23" t="s">
        <v>15</v>
      </c>
      <c r="O206" s="60"/>
    </row>
    <row r="207" spans="2:15" ht="28.5" x14ac:dyDescent="0.3">
      <c r="B207" s="47" t="s">
        <v>306</v>
      </c>
      <c r="C207" s="48" t="s">
        <v>317</v>
      </c>
      <c r="D207" s="49" t="s">
        <v>318</v>
      </c>
      <c r="E207" s="50">
        <v>1</v>
      </c>
      <c r="F207" s="20">
        <v>2</v>
      </c>
      <c r="G207" s="26" t="s">
        <v>14</v>
      </c>
      <c r="H207" s="20">
        <v>0</v>
      </c>
      <c r="I207" s="20">
        <v>0</v>
      </c>
      <c r="J207" s="27" t="s">
        <v>12</v>
      </c>
      <c r="K207" s="66"/>
      <c r="L207" s="58"/>
      <c r="M207" s="22">
        <f>Wykaz_zapasów543[[#This Row],[Koszt za I przegląd
brutto]]+Wykaz_zapasów543[[#This Row],[Koszt za II przegląd
brutto]]</f>
        <v>0</v>
      </c>
      <c r="N207" s="23" t="s">
        <v>15</v>
      </c>
      <c r="O207" s="60"/>
    </row>
    <row r="208" spans="2:15" ht="28.5" x14ac:dyDescent="0.3">
      <c r="B208" s="47" t="s">
        <v>306</v>
      </c>
      <c r="C208" s="48" t="s">
        <v>319</v>
      </c>
      <c r="D208" s="49" t="s">
        <v>320</v>
      </c>
      <c r="E208" s="50">
        <v>1</v>
      </c>
      <c r="F208" s="20">
        <v>2</v>
      </c>
      <c r="G208" s="26" t="s">
        <v>14</v>
      </c>
      <c r="H208" s="20">
        <v>0</v>
      </c>
      <c r="I208" s="20">
        <v>0</v>
      </c>
      <c r="J208" s="27" t="s">
        <v>12</v>
      </c>
      <c r="K208" s="66"/>
      <c r="L208" s="58"/>
      <c r="M208" s="22">
        <f>Wykaz_zapasów543[[#This Row],[Koszt za I przegląd
brutto]]+Wykaz_zapasów543[[#This Row],[Koszt za II przegląd
brutto]]</f>
        <v>0</v>
      </c>
      <c r="N208" s="23" t="s">
        <v>15</v>
      </c>
      <c r="O208" s="60"/>
    </row>
    <row r="209" spans="2:15" ht="28.5" x14ac:dyDescent="0.3">
      <c r="B209" s="47" t="s">
        <v>321</v>
      </c>
      <c r="C209" s="48" t="s">
        <v>322</v>
      </c>
      <c r="D209" s="49" t="s">
        <v>323</v>
      </c>
      <c r="E209" s="50">
        <v>1</v>
      </c>
      <c r="F209" s="20">
        <v>2</v>
      </c>
      <c r="G209" s="26" t="s">
        <v>14</v>
      </c>
      <c r="H209" s="20">
        <v>0</v>
      </c>
      <c r="I209" s="20">
        <v>0</v>
      </c>
      <c r="J209" s="27" t="s">
        <v>12</v>
      </c>
      <c r="K209" s="66"/>
      <c r="L209" s="58"/>
      <c r="M209" s="22">
        <f>Wykaz_zapasów543[[#This Row],[Koszt za I przegląd
brutto]]+Wykaz_zapasów543[[#This Row],[Koszt za II przegląd
brutto]]</f>
        <v>0</v>
      </c>
      <c r="N209" s="23" t="s">
        <v>15</v>
      </c>
      <c r="O209" s="60"/>
    </row>
    <row r="210" spans="2:15" ht="28.5" x14ac:dyDescent="0.3">
      <c r="B210" s="47" t="s">
        <v>321</v>
      </c>
      <c r="C210" s="48" t="s">
        <v>324</v>
      </c>
      <c r="D210" s="49" t="s">
        <v>318</v>
      </c>
      <c r="E210" s="50">
        <v>1</v>
      </c>
      <c r="F210" s="20">
        <v>2</v>
      </c>
      <c r="G210" s="26" t="s">
        <v>14</v>
      </c>
      <c r="H210" s="20">
        <v>0</v>
      </c>
      <c r="I210" s="20">
        <v>0</v>
      </c>
      <c r="J210" s="27" t="s">
        <v>12</v>
      </c>
      <c r="K210" s="66"/>
      <c r="L210" s="58"/>
      <c r="M210" s="22">
        <f>Wykaz_zapasów543[[#This Row],[Koszt za I przegląd
brutto]]+Wykaz_zapasów543[[#This Row],[Koszt za II przegląd
brutto]]</f>
        <v>0</v>
      </c>
      <c r="N210" s="23" t="s">
        <v>15</v>
      </c>
      <c r="O210" s="60"/>
    </row>
    <row r="211" spans="2:15" ht="28.5" x14ac:dyDescent="0.3">
      <c r="B211" s="47" t="s">
        <v>321</v>
      </c>
      <c r="C211" s="48" t="s">
        <v>325</v>
      </c>
      <c r="D211" s="49" t="s">
        <v>320</v>
      </c>
      <c r="E211" s="50">
        <v>1</v>
      </c>
      <c r="F211" s="20">
        <v>2</v>
      </c>
      <c r="G211" s="26" t="s">
        <v>14</v>
      </c>
      <c r="H211" s="20">
        <v>0</v>
      </c>
      <c r="I211" s="20">
        <v>0</v>
      </c>
      <c r="J211" s="27" t="s">
        <v>12</v>
      </c>
      <c r="K211" s="66"/>
      <c r="L211" s="58"/>
      <c r="M211" s="22">
        <f>Wykaz_zapasów543[[#This Row],[Koszt za I przegląd
brutto]]+Wykaz_zapasów543[[#This Row],[Koszt za II przegląd
brutto]]</f>
        <v>0</v>
      </c>
      <c r="N211" s="23" t="s">
        <v>15</v>
      </c>
      <c r="O211" s="60"/>
    </row>
    <row r="212" spans="2:15" ht="28.5" x14ac:dyDescent="0.3">
      <c r="B212" s="47" t="s">
        <v>321</v>
      </c>
      <c r="C212" s="48" t="s">
        <v>326</v>
      </c>
      <c r="D212" s="49" t="s">
        <v>310</v>
      </c>
      <c r="E212" s="50">
        <v>1</v>
      </c>
      <c r="F212" s="20">
        <v>2</v>
      </c>
      <c r="G212" s="26" t="s">
        <v>14</v>
      </c>
      <c r="H212" s="20">
        <v>0</v>
      </c>
      <c r="I212" s="20">
        <v>0</v>
      </c>
      <c r="J212" s="27" t="s">
        <v>12</v>
      </c>
      <c r="K212" s="66"/>
      <c r="L212" s="58"/>
      <c r="M212" s="22">
        <f>Wykaz_zapasów543[[#This Row],[Koszt za I przegląd
brutto]]+Wykaz_zapasów543[[#This Row],[Koszt za II przegląd
brutto]]</f>
        <v>0</v>
      </c>
      <c r="N212" s="23" t="s">
        <v>15</v>
      </c>
      <c r="O212" s="60"/>
    </row>
    <row r="213" spans="2:15" ht="57" x14ac:dyDescent="0.3">
      <c r="B213" s="47" t="s">
        <v>306</v>
      </c>
      <c r="C213" s="48" t="s">
        <v>327</v>
      </c>
      <c r="D213" s="49" t="s">
        <v>328</v>
      </c>
      <c r="E213" s="50">
        <v>6</v>
      </c>
      <c r="F213" s="20">
        <v>2</v>
      </c>
      <c r="G213" s="26" t="s">
        <v>14</v>
      </c>
      <c r="H213" s="20">
        <v>0</v>
      </c>
      <c r="I213" s="20">
        <v>0</v>
      </c>
      <c r="J213" s="27" t="s">
        <v>12</v>
      </c>
      <c r="K213" s="66"/>
      <c r="L213" s="58"/>
      <c r="M213" s="22">
        <f>Wykaz_zapasów543[[#This Row],[Koszt za I przegląd
brutto]]+Wykaz_zapasów543[[#This Row],[Koszt za II przegląd
brutto]]</f>
        <v>0</v>
      </c>
      <c r="N213" s="23" t="s">
        <v>15</v>
      </c>
      <c r="O213" s="60"/>
    </row>
    <row r="214" spans="2:15" ht="28.5" x14ac:dyDescent="0.3">
      <c r="B214" s="47" t="s">
        <v>306</v>
      </c>
      <c r="C214" s="48" t="s">
        <v>329</v>
      </c>
      <c r="D214" s="49" t="s">
        <v>330</v>
      </c>
      <c r="E214" s="50">
        <v>1</v>
      </c>
      <c r="F214" s="20">
        <v>2</v>
      </c>
      <c r="G214" s="26" t="s">
        <v>14</v>
      </c>
      <c r="H214" s="20">
        <v>0</v>
      </c>
      <c r="I214" s="20">
        <v>0</v>
      </c>
      <c r="J214" s="27" t="s">
        <v>12</v>
      </c>
      <c r="K214" s="66"/>
      <c r="L214" s="58"/>
      <c r="M214" s="22">
        <f>Wykaz_zapasów543[[#This Row],[Koszt za I przegląd
brutto]]+Wykaz_zapasów543[[#This Row],[Koszt za II przegląd
brutto]]</f>
        <v>0</v>
      </c>
      <c r="N214" s="23" t="s">
        <v>15</v>
      </c>
      <c r="O214" s="60"/>
    </row>
    <row r="215" spans="2:15" ht="28.5" x14ac:dyDescent="0.3">
      <c r="B215" s="47" t="s">
        <v>306</v>
      </c>
      <c r="C215" s="48" t="s">
        <v>331</v>
      </c>
      <c r="D215" s="49" t="s">
        <v>332</v>
      </c>
      <c r="E215" s="50">
        <v>1</v>
      </c>
      <c r="F215" s="20">
        <v>2</v>
      </c>
      <c r="G215" s="26" t="s">
        <v>14</v>
      </c>
      <c r="H215" s="20">
        <v>0</v>
      </c>
      <c r="I215" s="20">
        <v>0</v>
      </c>
      <c r="J215" s="27" t="s">
        <v>12</v>
      </c>
      <c r="K215" s="66"/>
      <c r="L215" s="58"/>
      <c r="M215" s="22">
        <f>Wykaz_zapasów543[[#This Row],[Koszt za I przegląd
brutto]]+Wykaz_zapasów543[[#This Row],[Koszt za II przegląd
brutto]]</f>
        <v>0</v>
      </c>
      <c r="N215" s="23" t="s">
        <v>15</v>
      </c>
      <c r="O215" s="60"/>
    </row>
    <row r="216" spans="2:15" ht="28.5" x14ac:dyDescent="0.3">
      <c r="B216" s="47" t="s">
        <v>306</v>
      </c>
      <c r="C216" s="48" t="s">
        <v>333</v>
      </c>
      <c r="D216" s="49" t="s">
        <v>334</v>
      </c>
      <c r="E216" s="50">
        <v>1</v>
      </c>
      <c r="F216" s="20">
        <v>2</v>
      </c>
      <c r="G216" s="26" t="s">
        <v>14</v>
      </c>
      <c r="H216" s="20">
        <v>0</v>
      </c>
      <c r="I216" s="20">
        <v>0</v>
      </c>
      <c r="J216" s="27" t="s">
        <v>12</v>
      </c>
      <c r="K216" s="66"/>
      <c r="L216" s="58"/>
      <c r="M216" s="22">
        <f>Wykaz_zapasów543[[#This Row],[Koszt za I przegląd
brutto]]+Wykaz_zapasów543[[#This Row],[Koszt za II przegląd
brutto]]</f>
        <v>0</v>
      </c>
      <c r="N216" s="23" t="s">
        <v>15</v>
      </c>
      <c r="O216" s="60"/>
    </row>
    <row r="217" spans="2:15" ht="28.5" x14ac:dyDescent="0.3">
      <c r="B217" s="47" t="s">
        <v>306</v>
      </c>
      <c r="C217" s="48" t="s">
        <v>335</v>
      </c>
      <c r="D217" s="49" t="s">
        <v>336</v>
      </c>
      <c r="E217" s="50">
        <v>1</v>
      </c>
      <c r="F217" s="20">
        <v>2</v>
      </c>
      <c r="G217" s="26" t="s">
        <v>14</v>
      </c>
      <c r="H217" s="20">
        <v>0</v>
      </c>
      <c r="I217" s="20">
        <v>0</v>
      </c>
      <c r="J217" s="27" t="s">
        <v>12</v>
      </c>
      <c r="K217" s="66"/>
      <c r="L217" s="58"/>
      <c r="M217" s="22">
        <f>Wykaz_zapasów543[[#This Row],[Koszt za I przegląd
brutto]]+Wykaz_zapasów543[[#This Row],[Koszt za II przegląd
brutto]]</f>
        <v>0</v>
      </c>
      <c r="N217" s="23" t="s">
        <v>15</v>
      </c>
      <c r="O217" s="60"/>
    </row>
    <row r="218" spans="2:15" ht="28.5" x14ac:dyDescent="0.3">
      <c r="B218" s="47" t="s">
        <v>306</v>
      </c>
      <c r="C218" s="48" t="s">
        <v>337</v>
      </c>
      <c r="D218" s="49" t="s">
        <v>338</v>
      </c>
      <c r="E218" s="50">
        <v>1</v>
      </c>
      <c r="F218" s="20">
        <v>2</v>
      </c>
      <c r="G218" s="26" t="s">
        <v>14</v>
      </c>
      <c r="H218" s="20">
        <v>0</v>
      </c>
      <c r="I218" s="20">
        <v>0</v>
      </c>
      <c r="J218" s="27" t="s">
        <v>12</v>
      </c>
      <c r="K218" s="66"/>
      <c r="L218" s="58"/>
      <c r="M218" s="22">
        <f>Wykaz_zapasów543[[#This Row],[Koszt za I przegląd
brutto]]+Wykaz_zapasów543[[#This Row],[Koszt za II przegląd
brutto]]</f>
        <v>0</v>
      </c>
      <c r="N218" s="23" t="s">
        <v>15</v>
      </c>
      <c r="O218" s="60"/>
    </row>
    <row r="219" spans="2:15" ht="28.5" x14ac:dyDescent="0.3">
      <c r="B219" s="47" t="s">
        <v>306</v>
      </c>
      <c r="C219" s="48" t="s">
        <v>339</v>
      </c>
      <c r="D219" s="49" t="s">
        <v>340</v>
      </c>
      <c r="E219" s="50">
        <v>1</v>
      </c>
      <c r="F219" s="20">
        <v>2</v>
      </c>
      <c r="G219" s="26" t="s">
        <v>14</v>
      </c>
      <c r="H219" s="20">
        <v>0</v>
      </c>
      <c r="I219" s="20">
        <v>0</v>
      </c>
      <c r="J219" s="27" t="s">
        <v>12</v>
      </c>
      <c r="K219" s="66"/>
      <c r="L219" s="58"/>
      <c r="M219" s="22">
        <f>Wykaz_zapasów543[[#This Row],[Koszt za I przegląd
brutto]]+Wykaz_zapasów543[[#This Row],[Koszt za II przegląd
brutto]]</f>
        <v>0</v>
      </c>
      <c r="N219" s="23" t="s">
        <v>15</v>
      </c>
      <c r="O219" s="60"/>
    </row>
    <row r="220" spans="2:15" ht="28.5" x14ac:dyDescent="0.3">
      <c r="B220" s="47" t="s">
        <v>321</v>
      </c>
      <c r="C220" s="48" t="s">
        <v>341</v>
      </c>
      <c r="D220" s="49" t="s">
        <v>342</v>
      </c>
      <c r="E220" s="50">
        <v>1</v>
      </c>
      <c r="F220" s="20">
        <v>2</v>
      </c>
      <c r="G220" s="26" t="s">
        <v>14</v>
      </c>
      <c r="H220" s="20">
        <v>0</v>
      </c>
      <c r="I220" s="20">
        <v>0</v>
      </c>
      <c r="J220" s="27" t="s">
        <v>12</v>
      </c>
      <c r="K220" s="66"/>
      <c r="L220" s="58"/>
      <c r="M220" s="22">
        <f>Wykaz_zapasów543[[#This Row],[Koszt za I przegląd
brutto]]+Wykaz_zapasów543[[#This Row],[Koszt za II przegląd
brutto]]</f>
        <v>0</v>
      </c>
      <c r="N220" s="23" t="s">
        <v>15</v>
      </c>
      <c r="O220" s="60"/>
    </row>
    <row r="221" spans="2:15" ht="28.5" x14ac:dyDescent="0.3">
      <c r="B221" s="47" t="s">
        <v>321</v>
      </c>
      <c r="C221" s="48" t="s">
        <v>343</v>
      </c>
      <c r="D221" s="49" t="s">
        <v>342</v>
      </c>
      <c r="E221" s="50">
        <v>1</v>
      </c>
      <c r="F221" s="20">
        <v>2</v>
      </c>
      <c r="G221" s="26" t="s">
        <v>14</v>
      </c>
      <c r="H221" s="20">
        <v>0</v>
      </c>
      <c r="I221" s="20">
        <v>0</v>
      </c>
      <c r="J221" s="27" t="s">
        <v>12</v>
      </c>
      <c r="K221" s="66"/>
      <c r="L221" s="58"/>
      <c r="M221" s="22">
        <f>Wykaz_zapasów543[[#This Row],[Koszt za I przegląd
brutto]]+Wykaz_zapasów543[[#This Row],[Koszt za II przegląd
brutto]]</f>
        <v>0</v>
      </c>
      <c r="N221" s="23" t="s">
        <v>15</v>
      </c>
      <c r="O221" s="60"/>
    </row>
    <row r="222" spans="2:15" ht="28.5" x14ac:dyDescent="0.3">
      <c r="B222" s="47" t="s">
        <v>321</v>
      </c>
      <c r="C222" s="48" t="s">
        <v>344</v>
      </c>
      <c r="D222" s="49" t="s">
        <v>342</v>
      </c>
      <c r="E222" s="50">
        <v>1</v>
      </c>
      <c r="F222" s="20">
        <v>2</v>
      </c>
      <c r="G222" s="26" t="s">
        <v>14</v>
      </c>
      <c r="H222" s="20">
        <v>0</v>
      </c>
      <c r="I222" s="20">
        <v>0</v>
      </c>
      <c r="J222" s="27" t="s">
        <v>12</v>
      </c>
      <c r="K222" s="66"/>
      <c r="L222" s="58"/>
      <c r="M222" s="22">
        <f>Wykaz_zapasów543[[#This Row],[Koszt za I przegląd
brutto]]+Wykaz_zapasów543[[#This Row],[Koszt za II przegląd
brutto]]</f>
        <v>0</v>
      </c>
      <c r="N222" s="23" t="s">
        <v>15</v>
      </c>
      <c r="O222" s="60"/>
    </row>
    <row r="223" spans="2:15" ht="28.5" x14ac:dyDescent="0.3">
      <c r="B223" s="47" t="s">
        <v>321</v>
      </c>
      <c r="C223" s="48" t="s">
        <v>345</v>
      </c>
      <c r="D223" s="49" t="s">
        <v>342</v>
      </c>
      <c r="E223" s="50"/>
      <c r="F223" s="20">
        <v>2</v>
      </c>
      <c r="G223" s="26" t="s">
        <v>14</v>
      </c>
      <c r="H223" s="20">
        <v>0</v>
      </c>
      <c r="I223" s="20">
        <v>0</v>
      </c>
      <c r="J223" s="27" t="s">
        <v>12</v>
      </c>
      <c r="K223" s="66"/>
      <c r="L223" s="58"/>
      <c r="M223" s="22">
        <f>Wykaz_zapasów543[[#This Row],[Koszt za I przegląd
brutto]]+Wykaz_zapasów543[[#This Row],[Koszt za II przegląd
brutto]]</f>
        <v>0</v>
      </c>
      <c r="N223" s="23" t="s">
        <v>15</v>
      </c>
      <c r="O223" s="60"/>
    </row>
    <row r="224" spans="2:15" ht="57" x14ac:dyDescent="0.3">
      <c r="B224" s="47" t="s">
        <v>306</v>
      </c>
      <c r="C224" s="48" t="s">
        <v>346</v>
      </c>
      <c r="D224" s="49" t="s">
        <v>347</v>
      </c>
      <c r="E224" s="50">
        <v>6</v>
      </c>
      <c r="F224" s="20">
        <v>2</v>
      </c>
      <c r="G224" s="26" t="s">
        <v>14</v>
      </c>
      <c r="H224" s="20">
        <v>0</v>
      </c>
      <c r="I224" s="20">
        <v>0</v>
      </c>
      <c r="J224" s="27" t="s">
        <v>12</v>
      </c>
      <c r="K224" s="66"/>
      <c r="L224" s="58"/>
      <c r="M224" s="22">
        <f>Wykaz_zapasów543[[#This Row],[Koszt za I przegląd
brutto]]+Wykaz_zapasów543[[#This Row],[Koszt za II przegląd
brutto]]</f>
        <v>0</v>
      </c>
      <c r="N224" s="23" t="s">
        <v>15</v>
      </c>
      <c r="O224" s="60"/>
    </row>
    <row r="225" spans="2:15" ht="28.5" x14ac:dyDescent="0.3">
      <c r="B225" s="47" t="s">
        <v>306</v>
      </c>
      <c r="C225" s="48" t="s">
        <v>348</v>
      </c>
      <c r="D225" s="49" t="s">
        <v>349</v>
      </c>
      <c r="E225" s="50">
        <v>1</v>
      </c>
      <c r="F225" s="20">
        <v>2</v>
      </c>
      <c r="G225" s="26" t="s">
        <v>14</v>
      </c>
      <c r="H225" s="20">
        <v>0</v>
      </c>
      <c r="I225" s="20">
        <v>0</v>
      </c>
      <c r="J225" s="27" t="s">
        <v>12</v>
      </c>
      <c r="K225" s="66"/>
      <c r="L225" s="58"/>
      <c r="M225" s="22">
        <f>Wykaz_zapasów543[[#This Row],[Koszt za I przegląd
brutto]]+Wykaz_zapasów543[[#This Row],[Koszt za II przegląd
brutto]]</f>
        <v>0</v>
      </c>
      <c r="N225" s="23" t="s">
        <v>15</v>
      </c>
      <c r="O225" s="60"/>
    </row>
    <row r="226" spans="2:15" ht="28.5" x14ac:dyDescent="0.3">
      <c r="B226" s="47" t="s">
        <v>306</v>
      </c>
      <c r="C226" s="48" t="s">
        <v>350</v>
      </c>
      <c r="D226" s="49" t="s">
        <v>351</v>
      </c>
      <c r="E226" s="50">
        <v>1</v>
      </c>
      <c r="F226" s="20">
        <v>2</v>
      </c>
      <c r="G226" s="26" t="s">
        <v>14</v>
      </c>
      <c r="H226" s="20">
        <v>0</v>
      </c>
      <c r="I226" s="20">
        <v>0</v>
      </c>
      <c r="J226" s="27" t="s">
        <v>12</v>
      </c>
      <c r="K226" s="66"/>
      <c r="L226" s="58"/>
      <c r="M226" s="22">
        <f>Wykaz_zapasów543[[#This Row],[Koszt za I przegląd
brutto]]+Wykaz_zapasów543[[#This Row],[Koszt za II przegląd
brutto]]</f>
        <v>0</v>
      </c>
      <c r="N226" s="23" t="s">
        <v>15</v>
      </c>
      <c r="O226" s="60"/>
    </row>
    <row r="227" spans="2:15" ht="28.5" x14ac:dyDescent="0.3">
      <c r="B227" s="47" t="s">
        <v>306</v>
      </c>
      <c r="C227" s="48" t="s">
        <v>352</v>
      </c>
      <c r="D227" s="49" t="s">
        <v>353</v>
      </c>
      <c r="E227" s="50">
        <v>1</v>
      </c>
      <c r="F227" s="20">
        <v>2</v>
      </c>
      <c r="G227" s="26" t="s">
        <v>14</v>
      </c>
      <c r="H227" s="20">
        <v>0</v>
      </c>
      <c r="I227" s="20">
        <v>0</v>
      </c>
      <c r="J227" s="27" t="s">
        <v>12</v>
      </c>
      <c r="K227" s="66"/>
      <c r="L227" s="58"/>
      <c r="M227" s="22">
        <f>Wykaz_zapasów543[[#This Row],[Koszt za I przegląd
brutto]]+Wykaz_zapasów543[[#This Row],[Koszt za II przegląd
brutto]]</f>
        <v>0</v>
      </c>
      <c r="N227" s="23" t="s">
        <v>15</v>
      </c>
      <c r="O227" s="60"/>
    </row>
    <row r="228" spans="2:15" ht="28.5" x14ac:dyDescent="0.3">
      <c r="B228" s="47" t="s">
        <v>306</v>
      </c>
      <c r="C228" s="48" t="s">
        <v>354</v>
      </c>
      <c r="D228" s="49" t="s">
        <v>355</v>
      </c>
      <c r="E228" s="50">
        <v>1</v>
      </c>
      <c r="F228" s="20">
        <v>2</v>
      </c>
      <c r="G228" s="26" t="s">
        <v>14</v>
      </c>
      <c r="H228" s="20">
        <v>0</v>
      </c>
      <c r="I228" s="20">
        <v>0</v>
      </c>
      <c r="J228" s="27" t="s">
        <v>12</v>
      </c>
      <c r="K228" s="66"/>
      <c r="L228" s="58"/>
      <c r="M228" s="22">
        <f>Wykaz_zapasów543[[#This Row],[Koszt za I przegląd
brutto]]+Wykaz_zapasów543[[#This Row],[Koszt za II przegląd
brutto]]</f>
        <v>0</v>
      </c>
      <c r="N228" s="23" t="s">
        <v>15</v>
      </c>
      <c r="O228" s="60"/>
    </row>
    <row r="229" spans="2:15" ht="28.5" x14ac:dyDescent="0.3">
      <c r="B229" s="47" t="s">
        <v>306</v>
      </c>
      <c r="C229" s="48" t="s">
        <v>356</v>
      </c>
      <c r="D229" s="49" t="s">
        <v>357</v>
      </c>
      <c r="E229" s="50">
        <v>1</v>
      </c>
      <c r="F229" s="20">
        <v>2</v>
      </c>
      <c r="G229" s="26" t="s">
        <v>14</v>
      </c>
      <c r="H229" s="20">
        <v>0</v>
      </c>
      <c r="I229" s="20">
        <v>0</v>
      </c>
      <c r="J229" s="27" t="s">
        <v>12</v>
      </c>
      <c r="K229" s="66"/>
      <c r="L229" s="58"/>
      <c r="M229" s="22">
        <f>Wykaz_zapasów543[[#This Row],[Koszt za I przegląd
brutto]]+Wykaz_zapasów543[[#This Row],[Koszt za II przegląd
brutto]]</f>
        <v>0</v>
      </c>
      <c r="N229" s="23" t="s">
        <v>15</v>
      </c>
      <c r="O229" s="60"/>
    </row>
    <row r="230" spans="2:15" ht="28.5" x14ac:dyDescent="0.3">
      <c r="B230" s="47" t="s">
        <v>306</v>
      </c>
      <c r="C230" s="48" t="s">
        <v>358</v>
      </c>
      <c r="D230" s="49" t="s">
        <v>359</v>
      </c>
      <c r="E230" s="50">
        <v>1</v>
      </c>
      <c r="F230" s="20">
        <v>2</v>
      </c>
      <c r="G230" s="26" t="s">
        <v>14</v>
      </c>
      <c r="H230" s="20">
        <v>0</v>
      </c>
      <c r="I230" s="20">
        <v>0</v>
      </c>
      <c r="J230" s="27" t="s">
        <v>12</v>
      </c>
      <c r="K230" s="66"/>
      <c r="L230" s="58"/>
      <c r="M230" s="22">
        <f>Wykaz_zapasów543[[#This Row],[Koszt za I przegląd
brutto]]+Wykaz_zapasów543[[#This Row],[Koszt za II przegląd
brutto]]</f>
        <v>0</v>
      </c>
      <c r="N230" s="23" t="s">
        <v>15</v>
      </c>
      <c r="O230" s="60"/>
    </row>
    <row r="231" spans="2:15" ht="28.5" x14ac:dyDescent="0.3">
      <c r="B231" s="47" t="s">
        <v>321</v>
      </c>
      <c r="C231" s="48" t="s">
        <v>360</v>
      </c>
      <c r="D231" s="49" t="s">
        <v>361</v>
      </c>
      <c r="E231" s="50">
        <v>1</v>
      </c>
      <c r="F231" s="20">
        <v>2</v>
      </c>
      <c r="G231" s="26" t="s">
        <v>14</v>
      </c>
      <c r="H231" s="20">
        <v>0</v>
      </c>
      <c r="I231" s="20">
        <v>0</v>
      </c>
      <c r="J231" s="27" t="s">
        <v>12</v>
      </c>
      <c r="K231" s="66"/>
      <c r="L231" s="58"/>
      <c r="M231" s="22">
        <f>Wykaz_zapasów543[[#This Row],[Koszt za I przegląd
brutto]]+Wykaz_zapasów543[[#This Row],[Koszt za II przegląd
brutto]]</f>
        <v>0</v>
      </c>
      <c r="N231" s="23" t="s">
        <v>15</v>
      </c>
      <c r="O231" s="60"/>
    </row>
    <row r="232" spans="2:15" ht="28.5" x14ac:dyDescent="0.3">
      <c r="B232" s="47" t="s">
        <v>321</v>
      </c>
      <c r="C232" s="48" t="s">
        <v>362</v>
      </c>
      <c r="D232" s="49" t="s">
        <v>357</v>
      </c>
      <c r="E232" s="50">
        <v>1</v>
      </c>
      <c r="F232" s="20">
        <v>2</v>
      </c>
      <c r="G232" s="26" t="s">
        <v>14</v>
      </c>
      <c r="H232" s="20">
        <v>0</v>
      </c>
      <c r="I232" s="20">
        <v>0</v>
      </c>
      <c r="J232" s="27" t="s">
        <v>12</v>
      </c>
      <c r="K232" s="66"/>
      <c r="L232" s="58"/>
      <c r="M232" s="22">
        <f>Wykaz_zapasów543[[#This Row],[Koszt za I przegląd
brutto]]+Wykaz_zapasów543[[#This Row],[Koszt za II przegląd
brutto]]</f>
        <v>0</v>
      </c>
      <c r="N232" s="23" t="s">
        <v>15</v>
      </c>
      <c r="O232" s="60"/>
    </row>
    <row r="233" spans="2:15" ht="28.5" x14ac:dyDescent="0.3">
      <c r="B233" s="16" t="s">
        <v>321</v>
      </c>
      <c r="C233" s="28" t="s">
        <v>363</v>
      </c>
      <c r="D233" s="18" t="s">
        <v>359</v>
      </c>
      <c r="E233" s="20">
        <v>1</v>
      </c>
      <c r="F233" s="20">
        <v>2</v>
      </c>
      <c r="G233" s="26" t="s">
        <v>14</v>
      </c>
      <c r="H233" s="20">
        <v>0</v>
      </c>
      <c r="I233" s="20">
        <v>0</v>
      </c>
      <c r="J233" s="27" t="s">
        <v>12</v>
      </c>
      <c r="K233" s="66"/>
      <c r="L233" s="58"/>
      <c r="M233" s="22">
        <f>Wykaz_zapasów543[[#This Row],[Koszt za I przegląd
brutto]]+Wykaz_zapasów543[[#This Row],[Koszt za II przegląd
brutto]]</f>
        <v>0</v>
      </c>
      <c r="N233" s="23" t="s">
        <v>15</v>
      </c>
      <c r="O233" s="60"/>
    </row>
    <row r="234" spans="2:15" ht="28.5" x14ac:dyDescent="0.3">
      <c r="B234" s="16" t="s">
        <v>321</v>
      </c>
      <c r="C234" s="28" t="s">
        <v>364</v>
      </c>
      <c r="D234" s="18" t="s">
        <v>349</v>
      </c>
      <c r="E234" s="20">
        <v>1</v>
      </c>
      <c r="F234" s="20">
        <v>2</v>
      </c>
      <c r="G234" s="26" t="s">
        <v>14</v>
      </c>
      <c r="H234" s="20">
        <v>0</v>
      </c>
      <c r="I234" s="20">
        <v>0</v>
      </c>
      <c r="J234" s="27" t="s">
        <v>12</v>
      </c>
      <c r="K234" s="66"/>
      <c r="L234" s="58"/>
      <c r="M234" s="22">
        <f>Wykaz_zapasów543[[#This Row],[Koszt za I przegląd
brutto]]+Wykaz_zapasów543[[#This Row],[Koszt za II przegląd
brutto]]</f>
        <v>0</v>
      </c>
      <c r="N234" s="23" t="s">
        <v>15</v>
      </c>
      <c r="O234" s="60"/>
    </row>
    <row r="235" spans="2:15" ht="57" x14ac:dyDescent="0.3">
      <c r="B235" s="16" t="s">
        <v>306</v>
      </c>
      <c r="C235" s="28" t="s">
        <v>365</v>
      </c>
      <c r="D235" s="18" t="s">
        <v>366</v>
      </c>
      <c r="E235" s="20">
        <v>6</v>
      </c>
      <c r="F235" s="20">
        <v>2</v>
      </c>
      <c r="G235" s="26" t="s">
        <v>14</v>
      </c>
      <c r="H235" s="20">
        <v>0</v>
      </c>
      <c r="I235" s="20">
        <v>0</v>
      </c>
      <c r="J235" s="27" t="s">
        <v>12</v>
      </c>
      <c r="K235" s="66"/>
      <c r="L235" s="58"/>
      <c r="M235" s="22">
        <f>Wykaz_zapasów543[[#This Row],[Koszt za I przegląd
brutto]]+Wykaz_zapasów543[[#This Row],[Koszt za II przegląd
brutto]]</f>
        <v>0</v>
      </c>
      <c r="N235" s="23" t="s">
        <v>15</v>
      </c>
      <c r="O235" s="60"/>
    </row>
    <row r="236" spans="2:15" ht="28.5" x14ac:dyDescent="0.3">
      <c r="B236" s="16" t="s">
        <v>306</v>
      </c>
      <c r="C236" s="28" t="s">
        <v>367</v>
      </c>
      <c r="D236" s="18" t="s">
        <v>368</v>
      </c>
      <c r="E236" s="20">
        <v>1</v>
      </c>
      <c r="F236" s="20">
        <v>2</v>
      </c>
      <c r="G236" s="26" t="s">
        <v>14</v>
      </c>
      <c r="H236" s="20">
        <v>0</v>
      </c>
      <c r="I236" s="20">
        <v>0</v>
      </c>
      <c r="J236" s="27" t="s">
        <v>12</v>
      </c>
      <c r="K236" s="66"/>
      <c r="L236" s="58"/>
      <c r="M236" s="22">
        <f>Wykaz_zapasów543[[#This Row],[Koszt za I przegląd
brutto]]+Wykaz_zapasów543[[#This Row],[Koszt za II przegląd
brutto]]</f>
        <v>0</v>
      </c>
      <c r="N236" s="23" t="s">
        <v>15</v>
      </c>
      <c r="O236" s="60"/>
    </row>
    <row r="237" spans="2:15" ht="28.5" x14ac:dyDescent="0.3">
      <c r="B237" s="16" t="s">
        <v>306</v>
      </c>
      <c r="C237" s="28" t="s">
        <v>369</v>
      </c>
      <c r="D237" s="18" t="s">
        <v>370</v>
      </c>
      <c r="E237" s="20">
        <v>1</v>
      </c>
      <c r="F237" s="20">
        <v>2</v>
      </c>
      <c r="G237" s="26" t="s">
        <v>14</v>
      </c>
      <c r="H237" s="20">
        <v>0</v>
      </c>
      <c r="I237" s="20">
        <v>0</v>
      </c>
      <c r="J237" s="27" t="s">
        <v>12</v>
      </c>
      <c r="K237" s="66"/>
      <c r="L237" s="58"/>
      <c r="M237" s="22">
        <f>Wykaz_zapasów543[[#This Row],[Koszt za I przegląd
brutto]]+Wykaz_zapasów543[[#This Row],[Koszt za II przegląd
brutto]]</f>
        <v>0</v>
      </c>
      <c r="N237" s="23" t="s">
        <v>15</v>
      </c>
      <c r="O237" s="60"/>
    </row>
    <row r="238" spans="2:15" ht="28.5" x14ac:dyDescent="0.3">
      <c r="B238" s="16" t="s">
        <v>306</v>
      </c>
      <c r="C238" s="28" t="s">
        <v>371</v>
      </c>
      <c r="D238" s="18" t="s">
        <v>372</v>
      </c>
      <c r="E238" s="20">
        <v>1</v>
      </c>
      <c r="F238" s="20">
        <v>2</v>
      </c>
      <c r="G238" s="26" t="s">
        <v>14</v>
      </c>
      <c r="H238" s="20">
        <v>0</v>
      </c>
      <c r="I238" s="20">
        <v>0</v>
      </c>
      <c r="J238" s="27" t="s">
        <v>12</v>
      </c>
      <c r="K238" s="66"/>
      <c r="L238" s="58"/>
      <c r="M238" s="22">
        <f>Wykaz_zapasów543[[#This Row],[Koszt za I przegląd
brutto]]+Wykaz_zapasów543[[#This Row],[Koszt za II przegląd
brutto]]</f>
        <v>0</v>
      </c>
      <c r="N238" s="23" t="s">
        <v>15</v>
      </c>
      <c r="O238" s="60"/>
    </row>
    <row r="239" spans="2:15" ht="28.5" x14ac:dyDescent="0.3">
      <c r="B239" s="16" t="s">
        <v>306</v>
      </c>
      <c r="C239" s="28" t="s">
        <v>373</v>
      </c>
      <c r="D239" s="18" t="s">
        <v>374</v>
      </c>
      <c r="E239" s="20">
        <v>1</v>
      </c>
      <c r="F239" s="20">
        <v>2</v>
      </c>
      <c r="G239" s="26" t="s">
        <v>14</v>
      </c>
      <c r="H239" s="20">
        <v>0</v>
      </c>
      <c r="I239" s="20">
        <v>0</v>
      </c>
      <c r="J239" s="27" t="s">
        <v>12</v>
      </c>
      <c r="K239" s="66"/>
      <c r="L239" s="58"/>
      <c r="M239" s="22">
        <f>Wykaz_zapasów543[[#This Row],[Koszt za I przegląd
brutto]]+Wykaz_zapasów543[[#This Row],[Koszt za II przegląd
brutto]]</f>
        <v>0</v>
      </c>
      <c r="N239" s="23" t="s">
        <v>15</v>
      </c>
      <c r="O239" s="60"/>
    </row>
    <row r="240" spans="2:15" ht="28.5" x14ac:dyDescent="0.3">
      <c r="B240" s="16" t="s">
        <v>306</v>
      </c>
      <c r="C240" s="28" t="s">
        <v>375</v>
      </c>
      <c r="D240" s="18" t="s">
        <v>376</v>
      </c>
      <c r="E240" s="20">
        <v>1</v>
      </c>
      <c r="F240" s="20">
        <v>2</v>
      </c>
      <c r="G240" s="26" t="s">
        <v>14</v>
      </c>
      <c r="H240" s="20">
        <v>0</v>
      </c>
      <c r="I240" s="20">
        <v>0</v>
      </c>
      <c r="J240" s="27" t="s">
        <v>12</v>
      </c>
      <c r="K240" s="66"/>
      <c r="L240" s="58"/>
      <c r="M240" s="22">
        <f>Wykaz_zapasów543[[#This Row],[Koszt za I przegląd
brutto]]+Wykaz_zapasów543[[#This Row],[Koszt za II przegląd
brutto]]</f>
        <v>0</v>
      </c>
      <c r="N240" s="23" t="s">
        <v>15</v>
      </c>
      <c r="O240" s="60"/>
    </row>
    <row r="241" spans="2:15" ht="28.5" x14ac:dyDescent="0.3">
      <c r="B241" s="16" t="s">
        <v>306</v>
      </c>
      <c r="C241" s="28" t="s">
        <v>377</v>
      </c>
      <c r="D241" s="18" t="s">
        <v>378</v>
      </c>
      <c r="E241" s="20">
        <v>1</v>
      </c>
      <c r="F241" s="20">
        <v>2</v>
      </c>
      <c r="G241" s="26" t="s">
        <v>14</v>
      </c>
      <c r="H241" s="20">
        <v>0</v>
      </c>
      <c r="I241" s="20">
        <v>0</v>
      </c>
      <c r="J241" s="27" t="s">
        <v>12</v>
      </c>
      <c r="K241" s="66"/>
      <c r="L241" s="58"/>
      <c r="M241" s="22">
        <f>Wykaz_zapasów543[[#This Row],[Koszt za I przegląd
brutto]]+Wykaz_zapasów543[[#This Row],[Koszt za II przegląd
brutto]]</f>
        <v>0</v>
      </c>
      <c r="N241" s="23" t="s">
        <v>15</v>
      </c>
      <c r="O241" s="60"/>
    </row>
    <row r="242" spans="2:15" ht="28.5" x14ac:dyDescent="0.3">
      <c r="B242" s="16" t="s">
        <v>321</v>
      </c>
      <c r="C242" s="28" t="s">
        <v>379</v>
      </c>
      <c r="D242" s="18" t="s">
        <v>380</v>
      </c>
      <c r="E242" s="20">
        <v>1</v>
      </c>
      <c r="F242" s="20">
        <v>2</v>
      </c>
      <c r="G242" s="26" t="s">
        <v>14</v>
      </c>
      <c r="H242" s="20">
        <v>0</v>
      </c>
      <c r="I242" s="20">
        <v>0</v>
      </c>
      <c r="J242" s="27" t="s">
        <v>12</v>
      </c>
      <c r="K242" s="66"/>
      <c r="L242" s="58"/>
      <c r="M242" s="22">
        <f>Wykaz_zapasów543[[#This Row],[Koszt za I przegląd
brutto]]+Wykaz_zapasów543[[#This Row],[Koszt za II przegląd
brutto]]</f>
        <v>0</v>
      </c>
      <c r="N242" s="23" t="s">
        <v>15</v>
      </c>
      <c r="O242" s="60"/>
    </row>
    <row r="243" spans="2:15" ht="28.5" x14ac:dyDescent="0.3">
      <c r="B243" s="16" t="s">
        <v>321</v>
      </c>
      <c r="C243" s="28" t="s">
        <v>381</v>
      </c>
      <c r="D243" s="18" t="s">
        <v>376</v>
      </c>
      <c r="E243" s="20">
        <v>1</v>
      </c>
      <c r="F243" s="20">
        <v>2</v>
      </c>
      <c r="G243" s="26" t="s">
        <v>14</v>
      </c>
      <c r="H243" s="20">
        <v>0</v>
      </c>
      <c r="I243" s="20">
        <v>0</v>
      </c>
      <c r="J243" s="27" t="s">
        <v>12</v>
      </c>
      <c r="K243" s="66"/>
      <c r="L243" s="58"/>
      <c r="M243" s="22">
        <f>Wykaz_zapasów543[[#This Row],[Koszt za I przegląd
brutto]]+Wykaz_zapasów543[[#This Row],[Koszt za II przegląd
brutto]]</f>
        <v>0</v>
      </c>
      <c r="N243" s="23" t="s">
        <v>15</v>
      </c>
      <c r="O243" s="60"/>
    </row>
    <row r="244" spans="2:15" ht="28.5" x14ac:dyDescent="0.3">
      <c r="B244" s="16" t="s">
        <v>321</v>
      </c>
      <c r="C244" s="28" t="s">
        <v>382</v>
      </c>
      <c r="D244" s="18" t="s">
        <v>378</v>
      </c>
      <c r="E244" s="20">
        <v>1</v>
      </c>
      <c r="F244" s="20">
        <v>2</v>
      </c>
      <c r="G244" s="26" t="s">
        <v>14</v>
      </c>
      <c r="H244" s="20">
        <v>0</v>
      </c>
      <c r="I244" s="20">
        <v>0</v>
      </c>
      <c r="J244" s="27" t="s">
        <v>12</v>
      </c>
      <c r="K244" s="66"/>
      <c r="L244" s="58"/>
      <c r="M244" s="22">
        <f>Wykaz_zapasów543[[#This Row],[Koszt za I przegląd
brutto]]+Wykaz_zapasów543[[#This Row],[Koszt za II przegląd
brutto]]</f>
        <v>0</v>
      </c>
      <c r="N244" s="23" t="s">
        <v>15</v>
      </c>
      <c r="O244" s="60"/>
    </row>
    <row r="245" spans="2:15" ht="28.5" x14ac:dyDescent="0.3">
      <c r="B245" s="16" t="s">
        <v>321</v>
      </c>
      <c r="C245" s="28" t="s">
        <v>383</v>
      </c>
      <c r="D245" s="18" t="s">
        <v>368</v>
      </c>
      <c r="E245" s="20">
        <v>1</v>
      </c>
      <c r="F245" s="20">
        <v>2</v>
      </c>
      <c r="G245" s="26" t="s">
        <v>14</v>
      </c>
      <c r="H245" s="20">
        <v>0</v>
      </c>
      <c r="I245" s="20">
        <v>0</v>
      </c>
      <c r="J245" s="27" t="s">
        <v>12</v>
      </c>
      <c r="K245" s="66"/>
      <c r="L245" s="58"/>
      <c r="M245" s="22">
        <f>Wykaz_zapasów543[[#This Row],[Koszt za I przegląd
brutto]]+Wykaz_zapasów543[[#This Row],[Koszt za II przegląd
brutto]]</f>
        <v>0</v>
      </c>
      <c r="N245" s="23" t="s">
        <v>15</v>
      </c>
      <c r="O245" s="60"/>
    </row>
    <row r="246" spans="2:15" ht="57" x14ac:dyDescent="0.3">
      <c r="B246" s="16" t="s">
        <v>306</v>
      </c>
      <c r="C246" s="28" t="s">
        <v>384</v>
      </c>
      <c r="D246" s="18" t="s">
        <v>385</v>
      </c>
      <c r="E246" s="20">
        <v>6</v>
      </c>
      <c r="F246" s="20">
        <v>2</v>
      </c>
      <c r="G246" s="26" t="s">
        <v>14</v>
      </c>
      <c r="H246" s="20">
        <v>0</v>
      </c>
      <c r="I246" s="20">
        <v>0</v>
      </c>
      <c r="J246" s="27" t="s">
        <v>12</v>
      </c>
      <c r="K246" s="66"/>
      <c r="L246" s="58"/>
      <c r="M246" s="22">
        <f>Wykaz_zapasów543[[#This Row],[Koszt za I przegląd
brutto]]+Wykaz_zapasów543[[#This Row],[Koszt za II przegląd
brutto]]</f>
        <v>0</v>
      </c>
      <c r="N246" s="23" t="s">
        <v>15</v>
      </c>
      <c r="O246" s="60"/>
    </row>
    <row r="247" spans="2:15" ht="28.5" x14ac:dyDescent="0.3">
      <c r="B247" s="16" t="s">
        <v>306</v>
      </c>
      <c r="C247" s="28" t="s">
        <v>386</v>
      </c>
      <c r="D247" s="18" t="s">
        <v>387</v>
      </c>
      <c r="E247" s="20">
        <v>1</v>
      </c>
      <c r="F247" s="20">
        <v>2</v>
      </c>
      <c r="G247" s="26" t="s">
        <v>14</v>
      </c>
      <c r="H247" s="20">
        <v>0</v>
      </c>
      <c r="I247" s="20">
        <v>0</v>
      </c>
      <c r="J247" s="27" t="s">
        <v>12</v>
      </c>
      <c r="K247" s="66"/>
      <c r="L247" s="58"/>
      <c r="M247" s="22">
        <f>Wykaz_zapasów543[[#This Row],[Koszt za I przegląd
brutto]]+Wykaz_zapasów543[[#This Row],[Koszt za II przegląd
brutto]]</f>
        <v>0</v>
      </c>
      <c r="N247" s="23" t="s">
        <v>15</v>
      </c>
      <c r="O247" s="60"/>
    </row>
    <row r="248" spans="2:15" ht="28.5" x14ac:dyDescent="0.3">
      <c r="B248" s="16" t="s">
        <v>306</v>
      </c>
      <c r="C248" s="28" t="s">
        <v>388</v>
      </c>
      <c r="D248" s="18" t="s">
        <v>389</v>
      </c>
      <c r="E248" s="20">
        <v>1</v>
      </c>
      <c r="F248" s="20">
        <v>2</v>
      </c>
      <c r="G248" s="26" t="s">
        <v>14</v>
      </c>
      <c r="H248" s="20">
        <v>0</v>
      </c>
      <c r="I248" s="20">
        <v>0</v>
      </c>
      <c r="J248" s="27" t="s">
        <v>12</v>
      </c>
      <c r="K248" s="66"/>
      <c r="L248" s="58"/>
      <c r="M248" s="22">
        <f>Wykaz_zapasów543[[#This Row],[Koszt za I przegląd
brutto]]+Wykaz_zapasów543[[#This Row],[Koszt za II przegląd
brutto]]</f>
        <v>0</v>
      </c>
      <c r="N248" s="23" t="s">
        <v>15</v>
      </c>
      <c r="O248" s="60"/>
    </row>
    <row r="249" spans="2:15" ht="28.5" x14ac:dyDescent="0.3">
      <c r="B249" s="16" t="s">
        <v>306</v>
      </c>
      <c r="C249" s="28" t="s">
        <v>390</v>
      </c>
      <c r="D249" s="18" t="s">
        <v>391</v>
      </c>
      <c r="E249" s="20">
        <v>1</v>
      </c>
      <c r="F249" s="20">
        <v>2</v>
      </c>
      <c r="G249" s="26" t="s">
        <v>14</v>
      </c>
      <c r="H249" s="20">
        <v>0</v>
      </c>
      <c r="I249" s="20">
        <v>0</v>
      </c>
      <c r="J249" s="27" t="s">
        <v>12</v>
      </c>
      <c r="K249" s="66"/>
      <c r="L249" s="58"/>
      <c r="M249" s="22">
        <f>Wykaz_zapasów543[[#This Row],[Koszt za I przegląd
brutto]]+Wykaz_zapasów543[[#This Row],[Koszt za II przegląd
brutto]]</f>
        <v>0</v>
      </c>
      <c r="N249" s="23" t="s">
        <v>15</v>
      </c>
      <c r="O249" s="60"/>
    </row>
    <row r="250" spans="2:15" ht="28.5" x14ac:dyDescent="0.3">
      <c r="B250" s="16" t="s">
        <v>306</v>
      </c>
      <c r="C250" s="28" t="s">
        <v>392</v>
      </c>
      <c r="D250" s="18" t="s">
        <v>393</v>
      </c>
      <c r="E250" s="20">
        <v>1</v>
      </c>
      <c r="F250" s="20">
        <v>2</v>
      </c>
      <c r="G250" s="26" t="s">
        <v>14</v>
      </c>
      <c r="H250" s="20">
        <v>0</v>
      </c>
      <c r="I250" s="20">
        <v>0</v>
      </c>
      <c r="J250" s="27" t="s">
        <v>12</v>
      </c>
      <c r="K250" s="66"/>
      <c r="L250" s="58"/>
      <c r="M250" s="22">
        <f>Wykaz_zapasów543[[#This Row],[Koszt za I przegląd
brutto]]+Wykaz_zapasów543[[#This Row],[Koszt za II przegląd
brutto]]</f>
        <v>0</v>
      </c>
      <c r="N250" s="23" t="s">
        <v>15</v>
      </c>
      <c r="O250" s="60"/>
    </row>
    <row r="251" spans="2:15" ht="28.5" x14ac:dyDescent="0.3">
      <c r="B251" s="16" t="s">
        <v>306</v>
      </c>
      <c r="C251" s="28" t="s">
        <v>394</v>
      </c>
      <c r="D251" s="18" t="s">
        <v>395</v>
      </c>
      <c r="E251" s="20">
        <v>1</v>
      </c>
      <c r="F251" s="20">
        <v>2</v>
      </c>
      <c r="G251" s="26" t="s">
        <v>14</v>
      </c>
      <c r="H251" s="20">
        <v>0</v>
      </c>
      <c r="I251" s="20">
        <v>0</v>
      </c>
      <c r="J251" s="27" t="s">
        <v>12</v>
      </c>
      <c r="K251" s="66"/>
      <c r="L251" s="58"/>
      <c r="M251" s="22">
        <f>Wykaz_zapasów543[[#This Row],[Koszt za I przegląd
brutto]]+Wykaz_zapasów543[[#This Row],[Koszt za II przegląd
brutto]]</f>
        <v>0</v>
      </c>
      <c r="N251" s="23" t="s">
        <v>15</v>
      </c>
      <c r="O251" s="60"/>
    </row>
    <row r="252" spans="2:15" ht="28.5" x14ac:dyDescent="0.3">
      <c r="B252" s="16" t="s">
        <v>306</v>
      </c>
      <c r="C252" s="28" t="s">
        <v>396</v>
      </c>
      <c r="D252" s="18" t="s">
        <v>397</v>
      </c>
      <c r="E252" s="20">
        <v>1</v>
      </c>
      <c r="F252" s="20">
        <v>2</v>
      </c>
      <c r="G252" s="26" t="s">
        <v>14</v>
      </c>
      <c r="H252" s="20">
        <v>0</v>
      </c>
      <c r="I252" s="20">
        <v>0</v>
      </c>
      <c r="J252" s="27" t="s">
        <v>12</v>
      </c>
      <c r="K252" s="66"/>
      <c r="L252" s="58"/>
      <c r="M252" s="22">
        <f>Wykaz_zapasów543[[#This Row],[Koszt za I przegląd
brutto]]+Wykaz_zapasów543[[#This Row],[Koszt za II przegląd
brutto]]</f>
        <v>0</v>
      </c>
      <c r="N252" s="23" t="s">
        <v>15</v>
      </c>
      <c r="O252" s="60"/>
    </row>
    <row r="253" spans="2:15" ht="28.5" x14ac:dyDescent="0.3">
      <c r="B253" s="16" t="s">
        <v>321</v>
      </c>
      <c r="C253" s="28" t="s">
        <v>398</v>
      </c>
      <c r="D253" s="18" t="s">
        <v>400</v>
      </c>
      <c r="E253" s="20">
        <v>1</v>
      </c>
      <c r="F253" s="20">
        <v>2</v>
      </c>
      <c r="G253" s="26" t="s">
        <v>14</v>
      </c>
      <c r="H253" s="20">
        <v>0</v>
      </c>
      <c r="I253" s="20">
        <v>0</v>
      </c>
      <c r="J253" s="27" t="s">
        <v>12</v>
      </c>
      <c r="K253" s="66"/>
      <c r="L253" s="58"/>
      <c r="M253" s="22">
        <f>Wykaz_zapasów543[[#This Row],[Koszt za I przegląd
brutto]]+Wykaz_zapasów543[[#This Row],[Koszt za II przegląd
brutto]]</f>
        <v>0</v>
      </c>
      <c r="N253" s="23" t="s">
        <v>15</v>
      </c>
      <c r="O253" s="60"/>
    </row>
    <row r="254" spans="2:15" ht="28.5" x14ac:dyDescent="0.3">
      <c r="B254" s="16" t="s">
        <v>321</v>
      </c>
      <c r="C254" s="28" t="s">
        <v>399</v>
      </c>
      <c r="D254" s="18" t="s">
        <v>395</v>
      </c>
      <c r="E254" s="20">
        <v>1</v>
      </c>
      <c r="F254" s="20">
        <v>2</v>
      </c>
      <c r="G254" s="26" t="s">
        <v>14</v>
      </c>
      <c r="H254" s="20">
        <v>0</v>
      </c>
      <c r="I254" s="20">
        <v>0</v>
      </c>
      <c r="J254" s="27" t="s">
        <v>12</v>
      </c>
      <c r="K254" s="66"/>
      <c r="L254" s="58"/>
      <c r="M254" s="22">
        <f>Wykaz_zapasów543[[#This Row],[Koszt za I przegląd
brutto]]+Wykaz_zapasów543[[#This Row],[Koszt za II przegląd
brutto]]</f>
        <v>0</v>
      </c>
      <c r="N254" s="23" t="s">
        <v>15</v>
      </c>
      <c r="O254" s="60"/>
    </row>
    <row r="255" spans="2:15" ht="28.5" x14ac:dyDescent="0.3">
      <c r="B255" s="16" t="s">
        <v>321</v>
      </c>
      <c r="C255" s="28" t="s">
        <v>401</v>
      </c>
      <c r="D255" s="18" t="s">
        <v>397</v>
      </c>
      <c r="E255" s="20">
        <v>1</v>
      </c>
      <c r="F255" s="20">
        <v>2</v>
      </c>
      <c r="G255" s="26" t="s">
        <v>14</v>
      </c>
      <c r="H255" s="20">
        <v>0</v>
      </c>
      <c r="I255" s="20">
        <v>0</v>
      </c>
      <c r="J255" s="27" t="s">
        <v>12</v>
      </c>
      <c r="K255" s="66"/>
      <c r="L255" s="58"/>
      <c r="M255" s="22">
        <f>Wykaz_zapasów543[[#This Row],[Koszt za I przegląd
brutto]]+Wykaz_zapasów543[[#This Row],[Koszt za II przegląd
brutto]]</f>
        <v>0</v>
      </c>
      <c r="N255" s="23" t="s">
        <v>15</v>
      </c>
      <c r="O255" s="60"/>
    </row>
    <row r="256" spans="2:15" ht="28.5" x14ac:dyDescent="0.3">
      <c r="B256" s="16" t="s">
        <v>321</v>
      </c>
      <c r="C256" s="28" t="s">
        <v>402</v>
      </c>
      <c r="D256" s="18" t="s">
        <v>387</v>
      </c>
      <c r="E256" s="20">
        <v>1</v>
      </c>
      <c r="F256" s="20">
        <v>2</v>
      </c>
      <c r="G256" s="26" t="s">
        <v>14</v>
      </c>
      <c r="H256" s="20">
        <v>0</v>
      </c>
      <c r="I256" s="20">
        <v>0</v>
      </c>
      <c r="J256" s="27" t="s">
        <v>12</v>
      </c>
      <c r="K256" s="66"/>
      <c r="L256" s="58"/>
      <c r="M256" s="22">
        <f>Wykaz_zapasów543[[#This Row],[Koszt za I przegląd
brutto]]+Wykaz_zapasów543[[#This Row],[Koszt za II przegląd
brutto]]</f>
        <v>0</v>
      </c>
      <c r="N256" s="23" t="s">
        <v>15</v>
      </c>
      <c r="O256" s="60"/>
    </row>
    <row r="257" spans="2:15" ht="42.75" x14ac:dyDescent="0.3">
      <c r="B257" s="16" t="s">
        <v>306</v>
      </c>
      <c r="C257" s="28" t="s">
        <v>404</v>
      </c>
      <c r="D257" s="18" t="s">
        <v>403</v>
      </c>
      <c r="E257" s="20">
        <v>3</v>
      </c>
      <c r="F257" s="20">
        <v>2</v>
      </c>
      <c r="G257" s="26" t="s">
        <v>14</v>
      </c>
      <c r="H257" s="20">
        <v>0</v>
      </c>
      <c r="I257" s="20">
        <v>0</v>
      </c>
      <c r="J257" s="27" t="s">
        <v>12</v>
      </c>
      <c r="K257" s="66"/>
      <c r="L257" s="58"/>
      <c r="M257" s="22">
        <f>Wykaz_zapasów543[[#This Row],[Koszt za I przegląd
brutto]]+Wykaz_zapasów543[[#This Row],[Koszt za II przegląd
brutto]]</f>
        <v>0</v>
      </c>
      <c r="N257" s="23" t="s">
        <v>15</v>
      </c>
      <c r="O257" s="60"/>
    </row>
    <row r="258" spans="2:15" ht="28.5" x14ac:dyDescent="0.3">
      <c r="B258" s="16" t="s">
        <v>306</v>
      </c>
      <c r="C258" s="28" t="s">
        <v>405</v>
      </c>
      <c r="D258" s="18" t="s">
        <v>406</v>
      </c>
      <c r="E258" s="20">
        <v>1</v>
      </c>
      <c r="F258" s="20">
        <v>2</v>
      </c>
      <c r="G258" s="26" t="s">
        <v>14</v>
      </c>
      <c r="H258" s="20">
        <v>0</v>
      </c>
      <c r="I258" s="20">
        <v>0</v>
      </c>
      <c r="J258" s="27" t="s">
        <v>12</v>
      </c>
      <c r="K258" s="66"/>
      <c r="L258" s="58"/>
      <c r="M258" s="22">
        <f>Wykaz_zapasów543[[#This Row],[Koszt za I przegląd
brutto]]+Wykaz_zapasów543[[#This Row],[Koszt za II przegląd
brutto]]</f>
        <v>0</v>
      </c>
      <c r="N258" s="23" t="s">
        <v>15</v>
      </c>
      <c r="O258" s="60"/>
    </row>
    <row r="259" spans="2:15" ht="28.5" x14ac:dyDescent="0.3">
      <c r="B259" s="16" t="s">
        <v>306</v>
      </c>
      <c r="C259" s="28" t="s">
        <v>407</v>
      </c>
      <c r="D259" s="18" t="s">
        <v>408</v>
      </c>
      <c r="E259" s="20">
        <v>1</v>
      </c>
      <c r="F259" s="20">
        <v>2</v>
      </c>
      <c r="G259" s="26" t="s">
        <v>14</v>
      </c>
      <c r="H259" s="20">
        <v>0</v>
      </c>
      <c r="I259" s="20">
        <v>0</v>
      </c>
      <c r="J259" s="27" t="s">
        <v>12</v>
      </c>
      <c r="K259" s="66"/>
      <c r="L259" s="58"/>
      <c r="M259" s="22">
        <f>Wykaz_zapasów543[[#This Row],[Koszt za I przegląd
brutto]]+Wykaz_zapasów543[[#This Row],[Koszt za II przegląd
brutto]]</f>
        <v>0</v>
      </c>
      <c r="N259" s="23" t="s">
        <v>15</v>
      </c>
      <c r="O259" s="60"/>
    </row>
    <row r="260" spans="2:15" ht="28.5" x14ac:dyDescent="0.3">
      <c r="B260" s="16" t="s">
        <v>306</v>
      </c>
      <c r="C260" s="28" t="s">
        <v>409</v>
      </c>
      <c r="D260" s="18" t="s">
        <v>410</v>
      </c>
      <c r="E260" s="20">
        <v>1</v>
      </c>
      <c r="F260" s="20">
        <v>2</v>
      </c>
      <c r="G260" s="26" t="s">
        <v>14</v>
      </c>
      <c r="H260" s="20">
        <v>0</v>
      </c>
      <c r="I260" s="20">
        <v>0</v>
      </c>
      <c r="J260" s="27" t="s">
        <v>12</v>
      </c>
      <c r="K260" s="66"/>
      <c r="L260" s="58"/>
      <c r="M260" s="22">
        <f>Wykaz_zapasów543[[#This Row],[Koszt za I przegląd
brutto]]+Wykaz_zapasów543[[#This Row],[Koszt za II przegląd
brutto]]</f>
        <v>0</v>
      </c>
      <c r="N260" s="23" t="s">
        <v>15</v>
      </c>
      <c r="O260" s="60"/>
    </row>
    <row r="261" spans="2:15" ht="28.5" x14ac:dyDescent="0.3">
      <c r="B261" s="16" t="s">
        <v>306</v>
      </c>
      <c r="C261" s="28" t="s">
        <v>411</v>
      </c>
      <c r="D261" s="18" t="s">
        <v>412</v>
      </c>
      <c r="E261" s="20">
        <v>1</v>
      </c>
      <c r="F261" s="20">
        <v>2</v>
      </c>
      <c r="G261" s="26" t="s">
        <v>14</v>
      </c>
      <c r="H261" s="20">
        <v>0</v>
      </c>
      <c r="I261" s="20">
        <v>0</v>
      </c>
      <c r="J261" s="27" t="s">
        <v>12</v>
      </c>
      <c r="K261" s="66"/>
      <c r="L261" s="58"/>
      <c r="M261" s="22">
        <f>Wykaz_zapasów543[[#This Row],[Koszt za I przegląd
brutto]]+Wykaz_zapasów543[[#This Row],[Koszt za II przegląd
brutto]]</f>
        <v>0</v>
      </c>
      <c r="N261" s="23" t="s">
        <v>15</v>
      </c>
      <c r="O261" s="60"/>
    </row>
    <row r="262" spans="2:15" ht="28.5" x14ac:dyDescent="0.3">
      <c r="B262" s="16" t="s">
        <v>199</v>
      </c>
      <c r="C262" s="28" t="s">
        <v>413</v>
      </c>
      <c r="D262" s="18" t="s">
        <v>408</v>
      </c>
      <c r="E262" s="20">
        <v>1</v>
      </c>
      <c r="F262" s="20">
        <v>2</v>
      </c>
      <c r="G262" s="26"/>
      <c r="H262" s="20"/>
      <c r="I262" s="20">
        <v>2</v>
      </c>
      <c r="J262" s="27" t="s">
        <v>12</v>
      </c>
      <c r="K262" s="66"/>
      <c r="L262" s="58"/>
      <c r="M262" s="22">
        <f>Wykaz_zapasów543[[#This Row],[Koszt za I przegląd
brutto]]+Wykaz_zapasów543[[#This Row],[Koszt za II przegląd
brutto]]</f>
        <v>0</v>
      </c>
      <c r="N262" s="23" t="s">
        <v>15</v>
      </c>
      <c r="O262" s="60"/>
    </row>
    <row r="263" spans="2:15" ht="28.5" x14ac:dyDescent="0.3">
      <c r="B263" s="16" t="s">
        <v>306</v>
      </c>
      <c r="C263" s="28" t="s">
        <v>414</v>
      </c>
      <c r="D263" s="18" t="s">
        <v>415</v>
      </c>
      <c r="E263" s="20">
        <v>1</v>
      </c>
      <c r="F263" s="20">
        <v>2</v>
      </c>
      <c r="G263" s="26" t="s">
        <v>14</v>
      </c>
      <c r="H263" s="20">
        <v>0</v>
      </c>
      <c r="I263" s="20">
        <v>0</v>
      </c>
      <c r="J263" s="27" t="s">
        <v>12</v>
      </c>
      <c r="K263" s="66"/>
      <c r="L263" s="58"/>
      <c r="M263" s="22">
        <f>Wykaz_zapasów543[[#This Row],[Koszt za I przegląd
brutto]]+Wykaz_zapasów543[[#This Row],[Koszt za II przegląd
brutto]]</f>
        <v>0</v>
      </c>
      <c r="N263" s="23" t="s">
        <v>15</v>
      </c>
      <c r="O263" s="60"/>
    </row>
    <row r="264" spans="2:15" ht="28.5" x14ac:dyDescent="0.3">
      <c r="B264" s="16" t="s">
        <v>306</v>
      </c>
      <c r="C264" s="28" t="s">
        <v>416</v>
      </c>
      <c r="D264" s="18" t="s">
        <v>417</v>
      </c>
      <c r="E264" s="20">
        <v>1</v>
      </c>
      <c r="F264" s="20">
        <v>2</v>
      </c>
      <c r="G264" s="26" t="s">
        <v>14</v>
      </c>
      <c r="H264" s="20">
        <v>0</v>
      </c>
      <c r="I264" s="20">
        <v>0</v>
      </c>
      <c r="J264" s="27" t="s">
        <v>12</v>
      </c>
      <c r="K264" s="66"/>
      <c r="L264" s="58"/>
      <c r="M264" s="22">
        <f>Wykaz_zapasów543[[#This Row],[Koszt za I przegląd
brutto]]+Wykaz_zapasów543[[#This Row],[Koszt za II przegląd
brutto]]</f>
        <v>0</v>
      </c>
      <c r="N264" s="23" t="s">
        <v>15</v>
      </c>
      <c r="O264" s="60"/>
    </row>
    <row r="265" spans="2:15" ht="28.5" x14ac:dyDescent="0.3">
      <c r="B265" s="16" t="s">
        <v>199</v>
      </c>
      <c r="C265" s="28" t="s">
        <v>418</v>
      </c>
      <c r="D265" s="18" t="s">
        <v>419</v>
      </c>
      <c r="E265" s="20">
        <v>1</v>
      </c>
      <c r="F265" s="20">
        <v>2</v>
      </c>
      <c r="G265" s="26"/>
      <c r="H265" s="20"/>
      <c r="I265" s="20">
        <v>2</v>
      </c>
      <c r="J265" s="27" t="s">
        <v>12</v>
      </c>
      <c r="K265" s="66"/>
      <c r="L265" s="58"/>
      <c r="M265" s="22">
        <f>Wykaz_zapasów543[[#This Row],[Koszt za I przegląd
brutto]]+Wykaz_zapasów543[[#This Row],[Koszt za II przegląd
brutto]]</f>
        <v>0</v>
      </c>
      <c r="N265" s="23" t="s">
        <v>15</v>
      </c>
      <c r="O265" s="60"/>
    </row>
    <row r="266" spans="2:15" ht="28.5" x14ac:dyDescent="0.3">
      <c r="B266" s="16" t="s">
        <v>17</v>
      </c>
      <c r="C266" s="28" t="s">
        <v>420</v>
      </c>
      <c r="D266" s="18" t="s">
        <v>421</v>
      </c>
      <c r="E266" s="20">
        <v>1</v>
      </c>
      <c r="F266" s="20">
        <v>2</v>
      </c>
      <c r="G266" s="33" t="str">
        <f>IFERROR(VLOOKUP(Wykaz_zapasów543[[#This Row],[Ilość przeglądów]],#REF!,3,FALSE),"")</f>
        <v/>
      </c>
      <c r="H266" s="20"/>
      <c r="I266" s="20">
        <v>2</v>
      </c>
      <c r="J266" s="27" t="s">
        <v>12</v>
      </c>
      <c r="K266" s="66"/>
      <c r="L266" s="58"/>
      <c r="M266" s="22">
        <f>Wykaz_zapasów543[[#This Row],[Koszt za I przegląd
brutto]]+Wykaz_zapasów543[[#This Row],[Koszt za II przegląd
brutto]]</f>
        <v>0</v>
      </c>
      <c r="N266" s="23" t="s">
        <v>15</v>
      </c>
      <c r="O266" s="60"/>
    </row>
    <row r="267" spans="2:15" ht="28.5" x14ac:dyDescent="0.3">
      <c r="B267" s="16" t="s">
        <v>17</v>
      </c>
      <c r="C267" s="28" t="s">
        <v>422</v>
      </c>
      <c r="D267" s="18" t="s">
        <v>423</v>
      </c>
      <c r="E267" s="20">
        <v>1</v>
      </c>
      <c r="F267" s="20">
        <v>2</v>
      </c>
      <c r="G267" s="33" t="str">
        <f>IFERROR(VLOOKUP(Wykaz_zapasów543[[#This Row],[Ilość przeglądów]],#REF!,3,FALSE),"")</f>
        <v/>
      </c>
      <c r="H267" s="20"/>
      <c r="I267" s="20">
        <v>2</v>
      </c>
      <c r="J267" s="27" t="s">
        <v>12</v>
      </c>
      <c r="K267" s="66"/>
      <c r="L267" s="58"/>
      <c r="M267" s="22">
        <f>Wykaz_zapasów543[[#This Row],[Koszt za I przegląd
brutto]]+Wykaz_zapasów543[[#This Row],[Koszt za II przegląd
brutto]]</f>
        <v>0</v>
      </c>
      <c r="N267" s="23" t="s">
        <v>15</v>
      </c>
      <c r="O267" s="60"/>
    </row>
    <row r="268" spans="2:15" ht="57" x14ac:dyDescent="0.3">
      <c r="B268" s="16" t="s">
        <v>306</v>
      </c>
      <c r="C268" s="28" t="s">
        <v>425</v>
      </c>
      <c r="D268" s="18" t="s">
        <v>424</v>
      </c>
      <c r="E268" s="20">
        <v>3</v>
      </c>
      <c r="F268" s="20">
        <v>2</v>
      </c>
      <c r="G268" s="26" t="s">
        <v>14</v>
      </c>
      <c r="H268" s="20">
        <v>0</v>
      </c>
      <c r="I268" s="20">
        <v>0</v>
      </c>
      <c r="J268" s="27" t="s">
        <v>12</v>
      </c>
      <c r="K268" s="66"/>
      <c r="L268" s="58"/>
      <c r="M268" s="22">
        <f>Wykaz_zapasów543[[#This Row],[Koszt za I przegląd
brutto]]+Wykaz_zapasów543[[#This Row],[Koszt za II przegląd
brutto]]</f>
        <v>0</v>
      </c>
      <c r="N268" s="23" t="s">
        <v>15</v>
      </c>
      <c r="O268" s="60"/>
    </row>
    <row r="269" spans="2:15" ht="28.5" x14ac:dyDescent="0.3">
      <c r="B269" s="16" t="s">
        <v>306</v>
      </c>
      <c r="C269" s="28" t="s">
        <v>426</v>
      </c>
      <c r="D269" s="18" t="s">
        <v>427</v>
      </c>
      <c r="E269" s="20">
        <v>1</v>
      </c>
      <c r="F269" s="20">
        <v>2</v>
      </c>
      <c r="G269" s="26" t="s">
        <v>14</v>
      </c>
      <c r="H269" s="20">
        <v>0</v>
      </c>
      <c r="I269" s="20">
        <v>0</v>
      </c>
      <c r="J269" s="27" t="s">
        <v>12</v>
      </c>
      <c r="K269" s="66"/>
      <c r="L269" s="58"/>
      <c r="M269" s="22">
        <f>Wykaz_zapasów543[[#This Row],[Koszt za I przegląd
brutto]]+Wykaz_zapasów543[[#This Row],[Koszt za II przegląd
brutto]]</f>
        <v>0</v>
      </c>
      <c r="N269" s="23" t="s">
        <v>15</v>
      </c>
      <c r="O269" s="60"/>
    </row>
    <row r="270" spans="2:15" ht="28.5" x14ac:dyDescent="0.3">
      <c r="B270" s="16" t="s">
        <v>306</v>
      </c>
      <c r="C270" s="28" t="s">
        <v>428</v>
      </c>
      <c r="D270" s="18" t="s">
        <v>429</v>
      </c>
      <c r="E270" s="20">
        <v>1</v>
      </c>
      <c r="F270" s="20">
        <v>2</v>
      </c>
      <c r="G270" s="26" t="s">
        <v>14</v>
      </c>
      <c r="H270" s="20">
        <v>0</v>
      </c>
      <c r="I270" s="20">
        <v>0</v>
      </c>
      <c r="J270" s="27" t="s">
        <v>12</v>
      </c>
      <c r="K270" s="66"/>
      <c r="L270" s="58"/>
      <c r="M270" s="22">
        <f>Wykaz_zapasów543[[#This Row],[Koszt za I przegląd
brutto]]+Wykaz_zapasów543[[#This Row],[Koszt za II przegląd
brutto]]</f>
        <v>0</v>
      </c>
      <c r="N270" s="23" t="s">
        <v>15</v>
      </c>
      <c r="O270" s="60"/>
    </row>
    <row r="271" spans="2:15" ht="28.5" x14ac:dyDescent="0.3">
      <c r="B271" s="16" t="s">
        <v>306</v>
      </c>
      <c r="C271" s="28" t="s">
        <v>430</v>
      </c>
      <c r="D271" s="18" t="s">
        <v>431</v>
      </c>
      <c r="E271" s="20">
        <v>1</v>
      </c>
      <c r="F271" s="20">
        <v>2</v>
      </c>
      <c r="G271" s="26" t="s">
        <v>14</v>
      </c>
      <c r="H271" s="20">
        <v>0</v>
      </c>
      <c r="I271" s="20">
        <v>0</v>
      </c>
      <c r="J271" s="27" t="s">
        <v>12</v>
      </c>
      <c r="K271" s="66"/>
      <c r="L271" s="58"/>
      <c r="M271" s="22">
        <f>Wykaz_zapasów543[[#This Row],[Koszt za I przegląd
brutto]]+Wykaz_zapasów543[[#This Row],[Koszt za II przegląd
brutto]]</f>
        <v>0</v>
      </c>
      <c r="N271" s="23" t="s">
        <v>15</v>
      </c>
      <c r="O271" s="60"/>
    </row>
    <row r="272" spans="2:15" ht="28.5" x14ac:dyDescent="0.3">
      <c r="B272" s="16" t="s">
        <v>306</v>
      </c>
      <c r="C272" s="28" t="s">
        <v>432</v>
      </c>
      <c r="D272" s="18" t="s">
        <v>424</v>
      </c>
      <c r="E272" s="20">
        <v>1</v>
      </c>
      <c r="F272" s="20">
        <v>2</v>
      </c>
      <c r="G272" s="26" t="s">
        <v>14</v>
      </c>
      <c r="H272" s="20">
        <v>0</v>
      </c>
      <c r="I272" s="20">
        <v>0</v>
      </c>
      <c r="J272" s="27" t="s">
        <v>12</v>
      </c>
      <c r="K272" s="66"/>
      <c r="L272" s="58"/>
      <c r="M272" s="22">
        <f>Wykaz_zapasów543[[#This Row],[Koszt za I przegląd
brutto]]+Wykaz_zapasów543[[#This Row],[Koszt za II przegląd
brutto]]</f>
        <v>0</v>
      </c>
      <c r="N272" s="23" t="s">
        <v>15</v>
      </c>
      <c r="O272" s="60"/>
    </row>
    <row r="273" spans="2:15" ht="28.5" x14ac:dyDescent="0.3">
      <c r="B273" s="16" t="s">
        <v>306</v>
      </c>
      <c r="C273" s="28" t="s">
        <v>433</v>
      </c>
      <c r="D273" s="18" t="s">
        <v>434</v>
      </c>
      <c r="E273" s="20">
        <v>1</v>
      </c>
      <c r="F273" s="20">
        <v>2</v>
      </c>
      <c r="G273" s="26" t="s">
        <v>14</v>
      </c>
      <c r="H273" s="20">
        <v>0</v>
      </c>
      <c r="I273" s="20">
        <v>0</v>
      </c>
      <c r="J273" s="27" t="s">
        <v>12</v>
      </c>
      <c r="K273" s="66"/>
      <c r="L273" s="58"/>
      <c r="M273" s="22">
        <f>Wykaz_zapasów543[[#This Row],[Koszt za I przegląd
brutto]]+Wykaz_zapasów543[[#This Row],[Koszt za II przegląd
brutto]]</f>
        <v>0</v>
      </c>
      <c r="N273" s="23" t="s">
        <v>15</v>
      </c>
      <c r="O273" s="60"/>
    </row>
    <row r="274" spans="2:15" ht="43.5" x14ac:dyDescent="0.3">
      <c r="B274" s="16" t="s">
        <v>225</v>
      </c>
      <c r="C274" s="28" t="s">
        <v>438</v>
      </c>
      <c r="D274" s="18" t="s">
        <v>437</v>
      </c>
      <c r="E274" s="20">
        <v>1</v>
      </c>
      <c r="F274" s="20">
        <v>2</v>
      </c>
      <c r="G274" s="26" t="s">
        <v>14</v>
      </c>
      <c r="H274" s="20">
        <v>0</v>
      </c>
      <c r="I274" s="20">
        <v>0</v>
      </c>
      <c r="J274" s="27" t="s">
        <v>15</v>
      </c>
      <c r="K274" s="66"/>
      <c r="L274" s="58"/>
      <c r="M274" s="22">
        <f>Wykaz_zapasów543[[#This Row],[Koszt za I przegląd
brutto]]+Wykaz_zapasów543[[#This Row],[Koszt za II przegląd
brutto]]</f>
        <v>0</v>
      </c>
      <c r="N274" s="23" t="s">
        <v>15</v>
      </c>
      <c r="O274" s="60"/>
    </row>
    <row r="275" spans="2:15" ht="43.5" x14ac:dyDescent="0.3">
      <c r="B275" s="45"/>
      <c r="C275" s="28" t="s">
        <v>439</v>
      </c>
      <c r="D275" s="18" t="s">
        <v>440</v>
      </c>
      <c r="E275" s="20">
        <v>1</v>
      </c>
      <c r="F275" s="20">
        <v>2</v>
      </c>
      <c r="G275" s="26" t="s">
        <v>14</v>
      </c>
      <c r="H275" s="20">
        <v>0</v>
      </c>
      <c r="I275" s="20">
        <v>0</v>
      </c>
      <c r="J275" s="27" t="s">
        <v>15</v>
      </c>
      <c r="K275" s="66"/>
      <c r="L275" s="58"/>
      <c r="M275" s="22">
        <f>Wykaz_zapasów543[[#This Row],[Koszt za I przegląd
brutto]]+Wykaz_zapasów543[[#This Row],[Koszt za II przegląd
brutto]]</f>
        <v>0</v>
      </c>
      <c r="N275" s="23" t="s">
        <v>15</v>
      </c>
      <c r="O275" s="60"/>
    </row>
    <row r="276" spans="2:15" ht="43.5" x14ac:dyDescent="0.3">
      <c r="B276" s="16" t="s">
        <v>225</v>
      </c>
      <c r="C276" s="28" t="s">
        <v>441</v>
      </c>
      <c r="D276" s="18" t="s">
        <v>437</v>
      </c>
      <c r="E276" s="20">
        <v>1</v>
      </c>
      <c r="F276" s="20">
        <v>2</v>
      </c>
      <c r="G276" s="26" t="s">
        <v>14</v>
      </c>
      <c r="H276" s="20">
        <v>0</v>
      </c>
      <c r="I276" s="20">
        <v>0</v>
      </c>
      <c r="J276" s="27" t="s">
        <v>15</v>
      </c>
      <c r="K276" s="66"/>
      <c r="L276" s="58"/>
      <c r="M276" s="22">
        <f>Wykaz_zapasów543[[#This Row],[Koszt za I przegląd
brutto]]+Wykaz_zapasów543[[#This Row],[Koszt za II przegląd
brutto]]</f>
        <v>0</v>
      </c>
      <c r="N276" s="23" t="s">
        <v>15</v>
      </c>
      <c r="O276" s="60"/>
    </row>
    <row r="277" spans="2:15" ht="43.5" x14ac:dyDescent="0.3">
      <c r="B277" s="45"/>
      <c r="C277" s="28" t="s">
        <v>442</v>
      </c>
      <c r="D277" s="18" t="s">
        <v>443</v>
      </c>
      <c r="E277" s="20">
        <v>1</v>
      </c>
      <c r="F277" s="20">
        <v>2</v>
      </c>
      <c r="G277" s="26" t="s">
        <v>14</v>
      </c>
      <c r="H277" s="20">
        <v>0</v>
      </c>
      <c r="I277" s="20">
        <v>0</v>
      </c>
      <c r="J277" s="27" t="s">
        <v>15</v>
      </c>
      <c r="K277" s="66"/>
      <c r="L277" s="58"/>
      <c r="M277" s="22">
        <f>Wykaz_zapasów543[[#This Row],[Koszt za I przegląd
brutto]]+Wykaz_zapasów543[[#This Row],[Koszt za II przegląd
brutto]]</f>
        <v>0</v>
      </c>
      <c r="N277" s="23" t="s">
        <v>15</v>
      </c>
      <c r="O277" s="60"/>
    </row>
    <row r="278" spans="2:15" ht="43.5" x14ac:dyDescent="0.3">
      <c r="B278" s="16" t="s">
        <v>225</v>
      </c>
      <c r="C278" s="28" t="s">
        <v>444</v>
      </c>
      <c r="D278" s="18" t="s">
        <v>445</v>
      </c>
      <c r="E278" s="20">
        <v>1</v>
      </c>
      <c r="F278" s="20">
        <v>2</v>
      </c>
      <c r="G278" s="26" t="s">
        <v>14</v>
      </c>
      <c r="H278" s="20">
        <v>0</v>
      </c>
      <c r="I278" s="20">
        <v>0</v>
      </c>
      <c r="J278" s="27" t="s">
        <v>15</v>
      </c>
      <c r="K278" s="66"/>
      <c r="L278" s="58"/>
      <c r="M278" s="22">
        <f>Wykaz_zapasów543[[#This Row],[Koszt za I przegląd
brutto]]+Wykaz_zapasów543[[#This Row],[Koszt za II przegląd
brutto]]</f>
        <v>0</v>
      </c>
      <c r="N278" s="23" t="s">
        <v>15</v>
      </c>
      <c r="O278" s="60"/>
    </row>
    <row r="279" spans="2:15" ht="43.5" x14ac:dyDescent="0.3">
      <c r="B279" s="45"/>
      <c r="C279" s="28" t="s">
        <v>447</v>
      </c>
      <c r="D279" s="18" t="s">
        <v>446</v>
      </c>
      <c r="E279" s="20">
        <v>1</v>
      </c>
      <c r="F279" s="20">
        <v>2</v>
      </c>
      <c r="G279" s="26" t="s">
        <v>14</v>
      </c>
      <c r="H279" s="20">
        <v>0</v>
      </c>
      <c r="I279" s="20">
        <v>0</v>
      </c>
      <c r="J279" s="27" t="s">
        <v>15</v>
      </c>
      <c r="K279" s="66"/>
      <c r="L279" s="58"/>
      <c r="M279" s="22">
        <f>Wykaz_zapasów543[[#This Row],[Koszt za I przegląd
brutto]]+Wykaz_zapasów543[[#This Row],[Koszt za II przegląd
brutto]]</f>
        <v>0</v>
      </c>
      <c r="N279" s="23" t="s">
        <v>15</v>
      </c>
      <c r="O279" s="60"/>
    </row>
    <row r="280" spans="2:15" ht="43.5" x14ac:dyDescent="0.3">
      <c r="B280" s="16" t="s">
        <v>225</v>
      </c>
      <c r="C280" s="28" t="s">
        <v>452</v>
      </c>
      <c r="D280" s="18" t="s">
        <v>445</v>
      </c>
      <c r="E280" s="20">
        <v>1</v>
      </c>
      <c r="F280" s="20">
        <v>2</v>
      </c>
      <c r="G280" s="26" t="s">
        <v>14</v>
      </c>
      <c r="H280" s="20">
        <v>0</v>
      </c>
      <c r="I280" s="20">
        <v>0</v>
      </c>
      <c r="J280" s="27" t="s">
        <v>15</v>
      </c>
      <c r="K280" s="66"/>
      <c r="L280" s="58"/>
      <c r="M280" s="22">
        <f>Wykaz_zapasów543[[#This Row],[Koszt za I przegląd
brutto]]+Wykaz_zapasów543[[#This Row],[Koszt za II przegląd
brutto]]</f>
        <v>0</v>
      </c>
      <c r="N280" s="23" t="s">
        <v>15</v>
      </c>
      <c r="O280" s="60"/>
    </row>
    <row r="281" spans="2:15" ht="43.5" x14ac:dyDescent="0.3">
      <c r="B281" s="45"/>
      <c r="C281" s="28" t="s">
        <v>453</v>
      </c>
      <c r="D281" s="18" t="s">
        <v>448</v>
      </c>
      <c r="E281" s="20">
        <v>1</v>
      </c>
      <c r="F281" s="20">
        <v>2</v>
      </c>
      <c r="G281" s="26" t="s">
        <v>14</v>
      </c>
      <c r="H281" s="20">
        <v>0</v>
      </c>
      <c r="I281" s="20">
        <v>0</v>
      </c>
      <c r="J281" s="27" t="s">
        <v>15</v>
      </c>
      <c r="K281" s="66"/>
      <c r="L281" s="58"/>
      <c r="M281" s="22">
        <f>Wykaz_zapasów543[[#This Row],[Koszt za I przegląd
brutto]]+Wykaz_zapasów543[[#This Row],[Koszt za II przegląd
brutto]]</f>
        <v>0</v>
      </c>
      <c r="N281" s="23" t="s">
        <v>15</v>
      </c>
      <c r="O281" s="60"/>
    </row>
    <row r="282" spans="2:15" ht="43.5" x14ac:dyDescent="0.3">
      <c r="B282" s="16" t="s">
        <v>225</v>
      </c>
      <c r="C282" s="28" t="s">
        <v>454</v>
      </c>
      <c r="D282" s="18" t="s">
        <v>449</v>
      </c>
      <c r="E282" s="20">
        <v>1</v>
      </c>
      <c r="F282" s="20">
        <v>2</v>
      </c>
      <c r="G282" s="26" t="s">
        <v>14</v>
      </c>
      <c r="H282" s="20">
        <v>0</v>
      </c>
      <c r="I282" s="20">
        <v>0</v>
      </c>
      <c r="J282" s="27" t="s">
        <v>15</v>
      </c>
      <c r="K282" s="66"/>
      <c r="L282" s="58"/>
      <c r="M282" s="22">
        <f>Wykaz_zapasów543[[#This Row],[Koszt za I przegląd
brutto]]+Wykaz_zapasów543[[#This Row],[Koszt za II przegląd
brutto]]</f>
        <v>0</v>
      </c>
      <c r="N282" s="23" t="s">
        <v>15</v>
      </c>
      <c r="O282" s="60"/>
    </row>
    <row r="283" spans="2:15" ht="43.5" x14ac:dyDescent="0.3">
      <c r="B283" s="45"/>
      <c r="C283" s="28" t="s">
        <v>455</v>
      </c>
      <c r="D283" s="18" t="s">
        <v>450</v>
      </c>
      <c r="E283" s="20">
        <v>1</v>
      </c>
      <c r="F283" s="20">
        <v>2</v>
      </c>
      <c r="G283" s="26" t="s">
        <v>14</v>
      </c>
      <c r="H283" s="20">
        <v>0</v>
      </c>
      <c r="I283" s="20">
        <v>0</v>
      </c>
      <c r="J283" s="27" t="s">
        <v>15</v>
      </c>
      <c r="K283" s="66"/>
      <c r="L283" s="58"/>
      <c r="M283" s="22">
        <f>Wykaz_zapasów543[[#This Row],[Koszt za I przegląd
brutto]]+Wykaz_zapasów543[[#This Row],[Koszt za II przegląd
brutto]]</f>
        <v>0</v>
      </c>
      <c r="N283" s="23" t="s">
        <v>15</v>
      </c>
      <c r="O283" s="60"/>
    </row>
    <row r="284" spans="2:15" ht="43.5" x14ac:dyDescent="0.3">
      <c r="B284" s="16" t="s">
        <v>225</v>
      </c>
      <c r="C284" s="28" t="s">
        <v>456</v>
      </c>
      <c r="D284" s="18" t="s">
        <v>449</v>
      </c>
      <c r="E284" s="20">
        <v>1</v>
      </c>
      <c r="F284" s="20">
        <v>2</v>
      </c>
      <c r="G284" s="26" t="s">
        <v>14</v>
      </c>
      <c r="H284" s="20">
        <v>0</v>
      </c>
      <c r="I284" s="20">
        <v>0</v>
      </c>
      <c r="J284" s="27" t="s">
        <v>15</v>
      </c>
      <c r="K284" s="66"/>
      <c r="L284" s="58"/>
      <c r="M284" s="22">
        <f>Wykaz_zapasów543[[#This Row],[Koszt za I przegląd
brutto]]+Wykaz_zapasów543[[#This Row],[Koszt za II przegląd
brutto]]</f>
        <v>0</v>
      </c>
      <c r="N284" s="23" t="s">
        <v>15</v>
      </c>
      <c r="O284" s="60"/>
    </row>
    <row r="285" spans="2:15" ht="43.5" x14ac:dyDescent="0.3">
      <c r="B285" s="16"/>
      <c r="C285" s="28" t="s">
        <v>457</v>
      </c>
      <c r="D285" s="18" t="s">
        <v>451</v>
      </c>
      <c r="E285" s="20">
        <v>1</v>
      </c>
      <c r="F285" s="20">
        <v>2</v>
      </c>
      <c r="G285" s="26" t="s">
        <v>14</v>
      </c>
      <c r="H285" s="20">
        <v>0</v>
      </c>
      <c r="I285" s="20">
        <v>0</v>
      </c>
      <c r="J285" s="27" t="s">
        <v>15</v>
      </c>
      <c r="K285" s="66"/>
      <c r="L285" s="58"/>
      <c r="M285" s="22">
        <f>Wykaz_zapasów543[[#This Row],[Koszt za I przegląd
brutto]]+Wykaz_zapasów543[[#This Row],[Koszt za II przegląd
brutto]]</f>
        <v>0</v>
      </c>
      <c r="N285" s="23" t="s">
        <v>15</v>
      </c>
      <c r="O285" s="60"/>
    </row>
    <row r="286" spans="2:15" ht="43.5" x14ac:dyDescent="0.3">
      <c r="B286" s="16" t="s">
        <v>225</v>
      </c>
      <c r="C286" s="28" t="s">
        <v>458</v>
      </c>
      <c r="D286" s="18" t="s">
        <v>462</v>
      </c>
      <c r="E286" s="20">
        <v>1</v>
      </c>
      <c r="F286" s="20">
        <v>2</v>
      </c>
      <c r="G286" s="26" t="s">
        <v>14</v>
      </c>
      <c r="H286" s="20">
        <v>0</v>
      </c>
      <c r="I286" s="20">
        <v>0</v>
      </c>
      <c r="J286" s="27" t="s">
        <v>15</v>
      </c>
      <c r="K286" s="66"/>
      <c r="L286" s="58"/>
      <c r="M286" s="22">
        <f>Wykaz_zapasów543[[#This Row],[Koszt za I przegląd
brutto]]+Wykaz_zapasów543[[#This Row],[Koszt za II przegląd
brutto]]</f>
        <v>0</v>
      </c>
      <c r="N286" s="23" t="s">
        <v>15</v>
      </c>
      <c r="O286" s="60"/>
    </row>
    <row r="287" spans="2:15" ht="43.5" x14ac:dyDescent="0.3">
      <c r="B287" s="45"/>
      <c r="C287" s="28" t="s">
        <v>459</v>
      </c>
      <c r="D287" s="18" t="s">
        <v>463</v>
      </c>
      <c r="E287" s="20">
        <v>1</v>
      </c>
      <c r="F287" s="20">
        <v>2</v>
      </c>
      <c r="G287" s="26" t="s">
        <v>14</v>
      </c>
      <c r="H287" s="20">
        <v>0</v>
      </c>
      <c r="I287" s="20">
        <v>0</v>
      </c>
      <c r="J287" s="27" t="s">
        <v>15</v>
      </c>
      <c r="K287" s="66"/>
      <c r="L287" s="58"/>
      <c r="M287" s="22">
        <f>Wykaz_zapasów543[[#This Row],[Koszt za I przegląd
brutto]]+Wykaz_zapasów543[[#This Row],[Koszt za II przegląd
brutto]]</f>
        <v>0</v>
      </c>
      <c r="N287" s="23" t="s">
        <v>15</v>
      </c>
      <c r="O287" s="60"/>
    </row>
    <row r="288" spans="2:15" ht="43.5" x14ac:dyDescent="0.3">
      <c r="B288" s="16" t="s">
        <v>225</v>
      </c>
      <c r="C288" s="28" t="s">
        <v>460</v>
      </c>
      <c r="D288" s="18" t="s">
        <v>462</v>
      </c>
      <c r="E288" s="20">
        <v>1</v>
      </c>
      <c r="F288" s="20">
        <v>2</v>
      </c>
      <c r="G288" s="26" t="s">
        <v>14</v>
      </c>
      <c r="H288" s="20">
        <v>0</v>
      </c>
      <c r="I288" s="20">
        <v>0</v>
      </c>
      <c r="J288" s="27" t="s">
        <v>15</v>
      </c>
      <c r="K288" s="66"/>
      <c r="L288" s="58"/>
      <c r="M288" s="22">
        <f>Wykaz_zapasów543[[#This Row],[Koszt za I przegląd
brutto]]+Wykaz_zapasów543[[#This Row],[Koszt za II przegląd
brutto]]</f>
        <v>0</v>
      </c>
      <c r="N288" s="23" t="s">
        <v>15</v>
      </c>
      <c r="O288" s="60"/>
    </row>
    <row r="289" spans="2:15" ht="43.5" x14ac:dyDescent="0.3">
      <c r="B289" s="16"/>
      <c r="C289" s="28" t="s">
        <v>461</v>
      </c>
      <c r="D289" s="18" t="s">
        <v>464</v>
      </c>
      <c r="E289" s="20">
        <v>1</v>
      </c>
      <c r="F289" s="20">
        <v>2</v>
      </c>
      <c r="G289" s="26" t="s">
        <v>14</v>
      </c>
      <c r="H289" s="20">
        <v>0</v>
      </c>
      <c r="I289" s="20">
        <v>0</v>
      </c>
      <c r="J289" s="27" t="s">
        <v>15</v>
      </c>
      <c r="K289" s="66"/>
      <c r="L289" s="58"/>
      <c r="M289" s="22">
        <f>Wykaz_zapasów543[[#This Row],[Koszt za I przegląd
brutto]]+Wykaz_zapasów543[[#This Row],[Koszt za II przegląd
brutto]]</f>
        <v>0</v>
      </c>
      <c r="N289" s="23" t="s">
        <v>15</v>
      </c>
      <c r="O289" s="60"/>
    </row>
    <row r="290" spans="2:15" ht="43.5" x14ac:dyDescent="0.3">
      <c r="B290" s="16" t="s">
        <v>225</v>
      </c>
      <c r="C290" s="28" t="s">
        <v>468</v>
      </c>
      <c r="D290" s="18" t="s">
        <v>465</v>
      </c>
      <c r="E290" s="20">
        <v>1</v>
      </c>
      <c r="F290" s="20">
        <v>2</v>
      </c>
      <c r="G290" s="26" t="s">
        <v>14</v>
      </c>
      <c r="H290" s="20">
        <v>0</v>
      </c>
      <c r="I290" s="20">
        <v>0</v>
      </c>
      <c r="J290" s="27" t="s">
        <v>15</v>
      </c>
      <c r="K290" s="66"/>
      <c r="L290" s="58"/>
      <c r="M290" s="22">
        <f>Wykaz_zapasów543[[#This Row],[Koszt za I przegląd
brutto]]+Wykaz_zapasów543[[#This Row],[Koszt za II przegląd
brutto]]</f>
        <v>0</v>
      </c>
      <c r="N290" s="23" t="s">
        <v>15</v>
      </c>
      <c r="O290" s="60"/>
    </row>
    <row r="291" spans="2:15" ht="43.5" x14ac:dyDescent="0.3">
      <c r="B291" s="16"/>
      <c r="C291" s="28" t="s">
        <v>469</v>
      </c>
      <c r="D291" s="18" t="s">
        <v>466</v>
      </c>
      <c r="E291" s="20">
        <v>1</v>
      </c>
      <c r="F291" s="20">
        <v>2</v>
      </c>
      <c r="G291" s="26" t="s">
        <v>14</v>
      </c>
      <c r="H291" s="20">
        <v>0</v>
      </c>
      <c r="I291" s="20">
        <v>0</v>
      </c>
      <c r="J291" s="27" t="s">
        <v>15</v>
      </c>
      <c r="K291" s="66"/>
      <c r="L291" s="58"/>
      <c r="M291" s="22">
        <f>Wykaz_zapasów543[[#This Row],[Koszt za I przegląd
brutto]]+Wykaz_zapasów543[[#This Row],[Koszt za II przegląd
brutto]]</f>
        <v>0</v>
      </c>
      <c r="N291" s="23" t="s">
        <v>15</v>
      </c>
      <c r="O291" s="60"/>
    </row>
    <row r="292" spans="2:15" ht="43.5" x14ac:dyDescent="0.3">
      <c r="B292" s="16" t="s">
        <v>225</v>
      </c>
      <c r="C292" s="28" t="s">
        <v>470</v>
      </c>
      <c r="D292" s="18" t="s">
        <v>465</v>
      </c>
      <c r="E292" s="20">
        <v>1</v>
      </c>
      <c r="F292" s="20">
        <v>2</v>
      </c>
      <c r="G292" s="26" t="s">
        <v>14</v>
      </c>
      <c r="H292" s="20">
        <v>0</v>
      </c>
      <c r="I292" s="20">
        <v>0</v>
      </c>
      <c r="J292" s="27" t="s">
        <v>15</v>
      </c>
      <c r="K292" s="66"/>
      <c r="L292" s="58"/>
      <c r="M292" s="22">
        <f>Wykaz_zapasów543[[#This Row],[Koszt za I przegląd
brutto]]+Wykaz_zapasów543[[#This Row],[Koszt za II przegląd
brutto]]</f>
        <v>0</v>
      </c>
      <c r="N292" s="23" t="s">
        <v>15</v>
      </c>
      <c r="O292" s="60"/>
    </row>
    <row r="293" spans="2:15" ht="43.5" x14ac:dyDescent="0.3">
      <c r="B293" s="16"/>
      <c r="C293" s="28" t="s">
        <v>471</v>
      </c>
      <c r="D293" s="18" t="s">
        <v>467</v>
      </c>
      <c r="E293" s="20">
        <v>1</v>
      </c>
      <c r="F293" s="20">
        <v>2</v>
      </c>
      <c r="G293" s="26" t="s">
        <v>14</v>
      </c>
      <c r="H293" s="20">
        <v>0</v>
      </c>
      <c r="I293" s="20">
        <v>0</v>
      </c>
      <c r="J293" s="27" t="s">
        <v>15</v>
      </c>
      <c r="K293" s="66"/>
      <c r="L293" s="58"/>
      <c r="M293" s="22">
        <f>Wykaz_zapasów543[[#This Row],[Koszt za I przegląd
brutto]]+Wykaz_zapasów543[[#This Row],[Koszt za II przegląd
brutto]]</f>
        <v>0</v>
      </c>
      <c r="N293" s="23" t="s">
        <v>15</v>
      </c>
      <c r="O293" s="60"/>
    </row>
    <row r="294" spans="2:15" ht="43.5" x14ac:dyDescent="0.3">
      <c r="B294" s="16" t="s">
        <v>225</v>
      </c>
      <c r="C294" s="28" t="s">
        <v>474</v>
      </c>
      <c r="D294" s="18" t="s">
        <v>472</v>
      </c>
      <c r="E294" s="20">
        <v>1</v>
      </c>
      <c r="F294" s="20">
        <v>2</v>
      </c>
      <c r="G294" s="26" t="s">
        <v>14</v>
      </c>
      <c r="H294" s="20">
        <v>0</v>
      </c>
      <c r="I294" s="20">
        <v>0</v>
      </c>
      <c r="J294" s="27" t="s">
        <v>15</v>
      </c>
      <c r="K294" s="66"/>
      <c r="L294" s="58"/>
      <c r="M294" s="22">
        <f>Wykaz_zapasów543[[#This Row],[Koszt za I przegląd
brutto]]+Wykaz_zapasów543[[#This Row],[Koszt za II przegląd
brutto]]</f>
        <v>0</v>
      </c>
      <c r="N294" s="23" t="s">
        <v>15</v>
      </c>
      <c r="O294" s="60"/>
    </row>
    <row r="295" spans="2:15" ht="43.5" x14ac:dyDescent="0.3">
      <c r="B295" s="16"/>
      <c r="C295" s="28" t="s">
        <v>475</v>
      </c>
      <c r="D295" s="18" t="s">
        <v>473</v>
      </c>
      <c r="E295" s="20">
        <v>1</v>
      </c>
      <c r="F295" s="20">
        <v>2</v>
      </c>
      <c r="G295" s="26" t="s">
        <v>14</v>
      </c>
      <c r="H295" s="20">
        <v>0</v>
      </c>
      <c r="I295" s="20">
        <v>0</v>
      </c>
      <c r="J295" s="27" t="s">
        <v>15</v>
      </c>
      <c r="K295" s="66"/>
      <c r="L295" s="58"/>
      <c r="M295" s="22">
        <f>Wykaz_zapasów543[[#This Row],[Koszt za I przegląd
brutto]]+Wykaz_zapasów543[[#This Row],[Koszt za II przegląd
brutto]]</f>
        <v>0</v>
      </c>
      <c r="N295" s="23" t="s">
        <v>15</v>
      </c>
      <c r="O295" s="60"/>
    </row>
    <row r="296" spans="2:15" ht="43.5" x14ac:dyDescent="0.3">
      <c r="B296" s="16" t="s">
        <v>225</v>
      </c>
      <c r="C296" s="28" t="s">
        <v>478</v>
      </c>
      <c r="D296" s="18" t="s">
        <v>476</v>
      </c>
      <c r="E296" s="20">
        <v>1</v>
      </c>
      <c r="F296" s="20">
        <v>2</v>
      </c>
      <c r="G296" s="26" t="s">
        <v>14</v>
      </c>
      <c r="H296" s="20">
        <v>0</v>
      </c>
      <c r="I296" s="20">
        <v>0</v>
      </c>
      <c r="J296" s="27" t="s">
        <v>15</v>
      </c>
      <c r="K296" s="66"/>
      <c r="L296" s="58"/>
      <c r="M296" s="22">
        <f>Wykaz_zapasów543[[#This Row],[Koszt za I przegląd
brutto]]+Wykaz_zapasów543[[#This Row],[Koszt za II przegląd
brutto]]</f>
        <v>0</v>
      </c>
      <c r="N296" s="23" t="s">
        <v>15</v>
      </c>
      <c r="O296" s="60"/>
    </row>
    <row r="297" spans="2:15" ht="43.5" x14ac:dyDescent="0.3">
      <c r="B297" s="16"/>
      <c r="C297" s="28" t="s">
        <v>479</v>
      </c>
      <c r="D297" s="18" t="s">
        <v>477</v>
      </c>
      <c r="E297" s="20">
        <v>1</v>
      </c>
      <c r="F297" s="20">
        <v>2</v>
      </c>
      <c r="G297" s="26" t="s">
        <v>14</v>
      </c>
      <c r="H297" s="20">
        <v>0</v>
      </c>
      <c r="I297" s="20">
        <v>0</v>
      </c>
      <c r="J297" s="27" t="s">
        <v>15</v>
      </c>
      <c r="K297" s="66"/>
      <c r="L297" s="58"/>
      <c r="M297" s="22">
        <f>Wykaz_zapasów543[[#This Row],[Koszt za I przegląd
brutto]]+Wykaz_zapasów543[[#This Row],[Koszt za II przegląd
brutto]]</f>
        <v>0</v>
      </c>
      <c r="N297" s="23" t="s">
        <v>15</v>
      </c>
      <c r="O297" s="60"/>
    </row>
    <row r="298" spans="2:15" ht="43.5" x14ac:dyDescent="0.3">
      <c r="B298" s="16" t="s">
        <v>225</v>
      </c>
      <c r="C298" s="28" t="s">
        <v>483</v>
      </c>
      <c r="D298" s="18" t="s">
        <v>224</v>
      </c>
      <c r="E298" s="20">
        <v>1</v>
      </c>
      <c r="F298" s="20">
        <v>2</v>
      </c>
      <c r="G298" s="26" t="s">
        <v>14</v>
      </c>
      <c r="H298" s="20">
        <v>0</v>
      </c>
      <c r="I298" s="20">
        <v>0</v>
      </c>
      <c r="J298" s="27" t="s">
        <v>15</v>
      </c>
      <c r="K298" s="66"/>
      <c r="L298" s="58"/>
      <c r="M298" s="22">
        <f>Wykaz_zapasów543[[#This Row],[Koszt za I przegląd
brutto]]+Wykaz_zapasów543[[#This Row],[Koszt za II przegląd
brutto]]</f>
        <v>0</v>
      </c>
      <c r="N298" s="23" t="s">
        <v>15</v>
      </c>
      <c r="O298" s="60"/>
    </row>
    <row r="299" spans="2:15" ht="43.5" x14ac:dyDescent="0.3">
      <c r="B299" s="16"/>
      <c r="C299" s="28" t="s">
        <v>484</v>
      </c>
      <c r="D299" s="18" t="s">
        <v>480</v>
      </c>
      <c r="E299" s="20">
        <v>1</v>
      </c>
      <c r="F299" s="20">
        <v>2</v>
      </c>
      <c r="G299" s="26" t="s">
        <v>14</v>
      </c>
      <c r="H299" s="20">
        <v>0</v>
      </c>
      <c r="I299" s="20">
        <v>0</v>
      </c>
      <c r="J299" s="27" t="s">
        <v>15</v>
      </c>
      <c r="K299" s="66"/>
      <c r="L299" s="58"/>
      <c r="M299" s="22">
        <f>Wykaz_zapasów543[[#This Row],[Koszt za I przegląd
brutto]]+Wykaz_zapasów543[[#This Row],[Koszt za II przegląd
brutto]]</f>
        <v>0</v>
      </c>
      <c r="N299" s="23" t="s">
        <v>15</v>
      </c>
      <c r="O299" s="60"/>
    </row>
    <row r="300" spans="2:15" ht="43.5" x14ac:dyDescent="0.3">
      <c r="B300" s="16" t="s">
        <v>225</v>
      </c>
      <c r="C300" s="28" t="s">
        <v>485</v>
      </c>
      <c r="D300" s="18" t="s">
        <v>224</v>
      </c>
      <c r="E300" s="20">
        <v>1</v>
      </c>
      <c r="F300" s="20">
        <v>2</v>
      </c>
      <c r="G300" s="26" t="s">
        <v>14</v>
      </c>
      <c r="H300" s="20">
        <v>0</v>
      </c>
      <c r="I300" s="20">
        <v>0</v>
      </c>
      <c r="J300" s="27" t="s">
        <v>15</v>
      </c>
      <c r="K300" s="66"/>
      <c r="L300" s="58"/>
      <c r="M300" s="22">
        <f>Wykaz_zapasów543[[#This Row],[Koszt za I przegląd
brutto]]+Wykaz_zapasów543[[#This Row],[Koszt za II przegląd
brutto]]</f>
        <v>0</v>
      </c>
      <c r="N300" s="23" t="s">
        <v>15</v>
      </c>
      <c r="O300" s="60"/>
    </row>
    <row r="301" spans="2:15" ht="43.5" x14ac:dyDescent="0.3">
      <c r="B301" s="16"/>
      <c r="C301" s="28" t="s">
        <v>486</v>
      </c>
      <c r="D301" s="18" t="s">
        <v>481</v>
      </c>
      <c r="E301" s="20">
        <v>1</v>
      </c>
      <c r="F301" s="20">
        <v>2</v>
      </c>
      <c r="G301" s="26" t="s">
        <v>14</v>
      </c>
      <c r="H301" s="20">
        <v>0</v>
      </c>
      <c r="I301" s="20">
        <v>0</v>
      </c>
      <c r="J301" s="27" t="s">
        <v>15</v>
      </c>
      <c r="K301" s="66"/>
      <c r="L301" s="58"/>
      <c r="M301" s="22">
        <f>Wykaz_zapasów543[[#This Row],[Koszt za I przegląd
brutto]]+Wykaz_zapasów543[[#This Row],[Koszt za II przegląd
brutto]]</f>
        <v>0</v>
      </c>
      <c r="N301" s="23" t="s">
        <v>15</v>
      </c>
      <c r="O301" s="60"/>
    </row>
    <row r="302" spans="2:15" ht="43.5" x14ac:dyDescent="0.3">
      <c r="B302" s="16" t="s">
        <v>225</v>
      </c>
      <c r="C302" s="28" t="s">
        <v>487</v>
      </c>
      <c r="D302" s="18" t="s">
        <v>224</v>
      </c>
      <c r="E302" s="20">
        <v>1</v>
      </c>
      <c r="F302" s="20">
        <v>2</v>
      </c>
      <c r="G302" s="26" t="s">
        <v>14</v>
      </c>
      <c r="H302" s="20">
        <v>0</v>
      </c>
      <c r="I302" s="20">
        <v>0</v>
      </c>
      <c r="J302" s="27" t="s">
        <v>15</v>
      </c>
      <c r="K302" s="66"/>
      <c r="L302" s="58"/>
      <c r="M302" s="22">
        <f>Wykaz_zapasów543[[#This Row],[Koszt za I przegląd
brutto]]+Wykaz_zapasów543[[#This Row],[Koszt za II przegląd
brutto]]</f>
        <v>0</v>
      </c>
      <c r="N302" s="23" t="s">
        <v>15</v>
      </c>
      <c r="O302" s="60"/>
    </row>
    <row r="303" spans="2:15" ht="43.5" x14ac:dyDescent="0.3">
      <c r="B303" s="16"/>
      <c r="C303" s="28" t="s">
        <v>488</v>
      </c>
      <c r="D303" s="18" t="s">
        <v>482</v>
      </c>
      <c r="E303" s="20">
        <v>1</v>
      </c>
      <c r="F303" s="20">
        <v>2</v>
      </c>
      <c r="G303" s="26" t="s">
        <v>14</v>
      </c>
      <c r="H303" s="20">
        <v>0</v>
      </c>
      <c r="I303" s="20">
        <v>0</v>
      </c>
      <c r="J303" s="27" t="s">
        <v>15</v>
      </c>
      <c r="K303" s="66"/>
      <c r="L303" s="58"/>
      <c r="M303" s="22">
        <f>Wykaz_zapasów543[[#This Row],[Koszt za I przegląd
brutto]]+Wykaz_zapasów543[[#This Row],[Koszt za II przegląd
brutto]]</f>
        <v>0</v>
      </c>
      <c r="N303" s="23" t="s">
        <v>15</v>
      </c>
      <c r="O303" s="60"/>
    </row>
    <row r="304" spans="2:15" ht="43.5" x14ac:dyDescent="0.3">
      <c r="B304" s="16" t="s">
        <v>223</v>
      </c>
      <c r="C304" s="28" t="s">
        <v>489</v>
      </c>
      <c r="D304" s="18" t="s">
        <v>224</v>
      </c>
      <c r="E304" s="20">
        <v>1</v>
      </c>
      <c r="F304" s="20">
        <v>2</v>
      </c>
      <c r="G304" s="26" t="s">
        <v>14</v>
      </c>
      <c r="H304" s="20">
        <v>0</v>
      </c>
      <c r="I304" s="20">
        <v>0</v>
      </c>
      <c r="J304" s="27" t="s">
        <v>15</v>
      </c>
      <c r="K304" s="66"/>
      <c r="L304" s="58"/>
      <c r="M304" s="22">
        <f>Wykaz_zapasów543[[#This Row],[Koszt za I przegląd
brutto]]+Wykaz_zapasów543[[#This Row],[Koszt za II przegląd
brutto]]</f>
        <v>0</v>
      </c>
      <c r="N304" s="23" t="s">
        <v>15</v>
      </c>
      <c r="O304" s="60"/>
    </row>
    <row r="305" spans="2:15" ht="28.5" x14ac:dyDescent="0.3">
      <c r="B305" s="16" t="s">
        <v>17</v>
      </c>
      <c r="C305" s="28" t="s">
        <v>490</v>
      </c>
      <c r="D305" s="18" t="s">
        <v>491</v>
      </c>
      <c r="E305" s="20">
        <v>1</v>
      </c>
      <c r="F305" s="20">
        <v>2</v>
      </c>
      <c r="G305" s="26" t="s">
        <v>14</v>
      </c>
      <c r="H305" s="20">
        <v>0</v>
      </c>
      <c r="I305" s="20">
        <v>2</v>
      </c>
      <c r="J305" s="27" t="s">
        <v>12</v>
      </c>
      <c r="K305" s="66"/>
      <c r="L305" s="58"/>
      <c r="M305" s="22">
        <f>Wykaz_zapasów543[[#This Row],[Koszt za I przegląd
brutto]]+Wykaz_zapasów543[[#This Row],[Koszt za II przegląd
brutto]]</f>
        <v>0</v>
      </c>
      <c r="N305" s="23" t="s">
        <v>15</v>
      </c>
      <c r="O305" s="60"/>
    </row>
    <row r="306" spans="2:15" ht="43.5" x14ac:dyDescent="0.3">
      <c r="B306" s="16" t="s">
        <v>223</v>
      </c>
      <c r="C306" s="28" t="s">
        <v>494</v>
      </c>
      <c r="D306" s="18" t="s">
        <v>224</v>
      </c>
      <c r="E306" s="20">
        <v>1</v>
      </c>
      <c r="F306" s="20">
        <v>2</v>
      </c>
      <c r="G306" s="26" t="s">
        <v>14</v>
      </c>
      <c r="H306" s="20">
        <v>0</v>
      </c>
      <c r="I306" s="20">
        <v>0</v>
      </c>
      <c r="J306" s="27" t="s">
        <v>15</v>
      </c>
      <c r="K306" s="66"/>
      <c r="L306" s="58"/>
      <c r="M306" s="22">
        <f>Wykaz_zapasów543[[#This Row],[Koszt za I przegląd
brutto]]+Wykaz_zapasów543[[#This Row],[Koszt za II przegląd
brutto]]</f>
        <v>0</v>
      </c>
      <c r="N306" s="23" t="s">
        <v>15</v>
      </c>
      <c r="O306" s="60"/>
    </row>
    <row r="307" spans="2:15" ht="28.5" x14ac:dyDescent="0.3">
      <c r="B307" s="16" t="s">
        <v>17</v>
      </c>
      <c r="C307" s="28" t="s">
        <v>492</v>
      </c>
      <c r="D307" s="18" t="s">
        <v>493</v>
      </c>
      <c r="E307" s="20">
        <v>1</v>
      </c>
      <c r="F307" s="20">
        <v>2</v>
      </c>
      <c r="G307" s="26" t="s">
        <v>14</v>
      </c>
      <c r="H307" s="20">
        <v>0</v>
      </c>
      <c r="I307" s="20">
        <v>2</v>
      </c>
      <c r="J307" s="27" t="s">
        <v>12</v>
      </c>
      <c r="K307" s="66"/>
      <c r="L307" s="58"/>
      <c r="M307" s="22">
        <f>Wykaz_zapasów543[[#This Row],[Koszt za I przegląd
brutto]]+Wykaz_zapasów543[[#This Row],[Koszt za II przegląd
brutto]]</f>
        <v>0</v>
      </c>
      <c r="N307" s="23" t="s">
        <v>15</v>
      </c>
      <c r="O307" s="60"/>
    </row>
    <row r="308" spans="2:15" ht="28.5" x14ac:dyDescent="0.3">
      <c r="B308" s="16" t="s">
        <v>17</v>
      </c>
      <c r="C308" s="28" t="s">
        <v>495</v>
      </c>
      <c r="D308" s="18" t="s">
        <v>496</v>
      </c>
      <c r="E308" s="20">
        <v>1</v>
      </c>
      <c r="F308" s="20">
        <v>2</v>
      </c>
      <c r="G308" s="26" t="s">
        <v>14</v>
      </c>
      <c r="H308" s="20">
        <v>0</v>
      </c>
      <c r="I308" s="20">
        <v>2</v>
      </c>
      <c r="J308" s="27" t="s">
        <v>12</v>
      </c>
      <c r="K308" s="66"/>
      <c r="L308" s="58"/>
      <c r="M308" s="22">
        <f>Wykaz_zapasów543[[#This Row],[Koszt za I przegląd
brutto]]+Wykaz_zapasów543[[#This Row],[Koszt za II przegląd
brutto]]</f>
        <v>0</v>
      </c>
      <c r="N308" s="23" t="s">
        <v>15</v>
      </c>
      <c r="O308" s="60"/>
    </row>
    <row r="309" spans="2:15" ht="42.75" x14ac:dyDescent="0.3">
      <c r="B309" s="16" t="s">
        <v>497</v>
      </c>
      <c r="C309" s="28" t="s">
        <v>499</v>
      </c>
      <c r="D309" s="18" t="s">
        <v>498</v>
      </c>
      <c r="E309" s="20">
        <v>2</v>
      </c>
      <c r="F309" s="20">
        <v>2</v>
      </c>
      <c r="G309" s="26" t="s">
        <v>14</v>
      </c>
      <c r="H309" s="20">
        <v>0</v>
      </c>
      <c r="I309" s="20">
        <v>0</v>
      </c>
      <c r="J309" s="27" t="s">
        <v>12</v>
      </c>
      <c r="K309" s="66"/>
      <c r="L309" s="58"/>
      <c r="M309" s="22">
        <f>Wykaz_zapasów543[[#This Row],[Koszt za I przegląd
brutto]]+Wykaz_zapasów543[[#This Row],[Koszt za II przegląd
brutto]]</f>
        <v>0</v>
      </c>
      <c r="N309" s="23" t="s">
        <v>15</v>
      </c>
      <c r="O309" s="60"/>
    </row>
    <row r="310" spans="2:15" ht="42.75" x14ac:dyDescent="0.3">
      <c r="B310" s="16" t="s">
        <v>497</v>
      </c>
      <c r="C310" s="28" t="s">
        <v>500</v>
      </c>
      <c r="D310" s="18" t="s">
        <v>501</v>
      </c>
      <c r="E310" s="20">
        <v>2</v>
      </c>
      <c r="F310" s="20">
        <v>2</v>
      </c>
      <c r="G310" s="26" t="s">
        <v>14</v>
      </c>
      <c r="H310" s="20">
        <v>0</v>
      </c>
      <c r="I310" s="20">
        <v>0</v>
      </c>
      <c r="J310" s="27" t="s">
        <v>12</v>
      </c>
      <c r="K310" s="66"/>
      <c r="L310" s="58"/>
      <c r="M310" s="22">
        <f>Wykaz_zapasów543[[#This Row],[Koszt za I przegląd
brutto]]+Wykaz_zapasów543[[#This Row],[Koszt za II przegląd
brutto]]</f>
        <v>0</v>
      </c>
      <c r="N310" s="23" t="s">
        <v>15</v>
      </c>
      <c r="O310" s="60"/>
    </row>
    <row r="311" spans="2:15" ht="28.5" x14ac:dyDescent="0.3">
      <c r="B311" s="16" t="s">
        <v>509</v>
      </c>
      <c r="C311" s="28" t="s">
        <v>510</v>
      </c>
      <c r="D311" s="18" t="s">
        <v>511</v>
      </c>
      <c r="E311" s="20">
        <v>64</v>
      </c>
      <c r="F311" s="20">
        <v>2</v>
      </c>
      <c r="G311" s="26" t="s">
        <v>14</v>
      </c>
      <c r="H311" s="20">
        <v>0</v>
      </c>
      <c r="I311" s="20">
        <v>0</v>
      </c>
      <c r="J311" s="27" t="s">
        <v>15</v>
      </c>
      <c r="K311" s="66"/>
      <c r="L311" s="58"/>
      <c r="M311" s="22">
        <f>Wykaz_zapasów543[[#This Row],[Koszt za I przegląd
brutto]]+Wykaz_zapasów543[[#This Row],[Koszt za II przegląd
brutto]]</f>
        <v>0</v>
      </c>
      <c r="N311" s="59" t="s">
        <v>15</v>
      </c>
      <c r="O311" s="60"/>
    </row>
    <row r="312" spans="2:15" ht="28.5" x14ac:dyDescent="0.3">
      <c r="B312" s="45"/>
      <c r="C312" s="28" t="s">
        <v>512</v>
      </c>
      <c r="D312" s="18" t="s">
        <v>511</v>
      </c>
      <c r="E312" s="20">
        <v>64</v>
      </c>
      <c r="F312" s="20">
        <v>2</v>
      </c>
      <c r="G312" s="26" t="s">
        <v>14</v>
      </c>
      <c r="H312" s="20">
        <v>0</v>
      </c>
      <c r="I312" s="20">
        <v>0</v>
      </c>
      <c r="J312" s="27" t="s">
        <v>15</v>
      </c>
      <c r="K312" s="66"/>
      <c r="L312" s="58"/>
      <c r="M312" s="22">
        <f>Wykaz_zapasów543[[#This Row],[Koszt za I przegląd
brutto]]+Wykaz_zapasów543[[#This Row],[Koszt za II przegląd
brutto]]</f>
        <v>0</v>
      </c>
      <c r="N312" s="59" t="s">
        <v>15</v>
      </c>
      <c r="O312" s="60"/>
    </row>
    <row r="313" spans="2:15" x14ac:dyDescent="0.3">
      <c r="B313" s="57"/>
      <c r="C313" s="61"/>
      <c r="D313" s="51"/>
      <c r="E313" s="52"/>
      <c r="F313" s="52"/>
      <c r="G313" s="54"/>
      <c r="H313" s="52"/>
      <c r="I313" s="52"/>
      <c r="J313" s="53"/>
      <c r="K313" s="58"/>
      <c r="L313" s="58"/>
      <c r="M313" s="58"/>
      <c r="N313" s="59"/>
      <c r="O313" s="60"/>
    </row>
  </sheetData>
  <sheetProtection algorithmName="SHA-512" hashValue="/3wfg3tdo4itFNS19luZN9BxL/bf70mu3huWySJP6/adPCOic+qE46MagdkCBnGLm7kF36cXLD+ZCbFd9PDkWg==" saltValue="ZUgDUE7GlSGiKNuHudJnfw==" spinCount="100000" sheet="1" selectLockedCells="1" sort="0" autoFilter="0"/>
  <conditionalFormatting sqref="C151:I151 F150:I150 F152:I152 C148:I149 C153:I181 C5:N147 J148:J181 C313:N313 C182:J312 N148:N312">
    <cfRule type="expression" dxfId="19" priority="8">
      <formula>"If(blnBinNo=""True"")"</formula>
    </cfRule>
  </conditionalFormatting>
  <conditionalFormatting sqref="D152:E152">
    <cfRule type="expression" dxfId="18" priority="6">
      <formula>"If(blnBinNo=""True"")"</formula>
    </cfRule>
  </conditionalFormatting>
  <conditionalFormatting sqref="D150:E150">
    <cfRule type="expression" dxfId="17" priority="7">
      <formula>"If(blnBinNo=""True"")"</formula>
    </cfRule>
  </conditionalFormatting>
  <conditionalFormatting sqref="M5:M147">
    <cfRule type="dataBar" priority="34">
      <dataBar>
        <cfvo type="min"/>
        <cfvo type="max"/>
        <color theme="2" tint="-0.34998626667073579"/>
      </dataBar>
      <extLst>
        <ext xmlns:x14="http://schemas.microsoft.com/office/spreadsheetml/2009/9/main" uri="{B025F937-C7B1-47D3-B67F-A62EFF666E3E}">
          <x14:id>{B24A0B30-0B4F-48B8-99A5-1C2B103C4978}</x14:id>
        </ext>
      </extLst>
    </cfRule>
  </conditionalFormatting>
  <conditionalFormatting sqref="M313">
    <cfRule type="dataBar" priority="36">
      <dataBar>
        <cfvo type="min"/>
        <cfvo type="max"/>
        <color theme="2" tint="-0.34998626667073579"/>
      </dataBar>
      <extLst>
        <ext xmlns:x14="http://schemas.microsoft.com/office/spreadsheetml/2009/9/main" uri="{B025F937-C7B1-47D3-B67F-A62EFF666E3E}">
          <x14:id>{FDF9ED60-00BF-4E12-9533-C5FC7CDCB7EB}</x14:id>
        </ext>
      </extLst>
    </cfRule>
  </conditionalFormatting>
  <conditionalFormatting sqref="K148:M312">
    <cfRule type="expression" dxfId="0" priority="1">
      <formula>"If(blnBinNo=""True"")"</formula>
    </cfRule>
  </conditionalFormatting>
  <conditionalFormatting sqref="M148:M312">
    <cfRule type="dataBar" priority="2">
      <dataBar>
        <cfvo type="min"/>
        <cfvo type="max"/>
        <color theme="2" tint="-0.34998626667073579"/>
      </dataBar>
      <extLst>
        <ext xmlns:x14="http://schemas.microsoft.com/office/spreadsheetml/2009/9/main" uri="{B025F937-C7B1-47D3-B67F-A62EFF666E3E}">
          <x14:id>{33D53A6D-0C31-47C7-9804-A9C2E164CC8B}</x14:id>
        </ext>
      </extLst>
    </cfRule>
  </conditionalFormatting>
  <dataValidations count="16">
    <dataValidation allowBlank="1" showInputMessage="1" showErrorMessage="1" prompt="Link nawigacyjny do arkusza Lista wyboru zapasów" sqref="G2:I2"/>
    <dataValidation allowBlank="1" showInputMessage="1" showErrorMessage="1" prompt="Znajdująca się w tej kolumnie ikona flagi oznacza pozycje, które są gotowe do ponownego zamówienia" sqref="N4"/>
    <dataValidation allowBlank="1" showInputMessage="1" showErrorMessage="1" prompt="Wartość zapasów jest automatycznie obliczana w tej kolumnie przy użyciu wartości ILOŚĆ i KOSZT z tabeli" sqref="M4"/>
    <dataValidation allowBlank="1" showInputMessage="1" showErrorMessage="1" prompt="W tej kolumnie wprowadź koszt każdej pozycji" sqref="L4"/>
    <dataValidation allowBlank="1" showInputMessage="1" showErrorMessage="1" prompt="W tej kolumnie wprowadź ilość do ponownego zamówienia" sqref="K4"/>
    <dataValidation allowBlank="1" showInputMessage="1" showErrorMessage="1" prompt="W tej kolumnie wprowadź ilość każdej pozycji" sqref="J4 E4"/>
    <dataValidation allowBlank="1" showInputMessage="1" showErrorMessage="1" prompt="W tej kolumnie wprowadź jednostkę" sqref="H4:I4"/>
    <dataValidation allowBlank="1" showInputMessage="1" showErrorMessage="1" prompt="Lokalizacja jest automatycznie aktualizowana w tej kolumnie przy użyciu wartości Nr pojemnika oraz informacji z arkusza Wyszukiwanie pojemnika " sqref="G4"/>
    <dataValidation allowBlank="1" showInputMessage="1" showErrorMessage="1" prompt="Wybierz numer pojemnika z listy rozwijanej. Naciśnij klawisze ALT+STRZAŁKA W DÓŁ, aby otworzyć listę rozwijaną, a następnie naciśnij klawisz ENTER w celu wybrania jednej z pozycji" sqref="F4"/>
    <dataValidation allowBlank="1" showInputMessage="1" showErrorMessage="1" prompt="W tej kolumnie wprowadź opis pozycji" sqref="C4:D4"/>
    <dataValidation allowBlank="1" showInputMessage="1" showErrorMessage="1" prompt="W tej kolumnie wprowadź jednostkę magazynową" sqref="B4"/>
    <dataValidation allowBlank="1" showInputMessage="1" showErrorMessage="1" prompt="Automatycznie obliczona liczba poszczególnych pozycji magazynowych na podstawie ich opisu" sqref="C3:E3"/>
    <dataValidation allowBlank="1" showInputMessage="1" showErrorMessage="1" prompt="Automatycznie obliczona liczba pojemników" sqref="F3"/>
    <dataValidation allowBlank="1" showInputMessage="1" showErrorMessage="1" prompt="Automatycznie obliczona łączna wartość zapasów" sqref="B3"/>
    <dataValidation allowBlank="1" showInputMessage="1" showErrorMessage="1" prompt="Wykaz zapasów magazynowych służący do śledzenia zapasów. Pozycje gotowe do ponownego zamówienia zostają automatycznie oflagowane w kolumnie K. W komórkach E2 i F2 znajdują się dwa linki nawigacyjne do arkuszy Lista wyboru zapasów i Wyszukiwanie pojemnika" sqref="A1"/>
    <dataValidation type="list" errorStyle="warning" allowBlank="1" showInputMessage="1" showErrorMessage="1" error="Tego nr pojemnika nie ma na liście. Wybierz Tak, aby zachować wpis, Anuluj, aby dodać go do tabeli w arkuszu Wyszukiwanie pojemnika (ten nr pojemnika zostanie dodany do listy rozwijanej) albo Nie i naciśnij ALT+STRZAŁKA W DÓŁ, aby wybrać pozycję z listy" sqref="F5:F313">
      <formula1>Numer_pojemnika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47" fitToHeight="0" orientation="landscape" r:id="rId1"/>
  <headerFooter differentFirst="1">
    <oddFooter>Page &amp;P of &amp;N</oddFooter>
  </headerFooter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24A0B30-0B4F-48B8-99A5-1C2B103C497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M5:M147</xm:sqref>
        </x14:conditionalFormatting>
        <x14:conditionalFormatting xmlns:xm="http://schemas.microsoft.com/office/excel/2006/main">
          <x14:cfRule type="dataBar" id="{FDF9ED60-00BF-4E12-9533-C5FC7CDCB7E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M313</xm:sqref>
        </x14:conditionalFormatting>
        <x14:conditionalFormatting xmlns:xm="http://schemas.microsoft.com/office/excel/2006/main">
          <x14:cfRule type="iconSet" priority="37" id="{D0A6251B-3CBB-43EB-B722-89BC72E93A5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Flags" iconId="0"/>
            </x14:iconSet>
          </x14:cfRule>
          <xm:sqref>N313</xm:sqref>
        </x14:conditionalFormatting>
        <x14:conditionalFormatting xmlns:xm="http://schemas.microsoft.com/office/excel/2006/main">
          <x14:cfRule type="iconSet" priority="38" id="{C77874F5-C7ED-458C-A501-BEEF433ED30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Flags" iconId="0"/>
            </x14:iconSet>
          </x14:cfRule>
          <xm:sqref>N5:N312</xm:sqref>
        </x14:conditionalFormatting>
        <x14:conditionalFormatting xmlns:xm="http://schemas.microsoft.com/office/excel/2006/main">
          <x14:cfRule type="dataBar" id="{33D53A6D-0C31-47C7-9804-A9C2E164CC8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M148:M312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E9525D7B-ABDB-4007-9664-9D57EA1367A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3</vt:i4>
      </vt:variant>
    </vt:vector>
  </HeadingPairs>
  <TitlesOfParts>
    <vt:vector size="4" baseType="lpstr">
      <vt:lpstr>WYKAZ URZĄDZEŃ EADC</vt:lpstr>
      <vt:lpstr>'WYKAZ URZĄDZEŃ EADC'!Tytuł_kolumny_1</vt:lpstr>
      <vt:lpstr>'WYKAZ URZĄDZEŃ EADC'!Tytuły_wydruku</vt:lpstr>
      <vt:lpstr>'WYKAZ URZĄDZEŃ EADC'!Wyszukiwanie_jednostki_magazynowej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Szelestowski Mariusz</dc:creator>
  <cp:lastModifiedBy>Szelestowski Mariusz</cp:lastModifiedBy>
  <cp:lastPrinted>2024-05-15T08:05:38Z</cp:lastPrinted>
  <dcterms:created xsi:type="dcterms:W3CDTF">2016-10-06T00:09:35Z</dcterms:created>
  <dcterms:modified xsi:type="dcterms:W3CDTF">2024-12-03T11:45:09Z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e42fe059-f725-4158-8292-6fc85af42e49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Saver">
    <vt:lpwstr>MlXLPsMC1H8YvCzsS0nyEHAGaqipYf6R</vt:lpwstr>
  </property>
  <property fmtid="{D5CDD505-2E9C-101B-9397-08002B2CF9AE}" pid="7" name="bjClsUserRVM">
    <vt:lpwstr>[]</vt:lpwstr>
  </property>
</Properties>
</file>