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42542\Documents\ZAMÓWIENIA\ZAMÓWIENIA\ZAMÓWIENIA_DUŻE_2024\5 AKCESORIA KOMPUTEROWE\[5] PYTANIA\NA STRONĘ\"/>
    </mc:Choice>
  </mc:AlternateContent>
  <bookViews>
    <workbookView xWindow="0" yWindow="0" windowWidth="25200" windowHeight="11385" tabRatio="500"/>
  </bookViews>
  <sheets>
    <sheet name="Załącznik nr 1.1 do SWZ" sheetId="1" r:id="rId1"/>
    <sheet name="Załącznik nr 1.2. do SWZ" sheetId="2" r:id="rId2"/>
  </sheet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F96" i="2" l="1"/>
  <c r="D60" i="2"/>
  <c r="D50" i="2"/>
  <c r="D47" i="2"/>
  <c r="D46" i="2"/>
  <c r="D44" i="2"/>
  <c r="D41" i="2"/>
  <c r="D39" i="2"/>
  <c r="D38" i="2"/>
  <c r="F57" i="1" l="1"/>
</calcChain>
</file>

<file path=xl/sharedStrings.xml><?xml version="1.0" encoding="utf-8"?>
<sst xmlns="http://schemas.openxmlformats.org/spreadsheetml/2006/main" count="310" uniqueCount="159">
  <si>
    <t>L.p.</t>
  </si>
  <si>
    <t>Asortyment (marka/model)</t>
  </si>
  <si>
    <t>Jednostka
miary</t>
  </si>
  <si>
    <t>Ilość</t>
  </si>
  <si>
    <t>Cena
jednostkowa
brutto</t>
  </si>
  <si>
    <t>Wartość
całkowita
brutto</t>
  </si>
  <si>
    <t>[szt.]</t>
  </si>
  <si>
    <t>[zł]</t>
  </si>
  <si>
    <t>Switch 5-portowy (typ obudowy biurkowy, niezarządzalny, Fast Ethernet, złącza: RJ-45 10/100 Mbps - 5 szt., brak PoE, standard: IEEE 802.3 x, automatyczne krosowanie portów (Auto MDI-MDIX), praca w trybie half i full-duplex)</t>
  </si>
  <si>
    <t>szt.</t>
  </si>
  <si>
    <t>Pendrive 32GB (interfejs USB 3.1 Gen. 1, 256-bitowe szyfrowanie sprzętowe AES, kolor czarny, min. prędkość odczytu: 60 Mb/s, min. prędkość zapisu: 20 Mb/s)</t>
  </si>
  <si>
    <t>Pendrive 64GB (interfejs USB 3.1 Gen. 1, 256-bitowe szyfrowanie sprzętowe AES, kolor czarny, min. prędkość odczytu: 60 Mb/s, min. prędkość zapisu: 20 Mb/s)</t>
  </si>
  <si>
    <t>Pendrive 128GB (interfejs USB 3.1 Gen. 1, 256-bitowe szyfrowanie sprzętowe AES, kolor czarny, min. prędkość odczytu: 60 Mb/s, min. prędkość zapisu: 20 Mb/s)</t>
  </si>
  <si>
    <t>Przełącznik drukarkowy 2/1 automatyczny (funkcja Auto Switch, zgodność z normą USB 2.0, szybkość transmisji do 480Mb/s)</t>
  </si>
  <si>
    <t>Przełącznik drukarkowy 4/1 automatyczny (funkcja Auto Switch, zgodność z normą USB 2.0, szybkość transmisji do 480Mb/s)</t>
  </si>
  <si>
    <t>2-portowy przełącznik KVM USB VGA ze zdalnym selektorem portów (połączenia komputera - 2; wybór portu -zdalny przełącznik portów; porty konsoli 2 x USB typ A żeńskie (czarne), 1 x HDB-15 żeńskie (niebieskie); porty KVM 4 x USB typ A męskie (czarne), 2 x HDB-15 męskie (niebieskie))</t>
  </si>
  <si>
    <t>Czytnik kart elektronicznych (obudowa matowa, czarna ; interfejs: USB 2.0 Full Speed ; napięcie zasilania: regulowane 5V DC ; maksymalny pobór prądu: max. 50mA ; częstotliwość CLK ; szybkość odczytu/zapisu: 4,8 MHz/600 Kbps ; obsługa kart zbliżeniowych: 
- ISO-7816 Class A, B and C ( 5V, 3V, 1.8V )
- CAC Smart Cards)</t>
  </si>
  <si>
    <t>Zasilacz komputerowy 500W (moc 500 W ; standard ATX ; certyfikat sprawności: 80 PLUS ; Gniazda: CPU 4pin x1szt; PCI-E 2.0 6+2(8)pin x1szt; MOLEX 4pin x2szt; SATA x3szt; EPS12V 20+4(24)pin x1szt; FDD x1szt)</t>
  </si>
  <si>
    <t>Zasilacz komputerowy 500W (moc 500 W ; standard ATX ; wersja standardu ATX 12V 2.0 ; wtyczka zasilania [pin]: 1 x 4-pin Molex, 1 x 6-pin PEG, 3 x SATA, ATX 20pin, ATX 24pin ; typ PFC pasywny ; filtry: dodatkowa stabilizacja napięcia, przeciwprzeciążeniowy, przeciwprzepięciowy, przeciwzwarciowy, zabezpieczenie termiczne)</t>
  </si>
  <si>
    <t>Dysk SSD 256GB (rodzaj dysku: wewnętrzny ; typ: SSD ; format: 2.5 cala ; interfejs Serial ATA III ; pojemność 256 GB ; szybkość zapisu: 535 MB/s ; szybkość odczytu 555 MB/s ; niezawodność MTBF 2000000 godz. ; sposób zapisywania danych TLC)</t>
  </si>
  <si>
    <t>Dysk HDD 2,5'' 1 TB wewnętrzny (rodzaj dysku: wewnętrzny ; typ: HDD ; format dysku: 2,5 cala ; pojemność 1 TB ; prędkość obrotowa 5400 obr/min ; typ podłączenia  SATA III ; pamięć podręczna cache: 128 MB ; NCQ: tak)</t>
  </si>
  <si>
    <t>Dysk HDD 2,5'' 2 TB wewnętrzny (rodzaj dysku: wewnętrzny ; typ: HDD ; format dysku: 2,5 cala ; pojemność 2 TB ; prędkość obrotowa 5400 obr/min ; typ podłączenia  SATA III ; pamięć podręczna cache: 128 MB ; NCQ: tak)</t>
  </si>
  <si>
    <t>Dysk HDD 3,5'' 1 TB wewnętrzny (pojemność dysku: 1 TB ; typ dysku: HDD ; format dysku: 3,5'' ; interfejsy dysków: SATA III - 6 Gb/s ; typ napędu: wewnętrzny ; prędkość obrotowa: 7200 obr/min ; pamięć podręczna cache - 64 MB)</t>
  </si>
  <si>
    <t>Dysk HDD 3,5'' 2 TB wewnętrzny (pojemność dysku: 2 TB ; typ dysku: HDD ; format dysku: 3,5'' ; interfejsy dysków: SATA III - 6 Gb/s ; typ napędu: wewnętrzny ; prędkość obrotowa: 7200 obr/min ; pamięć podręczna cache - 256 MB)</t>
  </si>
  <si>
    <t>Klawiatura komputerowa przewodowa USB (układ klawiszy - standard; typ - membranowa; kolor - czarny)</t>
  </si>
  <si>
    <t>Mysz komputerowa przewodowa USB (profil myszy - uniwersalny; typ myszy - optczna; kolor - czarny; rozdzielczość - 1000 dpi)</t>
  </si>
  <si>
    <t>Jednostka miary</t>
  </si>
  <si>
    <t>Kabel HDMI 1,8 mb.</t>
  </si>
  <si>
    <t>Kabel HDMI 3 mb.</t>
  </si>
  <si>
    <t>Kabel HDMI 5 mb.</t>
  </si>
  <si>
    <t>Kabel HDMI 12 mb.</t>
  </si>
  <si>
    <t xml:space="preserve">Kable/przewody kabel USB A &lt;&gt; USB B (drukarkowy USB 2,0) 1,5m </t>
  </si>
  <si>
    <t xml:space="preserve">Kable/przewody kabel USB A &lt;&gt; USB A (przedłużacz USB 2,0) 2m </t>
  </si>
  <si>
    <t xml:space="preserve">Kable/przewody Kabel DVI 1.8 m, DVI (24+1) - DVI (24+1), M/M  </t>
  </si>
  <si>
    <t>Przedłużacz el. z uziemieniem (5 gniazd, 3 mb., kolor - biały)</t>
  </si>
  <si>
    <t>Przedłużacz el. z uziemieniem (5 gniazd, 5 mb., kolor - biały)</t>
  </si>
  <si>
    <t>Przedłużacz el. z uziemieniem (4 gniazda, 5mb., kolor - biały)</t>
  </si>
  <si>
    <t>Płyta CD-R (700MB, 52x, opakowanie typu szpindel, 50 szt. w opak.)</t>
  </si>
  <si>
    <t>op.</t>
  </si>
  <si>
    <t>Płyta DVD-R (4,7GB, 16x, opakowanie typu szpindel, 50 szt. w opak.)</t>
  </si>
  <si>
    <t>Koperta z okienkiem (100 szt. w opakowaniu)</t>
  </si>
  <si>
    <t>Sprężone powietrze 400 ml</t>
  </si>
  <si>
    <t>Pianka do czyszczenia LCD 400 ml</t>
  </si>
  <si>
    <t>Pianka do czyszczenia plastiku 400 ml</t>
  </si>
  <si>
    <t>Chusteczki  nawilżane do czyszczenia matrycy tabletu opakowanie (100 szt.)</t>
  </si>
  <si>
    <t>Pasta termoprzewodząca do CPU/GPU na bazie silikonu koloru białego, nie przewodząca prądu</t>
  </si>
  <si>
    <t>Alkohol izopropylowy pojemnik plastikowy 1l</t>
  </si>
  <si>
    <t>Benzyna ekstrakcyjna bez IPA 1l</t>
  </si>
  <si>
    <t>Taśma izolacyjna czarna 19mm/10m</t>
  </si>
  <si>
    <t>Taśma izolacyjna czarna 19mm/20m</t>
  </si>
  <si>
    <t>Taśma izolacyjna materiałowa czarna 19mm/15m</t>
  </si>
  <si>
    <t>Wtyk RJ45 8p8c (100 szt.)</t>
  </si>
  <si>
    <t>Wtyk RJ45 8p4c (100 szt.)</t>
  </si>
  <si>
    <t>Wtyk RJ12 6p6c (100 szt.)</t>
  </si>
  <si>
    <t>Wtyk RJ11 6p4c (100 szt.)</t>
  </si>
  <si>
    <t>Wtyk RJ9 4p4c (100 szt.)</t>
  </si>
  <si>
    <t>Linka telefoniczna przew. płaski KP-4 żyłowa w krążkach 100m miedziowana</t>
  </si>
  <si>
    <t>Linka telefoniczna przew. płaski KP-2 żyłowa w krążkach 100m miedziowana</t>
  </si>
  <si>
    <t>Przewód; U/UTP; 5e; drut; Cu; 4x2x24AWG; PVC; szary; 305m</t>
  </si>
  <si>
    <t>Organizer elastyczny-siatka do przewodów (na rzep, średnica  Ø 80mm, długość 180 cm)</t>
  </si>
  <si>
    <t>szt..</t>
  </si>
  <si>
    <t>Złącze męskie N zaciskane na przewód RG58</t>
  </si>
  <si>
    <t>Złącze żeńskie N zaciskane na przewód RG58</t>
  </si>
  <si>
    <t>Złącze męskie BNC zaciskane na przewód RG58</t>
  </si>
  <si>
    <t>Złącze żeńskie BNC zaciskane na przewód RG58</t>
  </si>
  <si>
    <t>Łącznik żeńskie BNC (beczka)</t>
  </si>
  <si>
    <t>Łącznik żeńskie N (beczka)</t>
  </si>
  <si>
    <t>Przewód koncentryczny RG58 50Ω - 100m</t>
  </si>
  <si>
    <t xml:space="preserve">Wtyk do gniazda zapalniczki </t>
  </si>
  <si>
    <t xml:space="preserve">konektor samochodowy meski i żeński w obudowie 2 pinowy łączony </t>
  </si>
  <si>
    <t xml:space="preserve">Taśma do drukarki Brother P-touch E550W 12mm 0,47 cala laminowana biała </t>
  </si>
  <si>
    <t xml:space="preserve">Taśma do drukarki Brother P-touch E550W 12mm 0,47 cala laminowana zółta </t>
  </si>
  <si>
    <t xml:space="preserve">Taśma do drukarki Brother P-touch E550W 24mm  laminowana biała </t>
  </si>
  <si>
    <t xml:space="preserve">Taśma do drukarki Brother P-touch E550W 24mm laminowana zółta </t>
  </si>
  <si>
    <t xml:space="preserve"> Spirytus rektyfikowany 95% 0,5l</t>
  </si>
  <si>
    <t>patchkord światłowodowy LC/UPC-LC/UPC MM OM3 1m</t>
  </si>
  <si>
    <t xml:space="preserve">prowadnice kabli do szafy RACK, 5 uchwytów, wysokość 1U, </t>
  </si>
  <si>
    <t xml:space="preserve">prowadnice kabli do szafy RACK, 10 uchwytów, wysokość 2U, </t>
  </si>
  <si>
    <t xml:space="preserve">Smar teflonowy TF 20g </t>
  </si>
  <si>
    <t>adapter redukcja dysku HDD/SSD sanki szyna 3.5" na 2.5"</t>
  </si>
  <si>
    <t xml:space="preserve">klej szybkoschnący na bazie cyjanoakrylanu </t>
  </si>
  <si>
    <t>kabel adapter USB 3.0 do SATA HDD SSD 2,5 22pin Adapter wyposażony w złącza: 1x USB 3.0, 1x SATA 22pin,  Pracuje z dyskami twardymi 2,5", HDD i SSD,</t>
  </si>
  <si>
    <t xml:space="preserve">Kable/przewody patchcord miedziany  RJ45, kat.6, UTP, 2mb </t>
  </si>
  <si>
    <t xml:space="preserve">Kable/przewody patchcord miedziany  RJ45, kat.6, UTP, 1mb </t>
  </si>
  <si>
    <t xml:space="preserve">Kable/przewody patchcord miedziany  RJ45, kat.6, UTP, 5mb </t>
  </si>
  <si>
    <t>Kable/przewody patchcord miedziany  RJ45, kat.6, UTP, 0,5 mb</t>
  </si>
  <si>
    <t>Dysk SSD 2,5'' 250GB</t>
  </si>
  <si>
    <t>Dysk SSD 2,5'' 500GB</t>
  </si>
  <si>
    <t>Baterie CR2032 (5 szt.)</t>
  </si>
  <si>
    <t>Baterie 9V</t>
  </si>
  <si>
    <t>Baterie AA (4 szt.)</t>
  </si>
  <si>
    <t>Baterie AAA</t>
  </si>
  <si>
    <t>Przewód drukarkowy 1,8mb.</t>
  </si>
  <si>
    <t>Przewód drukarkowy 3 mb.</t>
  </si>
  <si>
    <t>Przewód drukarkowy 5 mb.</t>
  </si>
  <si>
    <t>Przedłużacz USB 3 mb.</t>
  </si>
  <si>
    <t>Skrętka UTP 305 mb.</t>
  </si>
  <si>
    <t>Stacja dokująca na dyski. Kieszeń na dwa dyski
Aktywna - z dodatkowym zasilaniem. Materiał: metal/plastik
Rozmiar/format: oba rozmiary 2,5" i 3.5" Złącze wewnątrz obudowy: 2 sztuki SATA . Złącze na obudowie: USB typu C. Interface USB w wersji co najmniej 3.1</t>
  </si>
  <si>
    <t>Karty micro SD 512 GB. Minimalna prędkość odczytu 100MB/s.</t>
  </si>
  <si>
    <t>Obudowa 2,5''/3,5''. Obudowa dysku 
Materiał: metal
Złącze wewnątrz obudowy: SATA
Złącze na obudowie: USB typu
Interface USB w wersji co najmniej 3.1</t>
  </si>
  <si>
    <t xml:space="preserve">Dysk twardy o pojemności 3 TB. Rodzaj: HDD (talerzowy). Rozmiar/format: 2,5"
Interface: SATA Minimalna prędkość obrotowa 5400 obr/min
</t>
  </si>
  <si>
    <t>patchkord światłowodowy LC/UPC-LC/UPC MM OM3 2m</t>
  </si>
  <si>
    <t>patchkord światłowodowy LC/UPC-LC/UPC MM OM3 3m</t>
  </si>
  <si>
    <t>patchkord światłowodowy LC/UPC-LC/UPC MM OM3 5m</t>
  </si>
  <si>
    <t>Wkładki SFP+  10Gbps, kompatybilne z przełącznikami Ubiquiti Unifi USW-Aggregation, USW-Pro-48-POE, USW-Pro-24-POE, oraz z obecnie stosowanymi wkładkami: UACC-OM-MM-10G-D</t>
  </si>
  <si>
    <t>Kabel DAC SFP+ 0,5m, kompatybilne z przełącznikami Ubiquiti Unifi USW-Aggregation, USW-Pro-48-POE, USW-Pro-24-POE np.:UACC-DAC-SFP10</t>
  </si>
  <si>
    <t>Karta PCIe gen3 x8, niskoprofilowa z śledziem wysokim i niskim, 2x SFP+ 10Gbps z wkładkami kopatybilnymi z przełącznikami Ubiquiti Unifi USW-Aggregation, USW-Pro-48-POE, USW-Pro-24-POE wyposażonymi we wkładki UACC-DAC-SFP10, Intel X710</t>
  </si>
  <si>
    <t>listwy zasilające do montarzu w szafie RACK, 6xDIN 49440, wtyk DIN 49441, długość kabla 3m, wyłącznik podświetlany, z zaślepką przeciw przypadkowemu wyłączeniu, bez filtru przeciwprzepięciowego</t>
  </si>
  <si>
    <t>Taśma LTO-9 z barkodem do biblioteki taśmowej (kompatybilna z IBM TS4300/ULT3580-HH9)</t>
  </si>
  <si>
    <t>pojemnik-filtr do odkurzacza bezworkowego 3M SV-497AJM Electronic Service Vacuum (aktualnie zamawiający korzysta z filtra SV-MPF2 type2Filter (produkt nr 78-8005-5350-1)</t>
  </si>
  <si>
    <t>Kabel Adapter USB 2.0  do MiniSATA Slim SATA 13pin Adapter wyposażony w złącza 1x USB 2.0, 1x MiniSATA 13pin, adapter współpracuje z napędami optycznymi CD/DVD slim, Plug &amp; Play</t>
  </si>
  <si>
    <t xml:space="preserve">Stacja dokująca do klonowania dysków SATA 2,5” 3,5”, stacja wyposażona w zasilacz, komunikacja z PC poprzez port USB 3.2 Gen 1 (Typu-B),  Dodatkowe informacje: 
Dioda LED informująca o stanie urządzenia, Funkcja UASP, Hot Swap, Klonowanie dysku twardego bez użycia komputera, Możliwość montażu dwóch dysków 2,5", Możliwość montażu dwóch dysków 3,5", Plug &amp; Play Przycisk On/Off . W chwili obecnej Zamawiajacy używa stacji dokującej Silver Monkey DC-001-SM </t>
  </si>
  <si>
    <t>Stacja dokująca do klonowania dysków M.2 SSD NVMe SATA / interfejs wewnętrzny: M.2 SATA, M.2 NVME, / interfejs zewnętrzny: USB-C, stacja wyposażona w zasilacz. W chwili obecnej Zamawiający używa stacji dokującej Qoltec 52274.</t>
  </si>
  <si>
    <t>Stacja dokująca do klonowania dysków 2,5" 3,5" M.2 2280 M.2 2260 M.2 2242 M.2 2230 M.2 22110 / komunikacja z PC poprzez USB 3.2 Gen 2 (Typu-C) / Interfejs dysku SATA M.2 M.2 NVMe / Zasilanie zasilacz sieciowy / Dioda LED / Klonowanie dysku twardego bez użycia komputera / Plug &amp; Play / Przycisk On/Off. W chwili obecnej Zamawiający używa stacji dokującej ICY BOX IB-2913MCL-C31.</t>
  </si>
  <si>
    <t xml:space="preserve">klej 11mm do pistoletu klejowego uniwersalny kolor transparentny bezbarwny kompatybilny z Steinel G3002 Gluematic </t>
  </si>
  <si>
    <t xml:space="preserve">Końcówka do pistoletu klejowego 2,8mm kompatybilna z Steinel G3002 Gluematic </t>
  </si>
  <si>
    <t xml:space="preserve">pistolet do kleju termicznego 11mm zasilanie sieciowe 240V Moc: faza rozgrzewania - ok. 200 W, faza spoczynkowa - ok. 16 W, faza robocza - ok. 45 W, Kołki (wkłady) klejące: średnicy 11,2mm, długość – od 45 do 300mm. Zamawiajacy obecnie użytkuje pistolet do kleju Steinel G3002 Gluematic </t>
  </si>
  <si>
    <t>adapter karta sieciowa RJ45 na USB_A, 10/100/1000 Gigabit Ethernet, złącze 1: port RJ45 (8P8C), złącze 2: wtyk USB-A, zgodność ze standardem IEEE 802.3, np.: Unitek U1309A</t>
  </si>
  <si>
    <t>Szkło powiększające 2,5x zamontowane na stopce z przynajmniej 3 przegubami pozwalającymi na dostosowanie położenia, średnica minimum 11cm, z podstawką pozwające na dostosowanie pozycji soczewki w zależności od potrzeby, zintegrowanie z oświetleniem LED, zasilanie z baterii AA (baterie nie wymagane) lub z zsailacza dołączonego do zestawu</t>
  </si>
  <si>
    <t>Stacja ładująca do smartfonów
Pojemność minimalnie 10000 mAh
Porty: 1x dwukierunkowy USB C 
Ładowanie indukcyjne kompatybilne z MagSafe
Ładowanie w pozycji leżącej oraz stojącej - uniesionej (pod kątem) do powierzchni blatu
W zestawie z pierścieniem magnetycznym do naklejenia na smartfon</t>
  </si>
  <si>
    <t xml:space="preserve">Czytnik Ultrablock. Czytnik kart pamięci zgodny ze standardami: Compact Flash, MemoryStick, SD (podstawowe, SDHC, SDXC), microSD, SmartMediaCard, MultiMediaCard, xD Card,podłączany za pomocą złącza min. USB 3.0
oferujący funkcję zablokowania zapisu  danych (tryb Forensic Read Only)  oraz funkcję zwykłego odczytu i zapisu, blokada zapisu w formie przełącznika najlepiej manualnego
</t>
  </si>
  <si>
    <t>Modem bezprzewodowy z funkcją rutera Wi-Fi
Złącze na kartę sim
Pracujący co najmniej w technologii LTE
Pracujący w częstotliwości 2.4 GHz
Pracujący w standardach co najmniej b/g/n
Wyposażony w akumulator ze złączem w standardzie USB mikro lub C</t>
  </si>
  <si>
    <t>Karta microSDXC o pojemności 1 TB
W zestawie adapter SD
prędkość zapisu danych co najmniej 130 MB/s
klasa prędkości co najmniej UHS 1 U3</t>
  </si>
  <si>
    <t xml:space="preserve">Głosnik bluetooth - Moc: 100 W. Złącza : USB, USB typ C, wejście liniowe audio AUX. Zasilanie: sieciowo-akumulatorowe. Czas pracy do:15 h. Czas ładowania do: 2,5 h. Łączność bezprzewodowa
Bluetooth: tak, wersja 5.1, Powerbank: tak, dedykowana aplikacja: tak
W zestawie z pasem, który umożliwia bezpieczny i wygodny transport sprzętu
</t>
  </si>
  <si>
    <t>Listwa zasilająca
Funkcja antyprzepięciowa
Liczba gniazd prądu przemiennego: 6
Liczba gniazd USB typ A: 4
Liczba gniazd USB typ C: 1
zasilanie gniazd USB minimum 2A
Długość przewodu: 2m
Sygnalizacja LED</t>
  </si>
  <si>
    <t xml:space="preserve">Płyta BluRay
Pojemność 25 GB
Prędkość zapisu 6x
</t>
  </si>
  <si>
    <t>Klawiatura
Przełączniki mechaniczne
Podłączenie przewodowe USB typ A
Dedykowane pokrętło głośności
Podświetlenie wielokolorowe RGB
Odłączana podpórka pod nadgarstki
Technologia Anti-Ghosting
Długość co najmniej 440 mm, szerokość co najmniej 150 mm, wysokość co najmniej 35 mm</t>
  </si>
  <si>
    <t xml:space="preserve">Podkładka pod mysz. Bez podświetlenia. Obszyte brzegi podkładki.
Antypoślizgowy spód. Szerokość nie mniejsza niż 900mm. Wysokość nie mniejsza niż 400mm. Grubość co najmniej 3 mm
</t>
  </si>
  <si>
    <t>Dysk 4 TB SSD. Interfejs USB 3.2 Gen. 2. Złącza USB Type-C. Prędkość odczytu 2000 MB/s. Prędkość zapisu 2000 MB/s</t>
  </si>
  <si>
    <t>Portfel sprzętowy kryptowalut (Ledger)
- wbudowany wyświetlacz
- łączność Bluetooth
- możliwość instalacji minimum 99 aplikacji
- złącze USB Typu-C
- deklarowana przez producenta obsługa minimum 5500 kryptowalut</t>
  </si>
  <si>
    <t>Portfel sprzętowy kryptowalut (Trezor)
- wbudowany dotykowy wyświetlacz o przekątnej minimum 1,54 cala
- złącze USB Typu-C
- deklarowana przez producenta obsługa minimum 9000 kryptowalut</t>
  </si>
  <si>
    <t xml:space="preserve">Pamięć RAM. Rodzaj pamięci DDR4. Pojemność 64 GB. Pojemność pojedynczej kości 32 GB. Taktowanie 3600 MHz. Opóźnienia CL18. Chłodzenie radiatorem
</t>
  </si>
  <si>
    <t xml:space="preserve">Uniwersalny zasilacz sieciowy
Moc maksymalna 90W
Napięcie wejściowe AC 100-240 V
Do urządzeń pracujących pod napięciem wejściowym DC 5 do 20 V
Wymienne wtyczki w standardach: 2.5 x 0.7 mm 4.5 x 3.0 mm 4.8 x 1.7 mm 5.0 x 3.0 mm 5.5 x 2.1 mm 5.5 x 2.5 mm 6.3 x 3.0 mm 6.5 x 4.3 mm 7.4 x 5 mm
Wyposażony w zabezpieczenie przed zbyt wysokim prądem (OCP)
Wyposażony w zabezpieczenie przeciw przeciążeniu (OPP) 
Automatyczne dobieranie napięcia
</t>
  </si>
  <si>
    <t xml:space="preserve">Stacja dokująca na dyski. Kieszeń na dwa dyski. Aktywna - z dodatkowym zasilaniem. Materiał: metal/plastik. Rozmiar/format: oba rozmiary 2,5" i 3.5"
Złącze wewnątrz obudowy: 2 sztuki SATA . Złącze na obudowie: USB typu C. 
Interface USB w wersji co najmniej 3.1
</t>
  </si>
  <si>
    <t xml:space="preserve">Słuchawki bezprzewodowe. Łączność bezprzewodowa: Bluetooth
Złącze audio 3,5 mm oraz złącze ładowania microUSB lub USB-C
Zasięg nie mniej niż 6 m. Wbudowany akumulator
Czas pracy min 8h. Typ: nauszne, zamknięte. Regulacja głośności. Składane
Przeznaczenie: co najmniej PC. Średnica membrany nie mniejsza niż 40 mm
Pasmo przenoszenia pomiędzy: nie większe niż 20 Hz do nie mniejsze niż 22000 Hz. Wbudowany mikrofon. Na pałąku chowanym. Pasmo przenoszenia pomiędzy: nie większe niż 100 Hz do nie mniejsze niż 10000 Hz. Aktywna redukcja szumów.
Typ dwukierunkowy. Przycisk wyciszania mikrofonu. W komplecie z etui
</t>
  </si>
  <si>
    <t>Pendrive 256 GB; Obudowa metalowa. Złącze USB typu A. Interface USB w wersji co najmniej 3.1. Minimalna prędkość odczytu 400MB/s</t>
  </si>
  <si>
    <t>Adapter Wi-Fi
4 anteny możliwe do odłączenia celem przedłużenia
Pracujący w częstotliwościach 2.4 oraz 5 GHz
Pracujący w standardach co najmniej b/g/n/ac
Interface USB w wersji co najmniej 3.0
Kompatybilny z systemem Windows od 10, Max OS X, Linux</t>
  </si>
  <si>
    <t>Słuchawki nauszne, przewodowe. Wyposażone w standardowe złącze 3,5 mm. Pasmo przenoszenia 15 - 22000 Hz . W komplecie z pokrowcem/etiu.</t>
  </si>
  <si>
    <t>Klawiatura bezprzewodowa</t>
  </si>
  <si>
    <t xml:space="preserve">
Mysz komputerowa bezprzewodowa. Rozdzielczość maks. 1000 dpi. Transmisja sygnału : Bezprzewodowa . Zasięg 10 m . Typ akumulatora/baterii : 1x bateria AA (LR06). Złącz a:USB typ A. Sensor: Optyczny; Przełącznik On/Off; Plug &amp; Play
</t>
  </si>
  <si>
    <t>Hub USB – C z zasilaniem wraz z zasilaczem z przewodem 3A3m</t>
  </si>
  <si>
    <t>Ładowarka sieciowa 4xUSB z funkcją Quick Charge 3.0.</t>
  </si>
  <si>
    <t>Ładowarka USB-C 5V, 9V, 15 V, 20 V, 30 V kompatybilna z MacBook</t>
  </si>
  <si>
    <t>Karta SD 32 GB</t>
  </si>
  <si>
    <t>Hub USB x 5 portów</t>
  </si>
  <si>
    <t>Płyta BD-R ( cake, 50 szt. w op.)</t>
  </si>
  <si>
    <t>Nagrywarka Blue Ray. Nagrywanie płyt Blu-Ray, Nagrywanie płyt DVD, Odtwarzannie płyt Blu-ray, Odtwarzanie płyt DVD. USB 3.2 Gen.1
Prędkość zapisu : BD-R - 6x. Prędkość odczytu. BD-ROM - 6x. Obsługa płyt M-Disc</t>
  </si>
  <si>
    <t xml:space="preserve">SWITCH/PRZEŁĄCZNIK ZARZĄDZANY 100 Gigabitów z wkładkami SFP/QSFP. Specyfikacja szczegółowaw osobnym załączniku.
</t>
  </si>
  <si>
    <t>dysk twardy wewnętrzny SSD Sata 512 GB 2,5''</t>
  </si>
  <si>
    <t>dysk twardy zewnętrzny usb 2TB</t>
  </si>
  <si>
    <t xml:space="preserve">Switch zarządzalny 5-portowy -  5x gigabitowych portów Ethernet 10/100/1000 Mb/s  - szczegółowa specyfikacja w załączeniu </t>
  </si>
  <si>
    <t>CZĘŚĆ 1 POSTĘPOWANIA - ZAŁĄCZNIK NR 1.1 DO SWZ</t>
  </si>
  <si>
    <t>CZĘŚĆ 2 POSTĘPOWANIA - ZAŁĄCZNIK NR 1.2 DO SWZ</t>
  </si>
  <si>
    <t>dysk twardy wewnętrzny HDD 4TB 3,5”</t>
  </si>
  <si>
    <t>Dysk twardy o pojemności 20 TB. Rodzaj: HDD (talerzowy). Rozmiar/format: 3,5" Interface: SATA .Minimalna prędkość obrotowa 5400 obr./min.</t>
  </si>
  <si>
    <t>Dysk SSD 2,5-calowe U.3 / U.2 PCIe NVMe, kompatybilny z serwerem marki QNAP. Pojemność min. 7680 GB. Prędkość odczytu nie mniejsza niż 3500 MB/s. Prędkość zapisu nie mniejsza niż 3500 MB/s</t>
  </si>
  <si>
    <t>karta pamięci Kingston SDG3 64 GB</t>
  </si>
  <si>
    <r>
      <t xml:space="preserve">Mysz komputerowa. Rodzaj myszy Multimedialna. Technologia Optyczna
Rozdzielczość 8000 dpi, 7 przycisków , 2 rolki przewijania.
Zasięg pracy 10 m. Akumulator wbudowany 500 mAh. Bez podświetlenia.
Regulowana rozdzielczość. Przewód USB A - USB C .Gniazdo na myszy USB C.
Długość co najmniej 125 mm. Waga powyżej 140 g. </t>
    </r>
    <r>
      <rPr>
        <b/>
        <sz val="12"/>
        <color rgb="FF0563C1"/>
        <rFont val="Calibri"/>
        <family val="2"/>
        <charset val="238"/>
        <scheme val="minor"/>
      </rPr>
      <t>Zamawiający dopuszcza mysz o wysokości 124,9 mm.</t>
    </r>
  </si>
  <si>
    <r>
      <t xml:space="preserve">Mikrofon wokalny : kompatybilny z każdym oprogramowaniem konferencyjnym, audio i video. Złącze </t>
    </r>
    <r>
      <rPr>
        <b/>
        <sz val="12"/>
        <color rgb="FF0563C1"/>
        <rFont val="Calibri"/>
        <family val="2"/>
        <charset val="238"/>
        <scheme val="minor"/>
      </rPr>
      <t>USB-C (z opcją "przejściówki" do innych standardów m.in. USB-A)</t>
    </r>
    <r>
      <rPr>
        <sz val="12"/>
        <rFont val="Calibri"/>
        <family val="2"/>
        <charset val="238"/>
        <scheme val="minor"/>
      </rPr>
      <t xml:space="preserve"> i XLR dla komputera i laptopa  . Uchwyt z gwintem 5/8 cali 27 do statywów, kompatybilny z urządzeniami iOS i Android. 
Kabel mikrofonowy Długość: 10m, końcówki : 1x wtyk XLR męski, 1x wtyk jack 6.3mm mono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</si>
</sst>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0.00\ &quot;zł&quot;;[Red]\-#,##0.00\ &quot;zł&quot;"/>
    <numFmt numFmtId="43" formatCode="_-* #,##0.00\ _z_ł_-;\-* #,##0.00\ _z_ł_-;_-* &quot;-&quot;??\ _z_ł_-;_-@_-"/>
    <numFmt numFmtId="164" formatCode="#,##0.00\ _z_ł"/>
    <numFmt numFmtId="165" formatCode="_-* #,##0.00&quot; zł&quot;_-;\-* #,##0.00&quot; zł&quot;_-;_-* \-??&quot; zł&quot;_-;_-@_-"/>
    <numFmt numFmtId="166" formatCode="#,##0.00_ ;[Red]\-#,##0.00\ "/>
  </numFmts>
  <fonts count="14" x14ac:knownFonts="1">
    <font>
      <sz val="12"/>
      <color rgb="FF000000"/>
      <name val="Times New Roman"/>
      <family val="2"/>
      <charset val="238"/>
    </font>
    <font>
      <sz val="11"/>
      <color rgb="FF000000"/>
      <name val="Calibri"/>
      <family val="2"/>
      <charset val="238"/>
    </font>
    <font>
      <sz val="12"/>
      <color rgb="FF000000"/>
      <name val="Times New Roman"/>
      <family val="2"/>
      <charset val="238"/>
    </font>
    <font>
      <sz val="12"/>
      <name val="Calibri"/>
      <family val="2"/>
      <charset val="238"/>
      <scheme val="minor"/>
    </font>
    <font>
      <sz val="10"/>
      <name val="Calibri"/>
      <family val="2"/>
      <charset val="238"/>
      <scheme val="minor"/>
    </font>
    <font>
      <b/>
      <sz val="12"/>
      <name val="Calibri"/>
      <family val="2"/>
      <charset val="238"/>
      <scheme val="minor"/>
    </font>
    <font>
      <sz val="8"/>
      <name val="Calibri"/>
      <family val="2"/>
      <charset val="238"/>
      <scheme val="minor"/>
    </font>
    <font>
      <sz val="9"/>
      <name val="Calibri"/>
      <family val="2"/>
      <charset val="238"/>
      <scheme val="minor"/>
    </font>
    <font>
      <sz val="14"/>
      <name val="Calibri"/>
      <family val="2"/>
      <charset val="238"/>
      <scheme val="minor"/>
    </font>
    <font>
      <sz val="11"/>
      <name val="Times New Roman"/>
      <family val="1"/>
      <charset val="238"/>
    </font>
    <font>
      <sz val="12"/>
      <color rgb="FF000000"/>
      <name val="Calibri"/>
      <family val="2"/>
      <charset val="238"/>
      <scheme val="minor"/>
    </font>
    <font>
      <b/>
      <sz val="12"/>
      <color rgb="FF0563C1"/>
      <name val="Arial"/>
      <family val="2"/>
      <charset val="238"/>
    </font>
    <font>
      <b/>
      <sz val="10"/>
      <color rgb="FF0563C1"/>
      <name val="Verdana"/>
      <family val="2"/>
      <charset val="238"/>
    </font>
    <font>
      <b/>
      <sz val="12"/>
      <color rgb="FF0563C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4">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165" fontId="2" fillId="0" borderId="0" applyBorder="0" applyProtection="0"/>
    <xf numFmtId="0" fontId="1" fillId="0" borderId="0"/>
    <xf numFmtId="43" fontId="2" fillId="0" borderId="0" applyFont="0" applyFill="0" applyBorder="0" applyAlignment="0" applyProtection="0"/>
  </cellStyleXfs>
  <cellXfs count="85">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0" fontId="3" fillId="3" borderId="6" xfId="0" applyFont="1" applyFill="1" applyBorder="1" applyAlignment="1">
      <alignment horizontal="center" vertical="center"/>
    </xf>
    <xf numFmtId="0" fontId="3" fillId="3" borderId="6" xfId="0" applyFont="1" applyFill="1" applyBorder="1" applyAlignment="1" applyProtection="1">
      <alignment horizontal="left" vertical="center" wrapText="1"/>
    </xf>
    <xf numFmtId="0" fontId="3" fillId="3" borderId="6" xfId="0" applyFont="1" applyFill="1" applyBorder="1" applyAlignment="1" applyProtection="1">
      <alignment horizontal="center" vertical="center" wrapText="1"/>
    </xf>
    <xf numFmtId="0" fontId="3" fillId="3" borderId="6" xfId="0" applyFont="1" applyFill="1" applyBorder="1" applyAlignment="1">
      <alignment wrapText="1"/>
    </xf>
    <xf numFmtId="0" fontId="3" fillId="3"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164" fontId="3" fillId="3" borderId="8" xfId="0" applyNumberFormat="1" applyFont="1" applyFill="1" applyBorder="1" applyAlignment="1">
      <alignment horizontal="center" vertical="center"/>
    </xf>
    <xf numFmtId="0" fontId="3" fillId="3" borderId="6" xfId="0" applyFont="1" applyFill="1" applyBorder="1" applyAlignment="1">
      <alignment vertical="center"/>
    </xf>
    <xf numFmtId="0" fontId="3" fillId="3" borderId="6" xfId="0" applyFont="1" applyFill="1" applyBorder="1" applyAlignment="1">
      <alignment horizontal="center"/>
    </xf>
    <xf numFmtId="0" fontId="3" fillId="3" borderId="6" xfId="0" applyFont="1" applyFill="1" applyBorder="1" applyAlignment="1">
      <alignment horizontal="left" vertical="center"/>
    </xf>
    <xf numFmtId="0" fontId="3" fillId="3" borderId="6" xfId="0" applyFont="1" applyFill="1" applyBorder="1" applyAlignment="1">
      <alignment horizontal="left" vertical="top" wrapText="1"/>
    </xf>
    <xf numFmtId="0" fontId="3" fillId="3" borderId="2" xfId="0" applyFont="1" applyFill="1" applyBorder="1" applyAlignment="1">
      <alignment horizontal="center" vertical="center" wrapText="1"/>
    </xf>
    <xf numFmtId="0" fontId="3" fillId="3" borderId="6" xfId="0" applyFont="1" applyFill="1" applyBorder="1"/>
    <xf numFmtId="4" fontId="3" fillId="3" borderId="6" xfId="0" applyNumberFormat="1" applyFont="1" applyFill="1" applyBorder="1" applyAlignment="1">
      <alignment horizontal="center" vertical="center"/>
    </xf>
    <xf numFmtId="0" fontId="3" fillId="3" borderId="6" xfId="0" applyFont="1" applyFill="1" applyBorder="1" applyAlignment="1">
      <alignment vertical="top" wrapText="1"/>
    </xf>
    <xf numFmtId="0" fontId="3" fillId="3" borderId="6" xfId="0" applyFont="1" applyFill="1" applyBorder="1" applyAlignment="1">
      <alignment horizontal="left"/>
    </xf>
    <xf numFmtId="4" fontId="4" fillId="3" borderId="1" xfId="0" applyNumberFormat="1" applyFont="1" applyFill="1" applyBorder="1" applyAlignment="1">
      <alignment horizontal="center" vertical="center" wrapText="1"/>
    </xf>
    <xf numFmtId="4" fontId="3" fillId="3" borderId="7" xfId="0" applyNumberFormat="1" applyFont="1" applyFill="1" applyBorder="1" applyAlignment="1">
      <alignment horizontal="center" vertical="center"/>
    </xf>
    <xf numFmtId="4" fontId="3" fillId="3" borderId="6" xfId="1" applyNumberFormat="1" applyFont="1" applyFill="1" applyBorder="1" applyAlignment="1" applyProtection="1">
      <alignment horizontal="center" vertical="center" wrapText="1"/>
    </xf>
    <xf numFmtId="4" fontId="3" fillId="3" borderId="1" xfId="0" applyNumberFormat="1" applyFont="1" applyFill="1" applyBorder="1" applyAlignment="1">
      <alignment horizontal="center" vertical="center" wrapText="1"/>
    </xf>
    <xf numFmtId="4" fontId="3" fillId="3" borderId="6" xfId="3" applyNumberFormat="1" applyFont="1" applyFill="1" applyBorder="1" applyAlignment="1" applyProtection="1">
      <alignment horizontal="center" vertical="center"/>
    </xf>
    <xf numFmtId="4" fontId="3" fillId="3" borderId="6" xfId="1" applyNumberFormat="1" applyFont="1" applyFill="1" applyBorder="1" applyAlignment="1" applyProtection="1">
      <alignment horizontal="center" vertical="center"/>
    </xf>
    <xf numFmtId="4" fontId="3" fillId="3" borderId="6" xfId="0" applyNumberFormat="1" applyFont="1" applyFill="1" applyBorder="1" applyAlignment="1">
      <alignment horizontal="center"/>
    </xf>
    <xf numFmtId="4" fontId="3" fillId="3" borderId="6" xfId="0" applyNumberFormat="1" applyFont="1" applyFill="1" applyBorder="1" applyAlignment="1" applyProtection="1">
      <alignment horizontal="center" vertical="center" wrapText="1"/>
    </xf>
    <xf numFmtId="4" fontId="3" fillId="3" borderId="6" xfId="0" applyNumberFormat="1" applyFont="1" applyFill="1" applyBorder="1" applyAlignment="1" applyProtection="1">
      <alignment horizontal="center" vertical="center"/>
    </xf>
    <xf numFmtId="0" fontId="7" fillId="3" borderId="6" xfId="0" applyFont="1" applyFill="1" applyBorder="1" applyAlignment="1">
      <alignment horizontal="center" vertical="center"/>
    </xf>
    <xf numFmtId="4" fontId="3" fillId="3" borderId="6" xfId="0" applyNumberFormat="1" applyFont="1" applyFill="1" applyBorder="1"/>
    <xf numFmtId="0" fontId="8" fillId="3" borderId="6" xfId="0" applyFont="1" applyFill="1" applyBorder="1" applyAlignment="1">
      <alignment horizontal="center"/>
    </xf>
    <xf numFmtId="0" fontId="5" fillId="3" borderId="6" xfId="0" applyFont="1" applyFill="1" applyBorder="1"/>
    <xf numFmtId="0" fontId="9" fillId="3" borderId="6" xfId="0" applyFont="1" applyFill="1" applyBorder="1" applyAlignment="1">
      <alignment horizontal="center"/>
    </xf>
    <xf numFmtId="4" fontId="9" fillId="3" borderId="6" xfId="0" applyNumberFormat="1" applyFont="1" applyFill="1" applyBorder="1" applyAlignment="1">
      <alignment horizontal="right"/>
    </xf>
    <xf numFmtId="0" fontId="9" fillId="3" borderId="6" xfId="0" applyFont="1" applyFill="1" applyBorder="1" applyAlignment="1">
      <alignment horizontal="left" vertical="center"/>
    </xf>
    <xf numFmtId="8" fontId="9" fillId="3" borderId="6" xfId="0" applyNumberFormat="1" applyFont="1" applyFill="1" applyBorder="1" applyAlignment="1">
      <alignment horizontal="right"/>
    </xf>
    <xf numFmtId="0" fontId="3" fillId="3" borderId="10" xfId="0" applyFont="1" applyFill="1" applyBorder="1"/>
    <xf numFmtId="0" fontId="6" fillId="3" borderId="10"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10" xfId="0" applyFont="1" applyFill="1" applyBorder="1" applyAlignment="1">
      <alignment horizontal="center" vertical="center" wrapText="1"/>
    </xf>
    <xf numFmtId="0" fontId="3" fillId="3" borderId="7" xfId="0" applyFont="1" applyFill="1" applyBorder="1"/>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12" xfId="0" applyFont="1" applyFill="1" applyBorder="1" applyAlignment="1">
      <alignment horizontal="center" vertical="center"/>
    </xf>
    <xf numFmtId="4" fontId="3" fillId="3" borderId="12"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4" fontId="5" fillId="2" borderId="7" xfId="0" applyNumberFormat="1" applyFont="1" applyFill="1" applyBorder="1" applyAlignment="1">
      <alignment horizontal="center" vertical="center"/>
    </xf>
    <xf numFmtId="0" fontId="3" fillId="3" borderId="10" xfId="0" applyFont="1" applyFill="1" applyBorder="1" applyAlignment="1">
      <alignment horizontal="center" vertical="center"/>
    </xf>
    <xf numFmtId="0" fontId="8" fillId="3" borderId="10" xfId="0" applyFont="1" applyFill="1" applyBorder="1" applyAlignment="1">
      <alignment horizontal="center"/>
    </xf>
    <xf numFmtId="0" fontId="9" fillId="3" borderId="7" xfId="0" applyFont="1" applyFill="1" applyBorder="1" applyAlignment="1">
      <alignment horizontal="left" vertical="center" wrapText="1"/>
    </xf>
    <xf numFmtId="0" fontId="9" fillId="3" borderId="7" xfId="0" applyFont="1" applyFill="1" applyBorder="1" applyAlignment="1">
      <alignment horizontal="center"/>
    </xf>
    <xf numFmtId="4" fontId="9" fillId="3" borderId="7" xfId="0" applyNumberFormat="1" applyFont="1" applyFill="1" applyBorder="1" applyAlignment="1">
      <alignment horizontal="right"/>
    </xf>
    <xf numFmtId="164" fontId="3" fillId="3" borderId="8" xfId="0" applyNumberFormat="1" applyFont="1" applyFill="1" applyBorder="1" applyAlignment="1">
      <alignment horizontal="center"/>
    </xf>
    <xf numFmtId="166" fontId="3" fillId="3" borderId="8" xfId="0" applyNumberFormat="1" applyFont="1" applyFill="1" applyBorder="1" applyAlignment="1" applyProtection="1">
      <alignment horizontal="center" vertical="center" wrapText="1"/>
    </xf>
    <xf numFmtId="0" fontId="3" fillId="3" borderId="12" xfId="0" applyFont="1" applyFill="1" applyBorder="1" applyAlignment="1">
      <alignment wrapText="1"/>
    </xf>
    <xf numFmtId="0" fontId="3" fillId="3" borderId="12" xfId="0" applyFont="1" applyFill="1" applyBorder="1" applyAlignment="1" applyProtection="1">
      <alignment horizontal="center" vertical="center" wrapText="1"/>
    </xf>
    <xf numFmtId="4" fontId="3" fillId="3" borderId="12" xfId="0" applyNumberFormat="1" applyFont="1" applyFill="1" applyBorder="1" applyAlignment="1" applyProtection="1">
      <alignment horizontal="center" vertical="center"/>
    </xf>
    <xf numFmtId="166" fontId="3" fillId="3" borderId="13" xfId="0" applyNumberFormat="1" applyFont="1" applyFill="1" applyBorder="1" applyAlignment="1" applyProtection="1">
      <alignment horizontal="center" vertical="center" wrapText="1"/>
    </xf>
    <xf numFmtId="166" fontId="5" fillId="2" borderId="7" xfId="0" applyNumberFormat="1" applyFont="1" applyFill="1" applyBorder="1" applyAlignment="1">
      <alignment horizontal="center"/>
    </xf>
    <xf numFmtId="0" fontId="3" fillId="4" borderId="9" xfId="0" applyFont="1" applyFill="1" applyBorder="1" applyAlignment="1">
      <alignment vertical="center" wrapText="1"/>
    </xf>
    <xf numFmtId="0" fontId="3" fillId="4" borderId="1" xfId="0" applyFont="1" applyFill="1" applyBorder="1" applyAlignment="1">
      <alignment horizontal="center" vertical="center" wrapText="1"/>
    </xf>
    <xf numFmtId="0" fontId="10" fillId="4" borderId="7" xfId="0" applyFont="1" applyFill="1" applyBorder="1" applyAlignment="1">
      <alignment horizontal="center" vertical="center"/>
    </xf>
    <xf numFmtId="164" fontId="10" fillId="4" borderId="7" xfId="0" applyNumberFormat="1" applyFont="1" applyFill="1" applyBorder="1" applyAlignment="1">
      <alignment horizontal="center" vertical="center"/>
    </xf>
    <xf numFmtId="164" fontId="10" fillId="4" borderId="2"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5" xfId="0" applyFont="1" applyFill="1" applyBorder="1" applyAlignment="1">
      <alignment horizontal="center" vertical="center"/>
    </xf>
    <xf numFmtId="0" fontId="11" fillId="0" borderId="0" xfId="0" applyFont="1"/>
    <xf numFmtId="0" fontId="11" fillId="0" borderId="0" xfId="0" applyFont="1" applyAlignment="1">
      <alignment wrapText="1"/>
    </xf>
    <xf numFmtId="0" fontId="12" fillId="0" borderId="0" xfId="0" applyFont="1"/>
    <xf numFmtId="0" fontId="5" fillId="2" borderId="3" xfId="0" applyFont="1" applyFill="1" applyBorder="1" applyAlignment="1">
      <alignment horizontal="left"/>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cellXfs>
  <cellStyles count="4">
    <cellStyle name="Dziesiętny" xfId="3" builtinId="3"/>
    <cellStyle name="Normalny" xfId="0" builtinId="0"/>
    <cellStyle name="Normalny 2" xfId="2"/>
    <cellStyle name="Walutowy" xfId="1" builtinId="4"/>
  </cellStyles>
  <dxfs count="0"/>
  <tableStyles count="0" defaultTableStyle="TableStyleMedium2" defaultPivotStyle="PivotStyleLight16"/>
  <colors>
    <mruColors>
      <color rgb="FF0563C1"/>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abSelected="1" topLeftCell="A49" zoomScale="90" zoomScaleNormal="90" workbookViewId="0">
      <selection activeCell="B55" sqref="B55"/>
    </sheetView>
  </sheetViews>
  <sheetFormatPr defaultColWidth="8.625" defaultRowHeight="15.75" x14ac:dyDescent="0.25"/>
  <cols>
    <col min="1" max="1" width="4" style="18" customWidth="1"/>
    <col min="2" max="2" width="180.625" style="18" customWidth="1"/>
    <col min="3" max="3" width="8.5" style="4" customWidth="1"/>
    <col min="4" max="4" width="4.625" style="4" customWidth="1"/>
    <col min="5" max="5" width="12.25" style="19" customWidth="1"/>
    <col min="6" max="6" width="15.75" style="4" customWidth="1"/>
    <col min="7" max="7" width="13.625" style="18" customWidth="1"/>
    <col min="8" max="8" width="10.625" style="18" customWidth="1"/>
    <col min="9" max="10" width="8.625" style="18"/>
    <col min="11" max="11" width="14.25" style="18" customWidth="1"/>
    <col min="12" max="16384" width="8.625" style="18"/>
  </cols>
  <sheetData>
    <row r="1" spans="1:7" ht="16.5" thickBot="1" x14ac:dyDescent="0.3">
      <c r="A1" s="78" t="s">
        <v>151</v>
      </c>
      <c r="B1" s="78"/>
      <c r="C1" s="78"/>
      <c r="D1" s="78"/>
      <c r="E1" s="78"/>
      <c r="F1" s="78"/>
    </row>
    <row r="2" spans="1:7" ht="48" customHeight="1" x14ac:dyDescent="0.25">
      <c r="A2" s="79" t="s">
        <v>0</v>
      </c>
      <c r="B2" s="81" t="s">
        <v>1</v>
      </c>
      <c r="C2" s="83" t="s">
        <v>2</v>
      </c>
      <c r="D2" s="8" t="s">
        <v>3</v>
      </c>
      <c r="E2" s="22" t="s">
        <v>4</v>
      </c>
      <c r="F2" s="9" t="s">
        <v>5</v>
      </c>
      <c r="G2" s="39"/>
    </row>
    <row r="3" spans="1:7" x14ac:dyDescent="0.25">
      <c r="A3" s="80"/>
      <c r="B3" s="82"/>
      <c r="C3" s="84"/>
      <c r="D3" s="4" t="s">
        <v>6</v>
      </c>
      <c r="E3" s="19" t="s">
        <v>7</v>
      </c>
      <c r="F3" s="44" t="s">
        <v>7</v>
      </c>
      <c r="G3" s="39"/>
    </row>
    <row r="4" spans="1:7" ht="32.25" thickBot="1" x14ac:dyDescent="0.3">
      <c r="A4" s="10">
        <v>1</v>
      </c>
      <c r="B4" s="2" t="s">
        <v>8</v>
      </c>
      <c r="C4" s="1" t="s">
        <v>9</v>
      </c>
      <c r="D4" s="4">
        <v>50</v>
      </c>
      <c r="F4" s="12"/>
      <c r="G4" s="39"/>
    </row>
    <row r="5" spans="1:7" x14ac:dyDescent="0.25">
      <c r="A5" s="10">
        <v>2</v>
      </c>
      <c r="B5" s="64" t="s">
        <v>150</v>
      </c>
      <c r="C5" s="65" t="s">
        <v>9</v>
      </c>
      <c r="D5" s="66">
        <v>23</v>
      </c>
      <c r="E5" s="67"/>
      <c r="F5" s="68"/>
      <c r="G5" s="39"/>
    </row>
    <row r="6" spans="1:7" x14ac:dyDescent="0.25">
      <c r="A6" s="10">
        <v>3</v>
      </c>
      <c r="B6" s="2" t="s">
        <v>10</v>
      </c>
      <c r="C6" s="1" t="s">
        <v>9</v>
      </c>
      <c r="D6" s="4">
        <v>50</v>
      </c>
      <c r="F6" s="12"/>
      <c r="G6" s="39"/>
    </row>
    <row r="7" spans="1:7" x14ac:dyDescent="0.25">
      <c r="A7" s="10">
        <v>4</v>
      </c>
      <c r="B7" s="2" t="s">
        <v>11</v>
      </c>
      <c r="C7" s="1" t="s">
        <v>9</v>
      </c>
      <c r="D7" s="4">
        <v>134</v>
      </c>
      <c r="F7" s="12"/>
      <c r="G7" s="39"/>
    </row>
    <row r="8" spans="1:7" x14ac:dyDescent="0.25">
      <c r="A8" s="10">
        <v>5</v>
      </c>
      <c r="B8" s="2" t="s">
        <v>12</v>
      </c>
      <c r="C8" s="1" t="s">
        <v>9</v>
      </c>
      <c r="D8" s="4">
        <v>102</v>
      </c>
      <c r="F8" s="12"/>
      <c r="G8" s="39"/>
    </row>
    <row r="9" spans="1:7" x14ac:dyDescent="0.25">
      <c r="A9" s="10">
        <v>6</v>
      </c>
      <c r="B9" s="2" t="s">
        <v>135</v>
      </c>
      <c r="C9" s="1" t="s">
        <v>9</v>
      </c>
      <c r="D9" s="4">
        <v>100</v>
      </c>
      <c r="F9" s="12"/>
      <c r="G9" s="39"/>
    </row>
    <row r="10" spans="1:7" ht="94.5" x14ac:dyDescent="0.25">
      <c r="A10" s="10">
        <v>7</v>
      </c>
      <c r="B10" s="2" t="s">
        <v>119</v>
      </c>
      <c r="C10" s="1" t="s">
        <v>9</v>
      </c>
      <c r="D10" s="4">
        <v>80</v>
      </c>
      <c r="F10" s="12"/>
      <c r="G10" s="39"/>
    </row>
    <row r="11" spans="1:7" x14ac:dyDescent="0.25">
      <c r="A11" s="10">
        <v>8</v>
      </c>
      <c r="B11" s="2" t="s">
        <v>13</v>
      </c>
      <c r="C11" s="1" t="s">
        <v>9</v>
      </c>
      <c r="D11" s="4">
        <v>40</v>
      </c>
      <c r="F11" s="12"/>
      <c r="G11" s="39"/>
    </row>
    <row r="12" spans="1:7" x14ac:dyDescent="0.25">
      <c r="A12" s="10">
        <v>9</v>
      </c>
      <c r="B12" s="2" t="s">
        <v>14</v>
      </c>
      <c r="C12" s="1" t="s">
        <v>9</v>
      </c>
      <c r="D12" s="4">
        <v>40</v>
      </c>
      <c r="F12" s="12"/>
      <c r="G12" s="39"/>
    </row>
    <row r="13" spans="1:7" ht="31.5" x14ac:dyDescent="0.25">
      <c r="A13" s="10">
        <v>10</v>
      </c>
      <c r="B13" s="2" t="s">
        <v>15</v>
      </c>
      <c r="C13" s="1" t="s">
        <v>9</v>
      </c>
      <c r="D13" s="4">
        <v>40</v>
      </c>
      <c r="F13" s="12"/>
      <c r="G13" s="39"/>
    </row>
    <row r="14" spans="1:7" ht="63" x14ac:dyDescent="0.25">
      <c r="A14" s="10">
        <v>11</v>
      </c>
      <c r="B14" s="2" t="s">
        <v>16</v>
      </c>
      <c r="C14" s="1" t="s">
        <v>9</v>
      </c>
      <c r="D14" s="4">
        <v>166</v>
      </c>
      <c r="F14" s="12"/>
      <c r="G14" s="39"/>
    </row>
    <row r="15" spans="1:7" ht="120.75" customHeight="1" x14ac:dyDescent="0.25">
      <c r="A15" s="10">
        <v>12</v>
      </c>
      <c r="B15" s="16" t="s">
        <v>120</v>
      </c>
      <c r="C15" s="1" t="s">
        <v>9</v>
      </c>
      <c r="D15" s="4">
        <v>8</v>
      </c>
      <c r="F15" s="12"/>
      <c r="G15" s="39"/>
    </row>
    <row r="16" spans="1:7" x14ac:dyDescent="0.25">
      <c r="A16" s="10">
        <v>13</v>
      </c>
      <c r="B16" s="2" t="s">
        <v>17</v>
      </c>
      <c r="C16" s="1" t="s">
        <v>9</v>
      </c>
      <c r="D16" s="1">
        <v>15</v>
      </c>
      <c r="E16" s="24"/>
      <c r="F16" s="12"/>
      <c r="G16" s="39"/>
    </row>
    <row r="17" spans="1:8" ht="31.5" x14ac:dyDescent="0.25">
      <c r="A17" s="10">
        <v>14</v>
      </c>
      <c r="B17" s="2" t="s">
        <v>18</v>
      </c>
      <c r="C17" s="1" t="s">
        <v>9</v>
      </c>
      <c r="D17" s="4">
        <v>20</v>
      </c>
      <c r="F17" s="12"/>
      <c r="G17" s="39"/>
    </row>
    <row r="18" spans="1:8" x14ac:dyDescent="0.25">
      <c r="A18" s="10">
        <v>15</v>
      </c>
      <c r="B18" s="13" t="s">
        <v>86</v>
      </c>
      <c r="C18" s="1" t="s">
        <v>9</v>
      </c>
      <c r="D18" s="4">
        <v>100</v>
      </c>
      <c r="F18" s="12"/>
      <c r="G18" s="39"/>
    </row>
    <row r="19" spans="1:8" x14ac:dyDescent="0.25">
      <c r="A19" s="10">
        <v>16</v>
      </c>
      <c r="B19" s="13" t="s">
        <v>87</v>
      </c>
      <c r="C19" s="1" t="s">
        <v>9</v>
      </c>
      <c r="D19" s="4">
        <v>100</v>
      </c>
      <c r="F19" s="12"/>
      <c r="G19" s="39"/>
    </row>
    <row r="20" spans="1:8" ht="31.5" x14ac:dyDescent="0.25">
      <c r="A20" s="10">
        <v>17</v>
      </c>
      <c r="B20" s="2" t="s">
        <v>19</v>
      </c>
      <c r="C20" s="1" t="s">
        <v>9</v>
      </c>
      <c r="D20" s="4">
        <v>150</v>
      </c>
      <c r="F20" s="12"/>
      <c r="G20" s="39"/>
    </row>
    <row r="21" spans="1:8" ht="31.5" x14ac:dyDescent="0.25">
      <c r="A21" s="10">
        <v>18</v>
      </c>
      <c r="B21" s="2" t="s">
        <v>20</v>
      </c>
      <c r="C21" s="1" t="s">
        <v>9</v>
      </c>
      <c r="D21" s="4">
        <v>135</v>
      </c>
      <c r="F21" s="12"/>
      <c r="G21" s="40"/>
    </row>
    <row r="22" spans="1:8" ht="31.5" x14ac:dyDescent="0.25">
      <c r="A22" s="10">
        <v>19</v>
      </c>
      <c r="B22" s="2" t="s">
        <v>21</v>
      </c>
      <c r="C22" s="1" t="s">
        <v>9</v>
      </c>
      <c r="D22" s="4">
        <v>30</v>
      </c>
      <c r="F22" s="12"/>
      <c r="G22" s="39"/>
    </row>
    <row r="23" spans="1:8" ht="31.5" x14ac:dyDescent="0.25">
      <c r="A23" s="10">
        <v>20</v>
      </c>
      <c r="B23" s="2" t="s">
        <v>22</v>
      </c>
      <c r="C23" s="1" t="s">
        <v>9</v>
      </c>
      <c r="D23" s="4">
        <v>40</v>
      </c>
      <c r="F23" s="12"/>
      <c r="G23" s="41"/>
      <c r="H23" s="31"/>
    </row>
    <row r="24" spans="1:8" ht="31.5" x14ac:dyDescent="0.25">
      <c r="A24" s="10">
        <v>21</v>
      </c>
      <c r="B24" s="2" t="s">
        <v>23</v>
      </c>
      <c r="C24" s="1" t="s">
        <v>9</v>
      </c>
      <c r="D24" s="4">
        <v>106</v>
      </c>
      <c r="F24" s="12"/>
      <c r="G24" s="40"/>
      <c r="H24" s="31"/>
    </row>
    <row r="25" spans="1:8" x14ac:dyDescent="0.25">
      <c r="A25" s="10">
        <v>22</v>
      </c>
      <c r="B25" s="3" t="s">
        <v>148</v>
      </c>
      <c r="C25" s="1" t="s">
        <v>9</v>
      </c>
      <c r="D25" s="14">
        <v>30</v>
      </c>
      <c r="F25" s="12"/>
      <c r="G25" s="40"/>
      <c r="H25" s="31"/>
    </row>
    <row r="26" spans="1:8" x14ac:dyDescent="0.25">
      <c r="A26" s="10">
        <v>23</v>
      </c>
      <c r="B26" s="15" t="s">
        <v>149</v>
      </c>
      <c r="C26" s="1" t="s">
        <v>9</v>
      </c>
      <c r="D26" s="4">
        <v>80</v>
      </c>
      <c r="F26" s="12"/>
      <c r="G26" s="40"/>
      <c r="H26" s="31"/>
    </row>
    <row r="27" spans="1:8" x14ac:dyDescent="0.25">
      <c r="A27" s="74">
        <v>24</v>
      </c>
      <c r="B27" s="75" t="s">
        <v>153</v>
      </c>
      <c r="C27" s="1" t="s">
        <v>9</v>
      </c>
      <c r="D27" s="14">
        <v>4</v>
      </c>
      <c r="F27" s="12"/>
      <c r="G27" s="40"/>
      <c r="H27" s="31"/>
    </row>
    <row r="28" spans="1:8" ht="78.75" x14ac:dyDescent="0.25">
      <c r="A28" s="10">
        <v>25</v>
      </c>
      <c r="B28" s="2" t="s">
        <v>99</v>
      </c>
      <c r="C28" s="1" t="s">
        <v>9</v>
      </c>
      <c r="D28" s="4">
        <v>140</v>
      </c>
      <c r="F28" s="12"/>
      <c r="G28" s="40"/>
    </row>
    <row r="29" spans="1:8" ht="94.5" x14ac:dyDescent="0.25">
      <c r="A29" s="10">
        <v>26</v>
      </c>
      <c r="B29" s="2" t="s">
        <v>136</v>
      </c>
      <c r="C29" s="1" t="s">
        <v>9</v>
      </c>
      <c r="D29" s="4">
        <v>5</v>
      </c>
      <c r="F29" s="12"/>
      <c r="G29" s="39"/>
    </row>
    <row r="30" spans="1:8" ht="47.25" x14ac:dyDescent="0.25">
      <c r="A30" s="10">
        <v>27</v>
      </c>
      <c r="B30" s="2" t="s">
        <v>97</v>
      </c>
      <c r="C30" s="1" t="s">
        <v>9</v>
      </c>
      <c r="D30" s="4">
        <v>37</v>
      </c>
      <c r="F30" s="12"/>
      <c r="G30" s="39"/>
    </row>
    <row r="31" spans="1:8" x14ac:dyDescent="0.25">
      <c r="A31" s="10">
        <v>28</v>
      </c>
      <c r="B31" s="2" t="s">
        <v>24</v>
      </c>
      <c r="C31" s="1" t="s">
        <v>9</v>
      </c>
      <c r="D31" s="4">
        <v>495</v>
      </c>
      <c r="F31" s="12"/>
      <c r="G31" s="39"/>
    </row>
    <row r="32" spans="1:8" x14ac:dyDescent="0.25">
      <c r="A32" s="10">
        <v>29</v>
      </c>
      <c r="B32" s="2" t="s">
        <v>138</v>
      </c>
      <c r="C32" s="1" t="s">
        <v>9</v>
      </c>
      <c r="D32" s="4">
        <v>13</v>
      </c>
      <c r="F32" s="12"/>
      <c r="G32" s="39"/>
    </row>
    <row r="33" spans="1:7" ht="63" x14ac:dyDescent="0.25">
      <c r="A33" s="10">
        <v>30</v>
      </c>
      <c r="B33" s="2" t="s">
        <v>139</v>
      </c>
      <c r="C33" s="1" t="s">
        <v>9</v>
      </c>
      <c r="D33" s="4">
        <v>13</v>
      </c>
      <c r="F33" s="12"/>
      <c r="G33" s="39"/>
    </row>
    <row r="34" spans="1:7" x14ac:dyDescent="0.25">
      <c r="A34" s="10">
        <v>31</v>
      </c>
      <c r="B34" s="2" t="s">
        <v>25</v>
      </c>
      <c r="C34" s="1" t="s">
        <v>9</v>
      </c>
      <c r="D34" s="4">
        <v>450</v>
      </c>
      <c r="F34" s="12"/>
      <c r="G34" s="39"/>
    </row>
    <row r="35" spans="1:7" x14ac:dyDescent="0.25">
      <c r="A35" s="10">
        <v>32</v>
      </c>
      <c r="B35" s="2" t="s">
        <v>137</v>
      </c>
      <c r="C35" s="1" t="s">
        <v>9</v>
      </c>
      <c r="D35" s="4">
        <v>6</v>
      </c>
      <c r="F35" s="12"/>
      <c r="G35" s="39"/>
    </row>
    <row r="36" spans="1:7" ht="109.5" customHeight="1" x14ac:dyDescent="0.25">
      <c r="A36" s="10">
        <v>33</v>
      </c>
      <c r="B36" s="2" t="s">
        <v>123</v>
      </c>
      <c r="C36" s="1" t="s">
        <v>9</v>
      </c>
      <c r="D36" s="4">
        <v>2</v>
      </c>
      <c r="F36" s="12"/>
      <c r="G36" s="39"/>
    </row>
    <row r="37" spans="1:7" ht="154.5" customHeight="1" x14ac:dyDescent="0.25">
      <c r="A37" s="10">
        <v>34</v>
      </c>
      <c r="B37" s="2" t="s">
        <v>134</v>
      </c>
      <c r="C37" s="1" t="s">
        <v>9</v>
      </c>
      <c r="D37" s="4">
        <v>30</v>
      </c>
      <c r="F37" s="12"/>
      <c r="G37" s="39"/>
    </row>
    <row r="38" spans="1:7" ht="126" x14ac:dyDescent="0.25">
      <c r="A38" s="10">
        <v>35</v>
      </c>
      <c r="B38" s="2" t="s">
        <v>126</v>
      </c>
      <c r="C38" s="1" t="s">
        <v>9</v>
      </c>
      <c r="D38" s="4">
        <v>30</v>
      </c>
      <c r="F38" s="12"/>
      <c r="G38" s="39"/>
    </row>
    <row r="39" spans="1:7" ht="78.75" x14ac:dyDescent="0.25">
      <c r="A39" s="74">
        <v>36</v>
      </c>
      <c r="B39" s="2" t="s">
        <v>157</v>
      </c>
      <c r="C39" s="1" t="s">
        <v>9</v>
      </c>
      <c r="D39" s="4">
        <v>30</v>
      </c>
      <c r="F39" s="12"/>
      <c r="G39" s="39"/>
    </row>
    <row r="40" spans="1:7" x14ac:dyDescent="0.25">
      <c r="A40" s="74">
        <v>37</v>
      </c>
      <c r="B40" s="77" t="s">
        <v>156</v>
      </c>
      <c r="C40" s="1" t="s">
        <v>9</v>
      </c>
      <c r="D40" s="4">
        <v>5</v>
      </c>
      <c r="F40" s="12"/>
      <c r="G40" s="39"/>
    </row>
    <row r="41" spans="1:7" x14ac:dyDescent="0.25">
      <c r="A41" s="10">
        <v>38</v>
      </c>
      <c r="B41" s="2" t="s">
        <v>143</v>
      </c>
      <c r="C41" s="1" t="s">
        <v>9</v>
      </c>
      <c r="D41" s="4">
        <v>10</v>
      </c>
      <c r="F41" s="12"/>
      <c r="G41" s="39"/>
    </row>
    <row r="42" spans="1:7" x14ac:dyDescent="0.25">
      <c r="A42" s="10">
        <v>39</v>
      </c>
      <c r="B42" s="2" t="s">
        <v>98</v>
      </c>
      <c r="C42" s="1" t="s">
        <v>9</v>
      </c>
      <c r="D42" s="4">
        <v>100</v>
      </c>
      <c r="F42" s="12"/>
      <c r="G42" s="39"/>
    </row>
    <row r="43" spans="1:7" ht="63" x14ac:dyDescent="0.25">
      <c r="A43" s="10">
        <v>40</v>
      </c>
      <c r="B43" s="3" t="s">
        <v>127</v>
      </c>
      <c r="C43" s="1" t="s">
        <v>9</v>
      </c>
      <c r="D43" s="4">
        <v>80</v>
      </c>
      <c r="F43" s="12"/>
      <c r="G43" s="39"/>
    </row>
    <row r="44" spans="1:7" ht="94.5" x14ac:dyDescent="0.25">
      <c r="A44" s="10">
        <v>41</v>
      </c>
      <c r="B44" s="2" t="s">
        <v>121</v>
      </c>
      <c r="C44" s="1" t="s">
        <v>9</v>
      </c>
      <c r="D44" s="4">
        <v>10</v>
      </c>
      <c r="F44" s="12"/>
      <c r="G44" s="39"/>
    </row>
    <row r="45" spans="1:7" ht="63" x14ac:dyDescent="0.25">
      <c r="A45" s="10">
        <v>42</v>
      </c>
      <c r="B45" s="2" t="s">
        <v>122</v>
      </c>
      <c r="C45" s="1" t="s">
        <v>9</v>
      </c>
      <c r="D45" s="4">
        <v>25</v>
      </c>
      <c r="F45" s="12"/>
      <c r="G45" s="39"/>
    </row>
    <row r="46" spans="1:7" x14ac:dyDescent="0.25">
      <c r="A46" s="10">
        <v>43</v>
      </c>
      <c r="B46" s="2" t="s">
        <v>128</v>
      </c>
      <c r="C46" s="1" t="s">
        <v>9</v>
      </c>
      <c r="D46" s="4">
        <v>20</v>
      </c>
      <c r="F46" s="12"/>
      <c r="G46" s="39"/>
    </row>
    <row r="47" spans="1:7" x14ac:dyDescent="0.25">
      <c r="A47" s="74">
        <v>44</v>
      </c>
      <c r="B47" s="76" t="s">
        <v>154</v>
      </c>
      <c r="C47" s="1" t="s">
        <v>9</v>
      </c>
      <c r="D47" s="4">
        <v>30</v>
      </c>
      <c r="F47" s="12"/>
      <c r="G47" s="39"/>
    </row>
    <row r="48" spans="1:7" ht="94.5" x14ac:dyDescent="0.25">
      <c r="A48" s="10">
        <v>45</v>
      </c>
      <c r="B48" s="2" t="s">
        <v>129</v>
      </c>
      <c r="C48" s="1" t="s">
        <v>9</v>
      </c>
      <c r="D48" s="4">
        <v>2</v>
      </c>
      <c r="F48" s="12"/>
      <c r="G48" s="39"/>
    </row>
    <row r="49" spans="1:7" ht="63" x14ac:dyDescent="0.25">
      <c r="A49" s="10">
        <v>46</v>
      </c>
      <c r="B49" s="2" t="s">
        <v>130</v>
      </c>
      <c r="C49" s="1" t="s">
        <v>9</v>
      </c>
      <c r="D49" s="4">
        <v>2</v>
      </c>
      <c r="F49" s="12"/>
      <c r="G49" s="39"/>
    </row>
    <row r="50" spans="1:7" ht="44.25" customHeight="1" x14ac:dyDescent="0.25">
      <c r="A50" s="10">
        <v>47</v>
      </c>
      <c r="B50" s="16" t="s">
        <v>131</v>
      </c>
      <c r="C50" s="1" t="s">
        <v>9</v>
      </c>
      <c r="D50" s="4">
        <v>30</v>
      </c>
      <c r="F50" s="12"/>
      <c r="G50" s="39"/>
    </row>
    <row r="51" spans="1:7" ht="31.5" x14ac:dyDescent="0.25">
      <c r="A51" s="74">
        <v>48</v>
      </c>
      <c r="B51" s="76" t="s">
        <v>155</v>
      </c>
      <c r="C51" s="1" t="s">
        <v>9</v>
      </c>
      <c r="D51" s="4">
        <v>12</v>
      </c>
      <c r="F51" s="12"/>
      <c r="G51" s="39"/>
    </row>
    <row r="52" spans="1:7" ht="165" customHeight="1" x14ac:dyDescent="0.25">
      <c r="A52" s="10">
        <v>49</v>
      </c>
      <c r="B52" s="2" t="s">
        <v>132</v>
      </c>
      <c r="C52" s="1" t="s">
        <v>9</v>
      </c>
      <c r="D52" s="4">
        <v>10</v>
      </c>
      <c r="F52" s="12"/>
      <c r="G52" s="42"/>
    </row>
    <row r="53" spans="1:7" ht="38.25" customHeight="1" x14ac:dyDescent="0.25">
      <c r="A53" s="10">
        <v>50</v>
      </c>
      <c r="B53" s="16" t="s">
        <v>100</v>
      </c>
      <c r="C53" s="1" t="s">
        <v>9</v>
      </c>
      <c r="D53" s="4">
        <v>30</v>
      </c>
      <c r="F53" s="12"/>
      <c r="G53" s="39"/>
    </row>
    <row r="54" spans="1:7" ht="78.75" x14ac:dyDescent="0.25">
      <c r="A54" s="10">
        <v>51</v>
      </c>
      <c r="B54" s="2" t="s">
        <v>133</v>
      </c>
      <c r="C54" s="1" t="s">
        <v>9</v>
      </c>
      <c r="D54" s="4">
        <v>10</v>
      </c>
      <c r="F54" s="12"/>
      <c r="G54" s="39"/>
    </row>
    <row r="55" spans="1:7" ht="54" customHeight="1" x14ac:dyDescent="0.25">
      <c r="A55" s="74">
        <v>52</v>
      </c>
      <c r="B55" s="2" t="s">
        <v>158</v>
      </c>
      <c r="C55" s="1" t="s">
        <v>9</v>
      </c>
      <c r="D55" s="4">
        <v>1</v>
      </c>
      <c r="F55" s="12"/>
      <c r="G55" s="39"/>
    </row>
    <row r="56" spans="1:7" ht="75" customHeight="1" thickBot="1" x14ac:dyDescent="0.3">
      <c r="A56" s="45">
        <v>53</v>
      </c>
      <c r="B56" s="46" t="s">
        <v>147</v>
      </c>
      <c r="C56" s="47" t="s">
        <v>9</v>
      </c>
      <c r="D56" s="48">
        <v>1</v>
      </c>
      <c r="E56" s="49"/>
      <c r="F56" s="50"/>
      <c r="G56" s="39"/>
    </row>
    <row r="57" spans="1:7" x14ac:dyDescent="0.25">
      <c r="A57" s="43"/>
      <c r="B57" s="43"/>
      <c r="C57" s="11"/>
      <c r="D57" s="11"/>
      <c r="E57" s="23"/>
      <c r="F57" s="51">
        <f>SUM(F4:F56)</f>
        <v>0</v>
      </c>
    </row>
    <row r="58" spans="1:7" x14ac:dyDescent="0.25">
      <c r="A58" s="4"/>
      <c r="B58" s="75"/>
      <c r="E58" s="36"/>
      <c r="F58" s="38"/>
    </row>
    <row r="59" spans="1:7" x14ac:dyDescent="0.25">
      <c r="A59" s="4"/>
      <c r="E59" s="36"/>
      <c r="F59" s="38"/>
    </row>
  </sheetData>
  <mergeCells count="4">
    <mergeCell ref="A1:F1"/>
    <mergeCell ref="A2:A3"/>
    <mergeCell ref="B2:B3"/>
    <mergeCell ref="C2:C3"/>
  </mergeCells>
  <printOptions horizontalCentered="1"/>
  <pageMargins left="0.23622047244094491" right="0.23622047244094491" top="0.74803149606299213" bottom="0.74803149606299213" header="0.31496062992125984" footer="0.31496062992125984"/>
  <pageSetup paperSize="9" scale="64" fitToHeight="0" orientation="landscape" blackAndWhite="1" horizontalDpi="4294967294" verticalDpi="300" r:id="rId1"/>
  <headerFooter>
    <oddHeader>&amp;R&amp;14Zał. nr 1 do umowy …/TI/2022</oddHeader>
  </headerFooter>
  <rowBreaks count="3" manualBreakCount="3">
    <brk id="36" max="16383" man="1"/>
    <brk id="48" max="13" man="1"/>
    <brk id="57"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
  <sheetViews>
    <sheetView topLeftCell="A76" zoomScale="90" zoomScaleNormal="90" workbookViewId="0">
      <selection sqref="A1:F1"/>
    </sheetView>
  </sheetViews>
  <sheetFormatPr defaultColWidth="8.625" defaultRowHeight="15.75" x14ac:dyDescent="0.25"/>
  <cols>
    <col min="1" max="1" width="4" style="18" customWidth="1"/>
    <col min="2" max="2" width="180.625" style="18" customWidth="1"/>
    <col min="3" max="3" width="8.5" style="69" customWidth="1"/>
    <col min="4" max="4" width="4.625" style="69" customWidth="1"/>
    <col min="5" max="5" width="12.25" style="19" customWidth="1"/>
    <col min="6" max="6" width="15.75" style="69" customWidth="1"/>
    <col min="7" max="7" width="13.625" style="18" customWidth="1"/>
    <col min="8" max="8" width="10.625" style="18" customWidth="1"/>
    <col min="9" max="10" width="8.625" style="18"/>
    <col min="11" max="11" width="14.25" style="18" customWidth="1"/>
    <col min="12" max="16384" width="8.625" style="18"/>
  </cols>
  <sheetData>
    <row r="1" spans="1:11" ht="16.5" thickBot="1" x14ac:dyDescent="0.3">
      <c r="A1" s="78" t="s">
        <v>152</v>
      </c>
      <c r="B1" s="78"/>
      <c r="C1" s="78"/>
      <c r="D1" s="78"/>
      <c r="E1" s="78"/>
      <c r="F1" s="78"/>
      <c r="K1" s="32"/>
    </row>
    <row r="2" spans="1:11" ht="47.25" x14ac:dyDescent="0.25">
      <c r="A2" s="79" t="s">
        <v>0</v>
      </c>
      <c r="B2" s="81" t="s">
        <v>1</v>
      </c>
      <c r="C2" s="72" t="s">
        <v>26</v>
      </c>
      <c r="D2" s="71" t="s">
        <v>3</v>
      </c>
      <c r="E2" s="25" t="s">
        <v>4</v>
      </c>
      <c r="F2" s="17" t="s">
        <v>5</v>
      </c>
      <c r="G2" s="39"/>
    </row>
    <row r="3" spans="1:11" x14ac:dyDescent="0.25">
      <c r="A3" s="80"/>
      <c r="B3" s="82"/>
      <c r="D3" s="69" t="s">
        <v>6</v>
      </c>
      <c r="E3" s="19" t="s">
        <v>7</v>
      </c>
      <c r="F3" s="44" t="s">
        <v>7</v>
      </c>
      <c r="G3" s="39"/>
    </row>
    <row r="4" spans="1:11" x14ac:dyDescent="0.25">
      <c r="A4" s="70">
        <v>1</v>
      </c>
      <c r="B4" s="2" t="s">
        <v>27</v>
      </c>
      <c r="C4" s="73" t="s">
        <v>9</v>
      </c>
      <c r="D4" s="69">
        <v>25</v>
      </c>
      <c r="F4" s="57"/>
      <c r="G4" s="39"/>
    </row>
    <row r="5" spans="1:11" x14ac:dyDescent="0.25">
      <c r="A5" s="70">
        <v>2</v>
      </c>
      <c r="B5" s="2" t="s">
        <v>28</v>
      </c>
      <c r="C5" s="73" t="s">
        <v>9</v>
      </c>
      <c r="D5" s="69">
        <v>25</v>
      </c>
      <c r="F5" s="57"/>
      <c r="G5" s="39"/>
    </row>
    <row r="6" spans="1:11" x14ac:dyDescent="0.25">
      <c r="A6" s="70">
        <v>3</v>
      </c>
      <c r="B6" s="2" t="s">
        <v>29</v>
      </c>
      <c r="C6" s="73" t="s">
        <v>9</v>
      </c>
      <c r="D6" s="69">
        <v>25</v>
      </c>
      <c r="F6" s="57"/>
      <c r="G6" s="39"/>
    </row>
    <row r="7" spans="1:11" x14ac:dyDescent="0.25">
      <c r="A7" s="70">
        <v>4</v>
      </c>
      <c r="B7" s="2" t="s">
        <v>30</v>
      </c>
      <c r="C7" s="73" t="s">
        <v>9</v>
      </c>
      <c r="D7" s="69">
        <v>5</v>
      </c>
      <c r="F7" s="57"/>
      <c r="G7" s="39"/>
    </row>
    <row r="8" spans="1:11" x14ac:dyDescent="0.25">
      <c r="A8" s="70">
        <v>5</v>
      </c>
      <c r="B8" s="2" t="s">
        <v>82</v>
      </c>
      <c r="C8" s="73" t="s">
        <v>9</v>
      </c>
      <c r="D8" s="73">
        <v>100</v>
      </c>
      <c r="E8" s="24"/>
      <c r="F8" s="57"/>
      <c r="G8" s="39"/>
    </row>
    <row r="9" spans="1:11" x14ac:dyDescent="0.25">
      <c r="A9" s="70">
        <v>6</v>
      </c>
      <c r="B9" s="2" t="s">
        <v>83</v>
      </c>
      <c r="C9" s="73" t="s">
        <v>9</v>
      </c>
      <c r="D9" s="73">
        <v>100</v>
      </c>
      <c r="E9" s="24"/>
      <c r="F9" s="57"/>
      <c r="G9" s="39"/>
    </row>
    <row r="10" spans="1:11" x14ac:dyDescent="0.25">
      <c r="A10" s="70">
        <v>7</v>
      </c>
      <c r="B10" s="2" t="s">
        <v>84</v>
      </c>
      <c r="C10" s="73" t="s">
        <v>9</v>
      </c>
      <c r="D10" s="73">
        <v>100</v>
      </c>
      <c r="E10" s="24"/>
      <c r="F10" s="57"/>
      <c r="G10" s="39"/>
    </row>
    <row r="11" spans="1:11" x14ac:dyDescent="0.25">
      <c r="A11" s="70">
        <v>8</v>
      </c>
      <c r="B11" s="2" t="s">
        <v>85</v>
      </c>
      <c r="C11" s="73" t="s">
        <v>9</v>
      </c>
      <c r="D11" s="73">
        <v>100</v>
      </c>
      <c r="E11" s="24"/>
      <c r="F11" s="57"/>
      <c r="G11" s="39"/>
    </row>
    <row r="12" spans="1:11" x14ac:dyDescent="0.25">
      <c r="A12" s="70">
        <v>9</v>
      </c>
      <c r="B12" s="5" t="s">
        <v>75</v>
      </c>
      <c r="C12" s="6" t="s">
        <v>9</v>
      </c>
      <c r="D12" s="6">
        <v>20</v>
      </c>
      <c r="E12" s="26"/>
      <c r="F12" s="57"/>
      <c r="G12" s="39"/>
    </row>
    <row r="13" spans="1:11" x14ac:dyDescent="0.25">
      <c r="A13" s="70">
        <v>10</v>
      </c>
      <c r="B13" s="5" t="s">
        <v>101</v>
      </c>
      <c r="C13" s="6" t="s">
        <v>9</v>
      </c>
      <c r="D13" s="6">
        <v>20</v>
      </c>
      <c r="E13" s="26"/>
      <c r="F13" s="57"/>
      <c r="G13" s="39"/>
    </row>
    <row r="14" spans="1:11" x14ac:dyDescent="0.25">
      <c r="A14" s="70">
        <v>11</v>
      </c>
      <c r="B14" s="5" t="s">
        <v>102</v>
      </c>
      <c r="C14" s="6" t="s">
        <v>9</v>
      </c>
      <c r="D14" s="6">
        <v>20</v>
      </c>
      <c r="E14" s="26"/>
      <c r="F14" s="57"/>
      <c r="G14" s="39"/>
    </row>
    <row r="15" spans="1:11" x14ac:dyDescent="0.25">
      <c r="A15" s="70">
        <v>12</v>
      </c>
      <c r="B15" s="5" t="s">
        <v>103</v>
      </c>
      <c r="C15" s="6" t="s">
        <v>9</v>
      </c>
      <c r="D15" s="6">
        <v>20</v>
      </c>
      <c r="E15" s="26"/>
      <c r="F15" s="57"/>
      <c r="G15" s="39"/>
    </row>
    <row r="16" spans="1:11" x14ac:dyDescent="0.25">
      <c r="A16" s="70">
        <v>13</v>
      </c>
      <c r="B16" s="13" t="s">
        <v>92</v>
      </c>
      <c r="C16" s="73" t="s">
        <v>9</v>
      </c>
      <c r="D16" s="69">
        <v>30</v>
      </c>
      <c r="F16" s="57"/>
      <c r="G16" s="39"/>
    </row>
    <row r="17" spans="1:10" x14ac:dyDescent="0.25">
      <c r="A17" s="70">
        <v>14</v>
      </c>
      <c r="B17" s="13" t="s">
        <v>93</v>
      </c>
      <c r="C17" s="73" t="s">
        <v>9</v>
      </c>
      <c r="D17" s="69">
        <v>10</v>
      </c>
      <c r="F17" s="57"/>
      <c r="G17" s="39"/>
    </row>
    <row r="18" spans="1:10" x14ac:dyDescent="0.25">
      <c r="A18" s="70">
        <v>15</v>
      </c>
      <c r="B18" s="13" t="s">
        <v>94</v>
      </c>
      <c r="C18" s="73" t="s">
        <v>9</v>
      </c>
      <c r="D18" s="69">
        <v>10</v>
      </c>
      <c r="F18" s="57"/>
      <c r="G18" s="39"/>
    </row>
    <row r="19" spans="1:10" x14ac:dyDescent="0.25">
      <c r="A19" s="70">
        <v>16</v>
      </c>
      <c r="B19" s="2" t="s">
        <v>31</v>
      </c>
      <c r="C19" s="73" t="s">
        <v>9</v>
      </c>
      <c r="D19" s="73">
        <v>20</v>
      </c>
      <c r="E19" s="24"/>
      <c r="F19" s="57"/>
      <c r="G19" s="39"/>
    </row>
    <row r="20" spans="1:10" x14ac:dyDescent="0.25">
      <c r="A20" s="70">
        <v>17</v>
      </c>
      <c r="B20" s="2" t="s">
        <v>32</v>
      </c>
      <c r="C20" s="73" t="s">
        <v>9</v>
      </c>
      <c r="D20" s="73">
        <v>20</v>
      </c>
      <c r="E20" s="24"/>
      <c r="F20" s="57"/>
      <c r="G20" s="39"/>
    </row>
    <row r="21" spans="1:10" x14ac:dyDescent="0.25">
      <c r="A21" s="70">
        <v>18</v>
      </c>
      <c r="B21" s="2" t="s">
        <v>33</v>
      </c>
      <c r="C21" s="73" t="s">
        <v>9</v>
      </c>
      <c r="D21" s="73">
        <v>10</v>
      </c>
      <c r="E21" s="24"/>
      <c r="F21" s="57"/>
      <c r="G21" s="39"/>
    </row>
    <row r="22" spans="1:10" x14ac:dyDescent="0.25">
      <c r="A22" s="70">
        <v>19</v>
      </c>
      <c r="B22" s="2" t="s">
        <v>34</v>
      </c>
      <c r="C22" s="69" t="s">
        <v>9</v>
      </c>
      <c r="D22" s="69">
        <v>50</v>
      </c>
      <c r="F22" s="57"/>
      <c r="G22" s="39"/>
    </row>
    <row r="23" spans="1:10" x14ac:dyDescent="0.25">
      <c r="A23" s="70">
        <v>20</v>
      </c>
      <c r="B23" s="13" t="s">
        <v>35</v>
      </c>
      <c r="C23" s="69" t="s">
        <v>9</v>
      </c>
      <c r="D23" s="69">
        <v>50</v>
      </c>
      <c r="F23" s="57"/>
      <c r="G23" s="39"/>
    </row>
    <row r="24" spans="1:10" x14ac:dyDescent="0.25">
      <c r="A24" s="70">
        <v>21</v>
      </c>
      <c r="B24" s="13" t="s">
        <v>95</v>
      </c>
      <c r="C24" s="69" t="s">
        <v>9</v>
      </c>
      <c r="D24" s="69">
        <v>20</v>
      </c>
      <c r="F24" s="57"/>
      <c r="G24" s="39"/>
    </row>
    <row r="25" spans="1:10" x14ac:dyDescent="0.25">
      <c r="A25" s="70">
        <v>22</v>
      </c>
      <c r="B25" s="2" t="s">
        <v>36</v>
      </c>
      <c r="C25" s="69" t="s">
        <v>9</v>
      </c>
      <c r="D25" s="69">
        <v>5</v>
      </c>
      <c r="F25" s="57"/>
      <c r="G25" s="39"/>
    </row>
    <row r="26" spans="1:10" x14ac:dyDescent="0.25">
      <c r="A26" s="70">
        <v>23</v>
      </c>
      <c r="B26" s="2" t="s">
        <v>140</v>
      </c>
      <c r="C26" s="69" t="s">
        <v>9</v>
      </c>
      <c r="D26" s="69">
        <v>4</v>
      </c>
      <c r="F26" s="57"/>
      <c r="G26" s="39"/>
    </row>
    <row r="27" spans="1:10" x14ac:dyDescent="0.25">
      <c r="A27" s="70">
        <v>24</v>
      </c>
      <c r="B27" s="2" t="s">
        <v>144</v>
      </c>
      <c r="C27" s="69" t="s">
        <v>9</v>
      </c>
      <c r="D27" s="69">
        <v>2</v>
      </c>
      <c r="F27" s="57"/>
      <c r="G27" s="39"/>
    </row>
    <row r="28" spans="1:10" ht="126" x14ac:dyDescent="0.25">
      <c r="A28" s="70">
        <v>25</v>
      </c>
      <c r="B28" s="2" t="s">
        <v>124</v>
      </c>
      <c r="C28" s="69" t="s">
        <v>60</v>
      </c>
      <c r="D28" s="69">
        <v>107</v>
      </c>
      <c r="F28" s="12"/>
      <c r="G28" s="52"/>
      <c r="H28" s="82"/>
      <c r="I28" s="82"/>
      <c r="J28" s="82"/>
    </row>
    <row r="29" spans="1:10" x14ac:dyDescent="0.25">
      <c r="A29" s="70">
        <v>26</v>
      </c>
      <c r="B29" s="2" t="s">
        <v>141</v>
      </c>
      <c r="C29" s="69" t="s">
        <v>9</v>
      </c>
      <c r="D29" s="69">
        <v>1</v>
      </c>
      <c r="F29" s="12"/>
      <c r="G29" s="52"/>
      <c r="H29" s="69"/>
      <c r="I29" s="69"/>
      <c r="J29" s="69"/>
    </row>
    <row r="30" spans="1:10" x14ac:dyDescent="0.25">
      <c r="A30" s="70">
        <v>27</v>
      </c>
      <c r="B30" s="2" t="s">
        <v>142</v>
      </c>
      <c r="C30" s="69" t="s">
        <v>9</v>
      </c>
      <c r="D30" s="69">
        <v>1</v>
      </c>
      <c r="F30" s="12"/>
      <c r="G30" s="52"/>
      <c r="H30" s="69"/>
      <c r="I30" s="69"/>
      <c r="J30" s="69"/>
    </row>
    <row r="31" spans="1:10" x14ac:dyDescent="0.25">
      <c r="A31" s="70">
        <v>28</v>
      </c>
      <c r="B31" s="2" t="s">
        <v>37</v>
      </c>
      <c r="C31" s="73" t="s">
        <v>38</v>
      </c>
      <c r="D31" s="69">
        <v>106</v>
      </c>
      <c r="F31" s="57"/>
      <c r="G31" s="39"/>
    </row>
    <row r="32" spans="1:10" x14ac:dyDescent="0.25">
      <c r="A32" s="70">
        <v>29</v>
      </c>
      <c r="B32" s="2" t="s">
        <v>39</v>
      </c>
      <c r="C32" s="73" t="s">
        <v>38</v>
      </c>
      <c r="D32" s="69">
        <v>365</v>
      </c>
      <c r="F32" s="57"/>
      <c r="G32" s="39"/>
    </row>
    <row r="33" spans="1:7" x14ac:dyDescent="0.25">
      <c r="A33" s="70">
        <v>30</v>
      </c>
      <c r="B33" s="2" t="s">
        <v>145</v>
      </c>
      <c r="C33" s="73" t="s">
        <v>38</v>
      </c>
      <c r="D33" s="69">
        <v>16</v>
      </c>
      <c r="F33" s="57"/>
      <c r="G33" s="39"/>
    </row>
    <row r="34" spans="1:7" ht="47.25" customHeight="1" x14ac:dyDescent="0.25">
      <c r="A34" s="70">
        <v>31</v>
      </c>
      <c r="B34" s="2" t="s">
        <v>125</v>
      </c>
      <c r="C34" s="73" t="s">
        <v>38</v>
      </c>
      <c r="D34" s="69">
        <v>50</v>
      </c>
      <c r="F34" s="12"/>
      <c r="G34" s="39"/>
    </row>
    <row r="35" spans="1:7" ht="47.25" customHeight="1" x14ac:dyDescent="0.25">
      <c r="A35" s="70">
        <v>32</v>
      </c>
      <c r="B35" s="2" t="s">
        <v>146</v>
      </c>
      <c r="C35" s="73" t="s">
        <v>9</v>
      </c>
      <c r="D35" s="69">
        <v>2</v>
      </c>
      <c r="F35" s="12"/>
      <c r="G35" s="39"/>
    </row>
    <row r="36" spans="1:7" x14ac:dyDescent="0.25">
      <c r="A36" s="70">
        <v>33</v>
      </c>
      <c r="B36" s="2" t="s">
        <v>40</v>
      </c>
      <c r="C36" s="73" t="s">
        <v>38</v>
      </c>
      <c r="D36" s="69">
        <v>250</v>
      </c>
      <c r="F36" s="57"/>
      <c r="G36" s="39"/>
    </row>
    <row r="37" spans="1:7" x14ac:dyDescent="0.25">
      <c r="A37" s="70">
        <v>34</v>
      </c>
      <c r="B37" s="2" t="s">
        <v>41</v>
      </c>
      <c r="C37" s="73" t="s">
        <v>9</v>
      </c>
      <c r="D37" s="69">
        <v>50</v>
      </c>
      <c r="F37" s="57"/>
      <c r="G37" s="39"/>
    </row>
    <row r="38" spans="1:7" x14ac:dyDescent="0.25">
      <c r="A38" s="70">
        <v>35</v>
      </c>
      <c r="B38" s="2" t="s">
        <v>42</v>
      </c>
      <c r="C38" s="73" t="s">
        <v>9</v>
      </c>
      <c r="D38" s="69">
        <f>30+20+5</f>
        <v>55</v>
      </c>
      <c r="F38" s="57"/>
      <c r="G38" s="39"/>
    </row>
    <row r="39" spans="1:7" x14ac:dyDescent="0.25">
      <c r="A39" s="70">
        <v>36</v>
      </c>
      <c r="B39" s="2" t="s">
        <v>43</v>
      </c>
      <c r="C39" s="73" t="s">
        <v>9</v>
      </c>
      <c r="D39" s="69">
        <f>30+20+10+10+5</f>
        <v>75</v>
      </c>
      <c r="F39" s="57"/>
      <c r="G39" s="39"/>
    </row>
    <row r="40" spans="1:7" x14ac:dyDescent="0.25">
      <c r="A40" s="70">
        <v>37</v>
      </c>
      <c r="B40" s="2" t="s">
        <v>44</v>
      </c>
      <c r="C40" s="73" t="s">
        <v>38</v>
      </c>
      <c r="D40" s="73">
        <v>2</v>
      </c>
      <c r="E40" s="27"/>
      <c r="F40" s="57"/>
      <c r="G40" s="39"/>
    </row>
    <row r="41" spans="1:7" x14ac:dyDescent="0.25">
      <c r="A41" s="70">
        <v>38</v>
      </c>
      <c r="B41" s="2" t="s">
        <v>45</v>
      </c>
      <c r="C41" s="73" t="s">
        <v>9</v>
      </c>
      <c r="D41" s="73">
        <f>20+20+10</f>
        <v>50</v>
      </c>
      <c r="E41" s="27"/>
      <c r="F41" s="57"/>
      <c r="G41" s="39"/>
    </row>
    <row r="42" spans="1:7" s="33" customFormat="1" ht="18.75" x14ac:dyDescent="0.3">
      <c r="A42" s="70">
        <v>39</v>
      </c>
      <c r="B42" s="2" t="s">
        <v>46</v>
      </c>
      <c r="C42" s="73" t="s">
        <v>9</v>
      </c>
      <c r="D42" s="73">
        <v>1</v>
      </c>
      <c r="E42" s="27"/>
      <c r="F42" s="57"/>
      <c r="G42" s="53"/>
    </row>
    <row r="43" spans="1:7" s="33" customFormat="1" ht="18.75" x14ac:dyDescent="0.3">
      <c r="A43" s="70">
        <v>40</v>
      </c>
      <c r="B43" s="2" t="s">
        <v>47</v>
      </c>
      <c r="C43" s="73" t="s">
        <v>9</v>
      </c>
      <c r="D43" s="73">
        <v>10</v>
      </c>
      <c r="E43" s="27"/>
      <c r="F43" s="57"/>
      <c r="G43" s="53"/>
    </row>
    <row r="44" spans="1:7" s="33" customFormat="1" ht="18.75" x14ac:dyDescent="0.3">
      <c r="A44" s="70">
        <v>41</v>
      </c>
      <c r="B44" s="13" t="s">
        <v>48</v>
      </c>
      <c r="C44" s="69" t="s">
        <v>9</v>
      </c>
      <c r="D44" s="73">
        <f>20+10+10+6</f>
        <v>46</v>
      </c>
      <c r="E44" s="19"/>
      <c r="F44" s="57"/>
      <c r="G44" s="53"/>
    </row>
    <row r="45" spans="1:7" s="33" customFormat="1" ht="18.75" x14ac:dyDescent="0.3">
      <c r="A45" s="70">
        <v>42</v>
      </c>
      <c r="B45" s="13" t="s">
        <v>49</v>
      </c>
      <c r="C45" s="69" t="s">
        <v>9</v>
      </c>
      <c r="D45" s="69">
        <v>10</v>
      </c>
      <c r="E45" s="19"/>
      <c r="F45" s="57"/>
      <c r="G45" s="53"/>
    </row>
    <row r="46" spans="1:7" s="33" customFormat="1" ht="18.75" x14ac:dyDescent="0.3">
      <c r="A46" s="70">
        <v>43</v>
      </c>
      <c r="B46" s="13" t="s">
        <v>50</v>
      </c>
      <c r="C46" s="69" t="s">
        <v>9</v>
      </c>
      <c r="D46" s="69">
        <f>10+10</f>
        <v>20</v>
      </c>
      <c r="E46" s="19"/>
      <c r="F46" s="57"/>
      <c r="G46" s="53"/>
    </row>
    <row r="47" spans="1:7" s="33" customFormat="1" ht="18.75" x14ac:dyDescent="0.3">
      <c r="A47" s="70">
        <v>44</v>
      </c>
      <c r="B47" s="2" t="s">
        <v>51</v>
      </c>
      <c r="C47" s="73" t="s">
        <v>38</v>
      </c>
      <c r="D47" s="69">
        <f>30+5</f>
        <v>35</v>
      </c>
      <c r="E47" s="19"/>
      <c r="F47" s="57"/>
      <c r="G47" s="53"/>
    </row>
    <row r="48" spans="1:7" s="33" customFormat="1" ht="18.75" x14ac:dyDescent="0.3">
      <c r="A48" s="70">
        <v>45</v>
      </c>
      <c r="B48" s="3" t="s">
        <v>52</v>
      </c>
      <c r="C48" s="73" t="s">
        <v>38</v>
      </c>
      <c r="D48" s="69">
        <v>10</v>
      </c>
      <c r="E48" s="19"/>
      <c r="F48" s="57"/>
      <c r="G48" s="53"/>
    </row>
    <row r="49" spans="1:7" x14ac:dyDescent="0.25">
      <c r="A49" s="70">
        <v>46</v>
      </c>
      <c r="B49" s="2" t="s">
        <v>53</v>
      </c>
      <c r="C49" s="73" t="s">
        <v>38</v>
      </c>
      <c r="D49" s="69">
        <v>10</v>
      </c>
      <c r="F49" s="57"/>
      <c r="G49" s="39"/>
    </row>
    <row r="50" spans="1:7" x14ac:dyDescent="0.25">
      <c r="A50" s="70">
        <v>47</v>
      </c>
      <c r="B50" s="2" t="s">
        <v>54</v>
      </c>
      <c r="C50" s="73" t="s">
        <v>38</v>
      </c>
      <c r="D50" s="69">
        <f>20+5+1</f>
        <v>26</v>
      </c>
      <c r="F50" s="57"/>
      <c r="G50" s="39"/>
    </row>
    <row r="51" spans="1:7" x14ac:dyDescent="0.25">
      <c r="A51" s="70">
        <v>48</v>
      </c>
      <c r="B51" s="3" t="s">
        <v>55</v>
      </c>
      <c r="C51" s="73" t="s">
        <v>38</v>
      </c>
      <c r="D51" s="69">
        <v>1</v>
      </c>
      <c r="F51" s="57"/>
      <c r="G51" s="39"/>
    </row>
    <row r="52" spans="1:7" x14ac:dyDescent="0.25">
      <c r="A52" s="70">
        <v>49</v>
      </c>
      <c r="B52" s="18" t="s">
        <v>96</v>
      </c>
      <c r="C52" s="73" t="s">
        <v>9</v>
      </c>
      <c r="D52" s="69">
        <v>10</v>
      </c>
      <c r="F52" s="57"/>
      <c r="G52" s="39"/>
    </row>
    <row r="53" spans="1:7" x14ac:dyDescent="0.25">
      <c r="A53" s="70">
        <v>50</v>
      </c>
      <c r="B53" s="13" t="s">
        <v>88</v>
      </c>
      <c r="C53" s="69" t="s">
        <v>38</v>
      </c>
      <c r="D53" s="69">
        <v>10</v>
      </c>
      <c r="F53" s="57"/>
      <c r="G53" s="39"/>
    </row>
    <row r="54" spans="1:7" x14ac:dyDescent="0.25">
      <c r="A54" s="70">
        <v>51</v>
      </c>
      <c r="B54" s="13" t="s">
        <v>89</v>
      </c>
      <c r="C54" s="69" t="s">
        <v>9</v>
      </c>
      <c r="D54" s="69">
        <v>50</v>
      </c>
      <c r="F54" s="57"/>
      <c r="G54" s="39"/>
    </row>
    <row r="55" spans="1:7" x14ac:dyDescent="0.25">
      <c r="A55" s="70">
        <v>52</v>
      </c>
      <c r="B55" s="13" t="s">
        <v>90</v>
      </c>
      <c r="C55" s="69" t="s">
        <v>38</v>
      </c>
      <c r="D55" s="69">
        <v>10</v>
      </c>
      <c r="F55" s="57"/>
      <c r="G55" s="39"/>
    </row>
    <row r="56" spans="1:7" x14ac:dyDescent="0.25">
      <c r="A56" s="70">
        <v>53</v>
      </c>
      <c r="B56" s="13" t="s">
        <v>91</v>
      </c>
      <c r="C56" s="69" t="s">
        <v>38</v>
      </c>
      <c r="D56" s="69">
        <v>10</v>
      </c>
      <c r="F56" s="57"/>
      <c r="G56" s="39"/>
    </row>
    <row r="57" spans="1:7" x14ac:dyDescent="0.25">
      <c r="A57" s="70">
        <v>54</v>
      </c>
      <c r="B57" s="2" t="s">
        <v>74</v>
      </c>
      <c r="C57" s="73" t="s">
        <v>9</v>
      </c>
      <c r="D57" s="69">
        <v>3</v>
      </c>
      <c r="F57" s="57"/>
      <c r="G57" s="39"/>
    </row>
    <row r="58" spans="1:7" x14ac:dyDescent="0.25">
      <c r="A58" s="70">
        <v>55</v>
      </c>
      <c r="B58" s="2" t="s">
        <v>56</v>
      </c>
      <c r="C58" s="73" t="s">
        <v>9</v>
      </c>
      <c r="D58" s="69">
        <v>10</v>
      </c>
      <c r="F58" s="57"/>
      <c r="G58" s="39"/>
    </row>
    <row r="59" spans="1:7" x14ac:dyDescent="0.25">
      <c r="A59" s="70">
        <v>56</v>
      </c>
      <c r="B59" s="2" t="s">
        <v>57</v>
      </c>
      <c r="C59" s="73" t="s">
        <v>9</v>
      </c>
      <c r="D59" s="69">
        <v>5</v>
      </c>
      <c r="F59" s="57"/>
      <c r="G59" s="39"/>
    </row>
    <row r="60" spans="1:7" x14ac:dyDescent="0.25">
      <c r="A60" s="70">
        <v>57</v>
      </c>
      <c r="B60" s="2" t="s">
        <v>58</v>
      </c>
      <c r="C60" s="73" t="s">
        <v>9</v>
      </c>
      <c r="D60" s="69">
        <f>2+20+3+1</f>
        <v>26</v>
      </c>
      <c r="F60" s="57"/>
      <c r="G60" s="39"/>
    </row>
    <row r="61" spans="1:7" x14ac:dyDescent="0.25">
      <c r="A61" s="70">
        <v>58</v>
      </c>
      <c r="B61" s="20" t="s">
        <v>59</v>
      </c>
      <c r="C61" s="69" t="s">
        <v>9</v>
      </c>
      <c r="D61" s="69">
        <v>20</v>
      </c>
      <c r="F61" s="57"/>
      <c r="G61" s="39"/>
    </row>
    <row r="62" spans="1:7" ht="15.75" customHeight="1" x14ac:dyDescent="0.25">
      <c r="A62" s="70">
        <v>59</v>
      </c>
      <c r="B62" s="20" t="s">
        <v>70</v>
      </c>
      <c r="C62" s="69" t="s">
        <v>9</v>
      </c>
      <c r="D62" s="69">
        <v>10</v>
      </c>
      <c r="F62" s="57"/>
      <c r="G62" s="39"/>
    </row>
    <row r="63" spans="1:7" ht="17.25" customHeight="1" x14ac:dyDescent="0.25">
      <c r="A63" s="70">
        <v>60</v>
      </c>
      <c r="B63" s="20" t="s">
        <v>71</v>
      </c>
      <c r="C63" s="69" t="s">
        <v>9</v>
      </c>
      <c r="D63" s="69">
        <v>10</v>
      </c>
      <c r="F63" s="57"/>
      <c r="G63" s="39"/>
    </row>
    <row r="64" spans="1:7" x14ac:dyDescent="0.25">
      <c r="A64" s="70">
        <v>61</v>
      </c>
      <c r="B64" s="20" t="s">
        <v>72</v>
      </c>
      <c r="C64" s="69" t="s">
        <v>9</v>
      </c>
      <c r="D64" s="69">
        <v>10</v>
      </c>
      <c r="F64" s="57"/>
      <c r="G64" s="39"/>
    </row>
    <row r="65" spans="1:9" x14ac:dyDescent="0.25">
      <c r="A65" s="70">
        <v>62</v>
      </c>
      <c r="B65" s="20" t="s">
        <v>73</v>
      </c>
      <c r="C65" s="69" t="s">
        <v>9</v>
      </c>
      <c r="D65" s="69">
        <v>5</v>
      </c>
      <c r="F65" s="57"/>
      <c r="G65" s="39"/>
    </row>
    <row r="66" spans="1:9" x14ac:dyDescent="0.25">
      <c r="A66" s="70">
        <v>63</v>
      </c>
      <c r="B66" s="3" t="s">
        <v>61</v>
      </c>
      <c r="C66" s="69" t="s">
        <v>9</v>
      </c>
      <c r="D66" s="14">
        <v>50</v>
      </c>
      <c r="E66" s="28"/>
      <c r="F66" s="57"/>
      <c r="G66" s="39"/>
    </row>
    <row r="67" spans="1:9" x14ac:dyDescent="0.25">
      <c r="A67" s="70">
        <v>64</v>
      </c>
      <c r="B67" s="3" t="s">
        <v>62</v>
      </c>
      <c r="C67" s="69" t="s">
        <v>9</v>
      </c>
      <c r="D67" s="14">
        <v>20</v>
      </c>
      <c r="E67" s="28"/>
      <c r="F67" s="57"/>
      <c r="G67" s="39"/>
    </row>
    <row r="68" spans="1:9" x14ac:dyDescent="0.25">
      <c r="A68" s="70">
        <v>65</v>
      </c>
      <c r="B68" s="3" t="s">
        <v>63</v>
      </c>
      <c r="C68" s="69" t="s">
        <v>9</v>
      </c>
      <c r="D68" s="14">
        <v>250</v>
      </c>
      <c r="E68" s="28"/>
      <c r="F68" s="57"/>
      <c r="G68" s="39"/>
    </row>
    <row r="69" spans="1:9" x14ac:dyDescent="0.25">
      <c r="A69" s="70">
        <v>66</v>
      </c>
      <c r="B69" s="3" t="s">
        <v>64</v>
      </c>
      <c r="C69" s="69" t="s">
        <v>9</v>
      </c>
      <c r="D69" s="14">
        <v>30</v>
      </c>
      <c r="E69" s="28"/>
      <c r="F69" s="57"/>
      <c r="G69" s="39"/>
    </row>
    <row r="70" spans="1:9" x14ac:dyDescent="0.25">
      <c r="A70" s="70">
        <v>67</v>
      </c>
      <c r="B70" s="3" t="s">
        <v>65</v>
      </c>
      <c r="C70" s="69" t="s">
        <v>9</v>
      </c>
      <c r="D70" s="14">
        <v>30</v>
      </c>
      <c r="E70" s="28"/>
      <c r="F70" s="57"/>
      <c r="G70" s="39"/>
    </row>
    <row r="71" spans="1:9" x14ac:dyDescent="0.25">
      <c r="A71" s="70">
        <v>68</v>
      </c>
      <c r="B71" s="3" t="s">
        <v>66</v>
      </c>
      <c r="C71" s="69" t="s">
        <v>9</v>
      </c>
      <c r="D71" s="14">
        <v>20</v>
      </c>
      <c r="E71" s="28"/>
      <c r="F71" s="57"/>
      <c r="G71" s="39"/>
    </row>
    <row r="72" spans="1:9" x14ac:dyDescent="0.25">
      <c r="A72" s="70">
        <v>69</v>
      </c>
      <c r="B72" s="15" t="s">
        <v>67</v>
      </c>
      <c r="C72" s="69" t="s">
        <v>9</v>
      </c>
      <c r="D72" s="14">
        <v>3</v>
      </c>
      <c r="E72" s="28"/>
      <c r="F72" s="57"/>
      <c r="G72" s="39"/>
    </row>
    <row r="73" spans="1:9" x14ac:dyDescent="0.25">
      <c r="A73" s="70">
        <v>70</v>
      </c>
      <c r="B73" s="21" t="s">
        <v>68</v>
      </c>
      <c r="C73" s="69" t="s">
        <v>9</v>
      </c>
      <c r="D73" s="69">
        <v>20</v>
      </c>
      <c r="E73" s="28"/>
      <c r="F73" s="57"/>
      <c r="G73" s="39"/>
    </row>
    <row r="74" spans="1:9" x14ac:dyDescent="0.25">
      <c r="A74" s="70">
        <v>71</v>
      </c>
      <c r="B74" s="21" t="s">
        <v>69</v>
      </c>
      <c r="C74" s="69" t="s">
        <v>9</v>
      </c>
      <c r="D74" s="69">
        <v>100</v>
      </c>
      <c r="E74" s="28"/>
      <c r="F74" s="57"/>
      <c r="G74" s="39"/>
    </row>
    <row r="75" spans="1:9" x14ac:dyDescent="0.25">
      <c r="A75" s="70">
        <v>72</v>
      </c>
      <c r="B75" s="5" t="s">
        <v>104</v>
      </c>
      <c r="C75" s="6" t="s">
        <v>9</v>
      </c>
      <c r="D75" s="6">
        <v>10</v>
      </c>
      <c r="E75" s="26"/>
      <c r="F75" s="12"/>
      <c r="G75" s="39"/>
    </row>
    <row r="76" spans="1:9" x14ac:dyDescent="0.25">
      <c r="A76" s="70">
        <v>73</v>
      </c>
      <c r="B76" s="5" t="s">
        <v>105</v>
      </c>
      <c r="C76" s="6" t="s">
        <v>9</v>
      </c>
      <c r="D76" s="6">
        <v>8</v>
      </c>
      <c r="E76" s="26"/>
      <c r="F76" s="12"/>
      <c r="G76" s="39"/>
    </row>
    <row r="77" spans="1:9" ht="31.5" x14ac:dyDescent="0.25">
      <c r="A77" s="70">
        <v>74</v>
      </c>
      <c r="B77" s="5" t="s">
        <v>106</v>
      </c>
      <c r="C77" s="6" t="s">
        <v>9</v>
      </c>
      <c r="D77" s="6">
        <v>6</v>
      </c>
      <c r="E77" s="26"/>
      <c r="F77" s="12"/>
      <c r="G77" s="39"/>
    </row>
    <row r="78" spans="1:9" x14ac:dyDescent="0.25">
      <c r="A78" s="70">
        <v>75</v>
      </c>
      <c r="B78" s="5" t="s">
        <v>76</v>
      </c>
      <c r="C78" s="6" t="s">
        <v>9</v>
      </c>
      <c r="D78" s="6">
        <v>8</v>
      </c>
      <c r="E78" s="26"/>
      <c r="F78" s="58"/>
      <c r="G78" s="39"/>
      <c r="I78" s="34"/>
    </row>
    <row r="79" spans="1:9" x14ac:dyDescent="0.25">
      <c r="A79" s="70">
        <v>76</v>
      </c>
      <c r="B79" s="5" t="s">
        <v>77</v>
      </c>
      <c r="C79" s="6" t="s">
        <v>9</v>
      </c>
      <c r="D79" s="6">
        <v>6</v>
      </c>
      <c r="E79" s="26"/>
      <c r="F79" s="58"/>
      <c r="G79" s="39"/>
    </row>
    <row r="80" spans="1:9" x14ac:dyDescent="0.25">
      <c r="A80" s="70">
        <v>77</v>
      </c>
      <c r="B80" s="5" t="s">
        <v>107</v>
      </c>
      <c r="C80" s="6" t="s">
        <v>9</v>
      </c>
      <c r="D80" s="6">
        <v>8</v>
      </c>
      <c r="E80" s="26"/>
      <c r="F80" s="58"/>
      <c r="G80" s="39"/>
    </row>
    <row r="81" spans="1:7" x14ac:dyDescent="0.25">
      <c r="A81" s="70">
        <v>78</v>
      </c>
      <c r="B81" s="5" t="s">
        <v>108</v>
      </c>
      <c r="C81" s="6" t="s">
        <v>9</v>
      </c>
      <c r="D81" s="6">
        <v>10</v>
      </c>
      <c r="E81" s="26"/>
      <c r="F81" s="58"/>
      <c r="G81" s="39"/>
    </row>
    <row r="82" spans="1:7" x14ac:dyDescent="0.25">
      <c r="A82" s="70">
        <v>79</v>
      </c>
      <c r="B82" s="5" t="s">
        <v>109</v>
      </c>
      <c r="C82" s="6" t="s">
        <v>9</v>
      </c>
      <c r="D82" s="6">
        <v>5</v>
      </c>
      <c r="E82" s="29"/>
      <c r="F82" s="58"/>
      <c r="G82" s="39"/>
    </row>
    <row r="83" spans="1:7" x14ac:dyDescent="0.25">
      <c r="A83" s="70">
        <v>80</v>
      </c>
      <c r="B83" s="5" t="s">
        <v>78</v>
      </c>
      <c r="C83" s="6" t="s">
        <v>9</v>
      </c>
      <c r="D83" s="6">
        <v>1</v>
      </c>
      <c r="E83" s="29"/>
      <c r="F83" s="58"/>
      <c r="G83" s="39"/>
    </row>
    <row r="84" spans="1:7" x14ac:dyDescent="0.25">
      <c r="A84" s="70">
        <v>81</v>
      </c>
      <c r="B84" s="5" t="s">
        <v>79</v>
      </c>
      <c r="C84" s="6" t="s">
        <v>9</v>
      </c>
      <c r="D84" s="6">
        <v>40</v>
      </c>
      <c r="E84" s="29"/>
      <c r="F84" s="58"/>
      <c r="G84" s="39"/>
    </row>
    <row r="85" spans="1:7" x14ac:dyDescent="0.25">
      <c r="A85" s="70">
        <v>82</v>
      </c>
      <c r="B85" s="5" t="s">
        <v>80</v>
      </c>
      <c r="C85" s="6" t="s">
        <v>9</v>
      </c>
      <c r="D85" s="6">
        <v>10</v>
      </c>
      <c r="E85" s="29"/>
      <c r="F85" s="58"/>
      <c r="G85" s="39"/>
    </row>
    <row r="86" spans="1:7" x14ac:dyDescent="0.25">
      <c r="A86" s="70">
        <v>83</v>
      </c>
      <c r="B86" s="5" t="s">
        <v>81</v>
      </c>
      <c r="C86" s="6" t="s">
        <v>9</v>
      </c>
      <c r="D86" s="6">
        <v>10</v>
      </c>
      <c r="E86" s="29"/>
      <c r="F86" s="58"/>
      <c r="G86" s="39"/>
    </row>
    <row r="87" spans="1:7" x14ac:dyDescent="0.25">
      <c r="A87" s="70">
        <v>84</v>
      </c>
      <c r="B87" s="5" t="s">
        <v>110</v>
      </c>
      <c r="C87" s="6" t="s">
        <v>9</v>
      </c>
      <c r="D87" s="6">
        <v>6</v>
      </c>
      <c r="E87" s="29"/>
      <c r="F87" s="58"/>
      <c r="G87" s="39"/>
    </row>
    <row r="88" spans="1:7" ht="47.25" x14ac:dyDescent="0.25">
      <c r="A88" s="70">
        <v>85</v>
      </c>
      <c r="B88" s="5" t="s">
        <v>111</v>
      </c>
      <c r="C88" s="6" t="s">
        <v>9</v>
      </c>
      <c r="D88" s="6">
        <v>6</v>
      </c>
      <c r="E88" s="29"/>
      <c r="F88" s="58"/>
      <c r="G88" s="39"/>
    </row>
    <row r="89" spans="1:7" ht="31.5" x14ac:dyDescent="0.25">
      <c r="A89" s="70">
        <v>86</v>
      </c>
      <c r="B89" s="5" t="s">
        <v>112</v>
      </c>
      <c r="C89" s="6" t="s">
        <v>9</v>
      </c>
      <c r="D89" s="6">
        <v>1</v>
      </c>
      <c r="E89" s="29"/>
      <c r="F89" s="58"/>
      <c r="G89" s="39"/>
    </row>
    <row r="90" spans="1:7" ht="31.5" x14ac:dyDescent="0.25">
      <c r="A90" s="70">
        <v>87</v>
      </c>
      <c r="B90" s="5" t="s">
        <v>113</v>
      </c>
      <c r="C90" s="6" t="s">
        <v>9</v>
      </c>
      <c r="D90" s="6">
        <v>1</v>
      </c>
      <c r="E90" s="29"/>
      <c r="F90" s="58"/>
      <c r="G90" s="39"/>
    </row>
    <row r="91" spans="1:7" x14ac:dyDescent="0.25">
      <c r="A91" s="70">
        <v>88</v>
      </c>
      <c r="B91" s="5" t="s">
        <v>114</v>
      </c>
      <c r="C91" s="6" t="s">
        <v>9</v>
      </c>
      <c r="D91" s="6">
        <v>10</v>
      </c>
      <c r="E91" s="30"/>
      <c r="F91" s="58"/>
      <c r="G91" s="39"/>
    </row>
    <row r="92" spans="1:7" x14ac:dyDescent="0.25">
      <c r="A92" s="70">
        <v>89</v>
      </c>
      <c r="B92" s="5" t="s">
        <v>115</v>
      </c>
      <c r="C92" s="6" t="s">
        <v>9</v>
      </c>
      <c r="D92" s="6">
        <v>1</v>
      </c>
      <c r="E92" s="30"/>
      <c r="F92" s="58"/>
      <c r="G92" s="39"/>
    </row>
    <row r="93" spans="1:7" ht="31.5" x14ac:dyDescent="0.25">
      <c r="A93" s="70">
        <v>90</v>
      </c>
      <c r="B93" s="5" t="s">
        <v>116</v>
      </c>
      <c r="C93" s="6" t="s">
        <v>9</v>
      </c>
      <c r="D93" s="6">
        <v>1</v>
      </c>
      <c r="E93" s="30"/>
      <c r="F93" s="58"/>
      <c r="G93" s="39"/>
    </row>
    <row r="94" spans="1:7" x14ac:dyDescent="0.25">
      <c r="A94" s="70">
        <v>91</v>
      </c>
      <c r="B94" s="7" t="s">
        <v>117</v>
      </c>
      <c r="C94" s="6" t="s">
        <v>9</v>
      </c>
      <c r="D94" s="6">
        <v>10</v>
      </c>
      <c r="E94" s="30"/>
      <c r="F94" s="58"/>
      <c r="G94" s="39"/>
    </row>
    <row r="95" spans="1:7" ht="32.25" thickBot="1" x14ac:dyDescent="0.3">
      <c r="A95" s="45">
        <v>92</v>
      </c>
      <c r="B95" s="59" t="s">
        <v>118</v>
      </c>
      <c r="C95" s="60" t="s">
        <v>9</v>
      </c>
      <c r="D95" s="60">
        <v>2</v>
      </c>
      <c r="E95" s="61"/>
      <c r="F95" s="62"/>
      <c r="G95" s="39"/>
    </row>
    <row r="96" spans="1:7" x14ac:dyDescent="0.25">
      <c r="A96" s="11"/>
      <c r="B96" s="54"/>
      <c r="C96" s="11"/>
      <c r="D96" s="55"/>
      <c r="E96" s="56"/>
      <c r="F96" s="63">
        <f>SUM(F4:F95)</f>
        <v>0</v>
      </c>
    </row>
    <row r="97" spans="1:6" x14ac:dyDescent="0.25">
      <c r="A97" s="69"/>
      <c r="B97" s="37"/>
      <c r="D97" s="35"/>
      <c r="E97" s="36"/>
      <c r="F97" s="38"/>
    </row>
    <row r="98" spans="1:6" x14ac:dyDescent="0.25">
      <c r="A98" s="69"/>
      <c r="E98" s="36"/>
      <c r="F98" s="38"/>
    </row>
    <row r="99" spans="1:6" x14ac:dyDescent="0.25">
      <c r="A99" s="69"/>
      <c r="E99" s="36"/>
      <c r="F99" s="38"/>
    </row>
  </sheetData>
  <mergeCells count="4">
    <mergeCell ref="H28:J28"/>
    <mergeCell ref="A1:F1"/>
    <mergeCell ref="A2:A3"/>
    <mergeCell ref="B2:B3"/>
  </mergeCells>
  <printOptions horizontalCentered="1"/>
  <pageMargins left="0.23622047244094491" right="0.23622047244094491" top="0.74803149606299213" bottom="0.74803149606299213" header="0.31496062992125984" footer="0.31496062992125984"/>
  <pageSetup paperSize="9" scale="47" fitToHeight="0" orientation="landscape" blackAndWhite="1" verticalDpi="300" r:id="rId1"/>
  <headerFooter>
    <oddHeader>&amp;R&amp;14Zał. nr 1 do umowy …/TI/2022</oddHeader>
  </headerFooter>
  <rowBreaks count="2" manualBreakCount="2">
    <brk id="27" max="16383" man="1"/>
    <brk id="97"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Arkusze</vt:lpstr>
      </vt:variant>
      <vt:variant>
        <vt:i4>2</vt:i4>
      </vt:variant>
    </vt:vector>
  </HeadingPairs>
  <TitlesOfParts>
    <vt:vector size="2" baseType="lpstr">
      <vt:lpstr>Załącznik nr 1.1 do SWZ</vt:lpstr>
      <vt:lpstr>Załącznik nr 1.2. do SWZ</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RafałAdamski</dc:creator>
  <cp:lastModifiedBy>Adam Balicki</cp:lastModifiedBy>
  <cp:revision>0</cp:revision>
  <cp:lastPrinted>2024-07-09T11:17:43Z</cp:lastPrinted>
  <dcterms:created xsi:type="dcterms:W3CDTF">2022-04-20T09:58:36Z</dcterms:created>
  <dcterms:modified xsi:type="dcterms:W3CDTF">2024-07-12T06:21:57Z</dcterms:modified>
  <dc:language>pl-PL</dc:language>
</cp:coreProperties>
</file>