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tarzyna.binder.1\Desktop\2021r\laboratoryjne ZP 78\Na platformę\Modyfikacje 3\"/>
    </mc:Choice>
  </mc:AlternateContent>
  <xr:revisionPtr revIDLastSave="0" documentId="8_{E83E884A-D797-4004-AAB4-77F93FFF3322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Pakiet I" sheetId="11" r:id="rId1"/>
    <sheet name="Pakiet II" sheetId="12" r:id="rId2"/>
    <sheet name="Pakiet III" sheetId="13" r:id="rId3"/>
  </sheets>
  <calcPr calcId="191029"/>
</workbook>
</file>

<file path=xl/calcChain.xml><?xml version="1.0" encoding="utf-8"?>
<calcChain xmlns="http://schemas.openxmlformats.org/spreadsheetml/2006/main">
  <c r="K14" i="12" l="1"/>
  <c r="J14" i="12"/>
  <c r="K5" i="13"/>
  <c r="L5" i="13" l="1"/>
  <c r="K36" i="11" l="1"/>
  <c r="L36" i="11"/>
</calcChain>
</file>

<file path=xl/sharedStrings.xml><?xml version="1.0" encoding="utf-8"?>
<sst xmlns="http://schemas.openxmlformats.org/spreadsheetml/2006/main" count="177" uniqueCount="102">
  <si>
    <t>Lp.</t>
  </si>
  <si>
    <t>J.m.</t>
  </si>
  <si>
    <t>Opis materiału laboratoryjnego</t>
  </si>
  <si>
    <t>Oferowany producent</t>
  </si>
  <si>
    <t>Numer katalogowy oferowanego asortymentu</t>
  </si>
  <si>
    <t>Wartość netto</t>
  </si>
  <si>
    <t>Wartosć brutto</t>
  </si>
  <si>
    <t>Grupa matariałów</t>
  </si>
  <si>
    <t>Cena jednostkowa netto (zł)</t>
  </si>
  <si>
    <t>Vat (%)</t>
  </si>
  <si>
    <t>Cena jednostkowa brutto (zł)</t>
  </si>
  <si>
    <t xml:space="preserve">Końcówki </t>
  </si>
  <si>
    <t xml:space="preserve">Probówki </t>
  </si>
  <si>
    <t>Pozostałe</t>
  </si>
  <si>
    <t>Filtry</t>
  </si>
  <si>
    <t>Strzykawka</t>
  </si>
  <si>
    <t>Ilość szacunkowa</t>
  </si>
  <si>
    <t>szt</t>
  </si>
  <si>
    <t>Strzykawka dwuczęściowa z polipropylenu, z wyrażną skalą, niepirogenne, pokowane pojedynczo, sterylne o pojemności 20mL. 80szt/Op</t>
  </si>
  <si>
    <t>Strzykawka dwuczęściowa z polipropylenu, z wyrażną skalą, niepirogenne, pokowane pojedynczo, sterylne o pojemności 10mL. 100szt/Op</t>
  </si>
  <si>
    <t xml:space="preserve">Strzykawka dwuczęściowa z polipropylenu, z wyrażną skalą, niepirogenne, pokowane pojedynczo, sterylne o pojemności 5mL. 100szt/Op, </t>
  </si>
  <si>
    <t xml:space="preserve">butelka wraz z filtrem kubkowym o pojemności 150ml, o kwadratowym kształcie do filtrowania próżniowego. duża kwadratowa powierzchnia filtra 49 cm2 i 69 cm2, wysokowydajna membrana filtracyjna PES, wielkość porów 0,22 µm, wysoka prędkość przepływu, niskie wiązanie białka, doskonała odporność chemiczna, antypoślizgowy uchwyt, osobno pakowana zakrętka i adapter do węża przyłączeniowego próżni o średnicy wewnętrznej od 6 do 10 mm . </t>
  </si>
  <si>
    <t xml:space="preserve">Probówki wirownicze typu eppendorf, przezroczyste, probówki o pojemności 2 ml wolne od DNaz, RNaz oraz ludzkiego DNA i inhibitorów PCR,500 sztuk worek . </t>
  </si>
  <si>
    <t xml:space="preserve">Probówki wirownicze typu eppendorf, przezroczyste,  - probówki o pojemności 5 ml wolne od DNaz, RNaz oraz ludzkiego DNA i inhibitorów PCR,250 sztuk worek </t>
  </si>
  <si>
    <t xml:space="preserve">Probówki wirownicze typu eppendorf, probówki o pojemności 1.5 ml wolne od DNaz, RNaz oraz ludzkiego DNA i inhibitorów PCR, kolor czarny lub bursztynowy, do odczynników światłoczułych, worek 500 sztuk. </t>
  </si>
  <si>
    <t xml:space="preserve">Płytki do hodowli komórkowych śr 60 mm,14 szt </t>
  </si>
  <si>
    <t xml:space="preserve">Pudełko polipropylenowe 130x130x50 mm zaw. wkład 9x9 </t>
  </si>
  <si>
    <t>Butelka do hodowli komórkowych  75cm2 /zakrętka z filtrem, obustronne powierzchnie do opisu, białe podziałki pojemności po obu stronach butelki, 5 szt.</t>
  </si>
  <si>
    <t>Statyw</t>
  </si>
  <si>
    <t>Pudełko</t>
  </si>
  <si>
    <t>Butelka</t>
  </si>
  <si>
    <t>Płytka</t>
  </si>
  <si>
    <t>Wartość brutto</t>
  </si>
  <si>
    <t xml:space="preserve">Filtr strzykawkowy 0,45 μm; sterylny, jednorazowy, z membraną 0,45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6 cm2 ; wymiary: 33 x 27 mm; ; do filtracji roztworów  o objętości 10-200 ml; możliwość filtracji w obu kierunkach - ze strzykawki do naczynia lub z naczynia do strzykawki   </t>
  </si>
  <si>
    <t>Statyw chłodzacy IsoFreeze PCR, 2 szt</t>
  </si>
  <si>
    <t xml:space="preserve">Skrobaczka do komórek L = 24 cm, sterylne, pakowane pojedynczo, główki skrobaczek wykonane z giętkiego materiału polietylenowego, obrotowe główki ułatwiają manewrowanie skrobaczką na szalce, 3 różne szerokości ostrza, wypukłości na rączce zapewniają bezpieczny uchwyt, pojedynczo pakowane w opakowaniach blistrowych. </t>
  </si>
  <si>
    <t xml:space="preserve">sitko/ filtr na probówki typu falcon; 40 µm ,Sitko do komórek 40µm, niebieskie, sterylne, pakowane pojedynczo, 50 szt w opakowaniu, Mocna nylonowa siatka z porami 40 µm, indywidualne opakowanie, formowana ramka polipropylenowa z zakładką umożliwia łatwą obsługę , Idealnie pasuje do falkony 50 ml, Sterylizowana promieniowaniem gamma, niecytotoksyczna, jednorazowa, niebieski. </t>
  </si>
  <si>
    <t>sitko/ filtr na probówki typu falcon; 70 µm, Sitko do komórek 70µm, niebieskie, sterylne, pakowane pojedynczo, 50 szt w opakowaniu, Mocna nylonowa siatka z porami 40 µm, indywidualne opakowanie, formowana ramka polipropylenowa z zakładką umożliwia łatwą obsługę , Idealnie pasuje do falkony 50 ml, Sterylizowana promieniowaniem gamma, niecytotoksyczna, jednorazowa, biały</t>
  </si>
  <si>
    <t>sitko/ filtr na probówki typu falcon; 100 µm, Sitko do komórek 40µm, niebieskie, sterylne, pakowane pojedynczo, 50szt w opakowaniu, Mocna nylonowa siatka z porami 40 µm, indywidualne opakowanie, formowana ramka polipropylenowa z zakładką umożliwia łatwą obsługę , Idealnie pasuje do falkony 50 ml, Sterylizowana promieniowaniem gamma, niecytotoksyczna, jednorazowa, żółta</t>
  </si>
  <si>
    <t>butelka z filtrem kubkowym o pojemnośći 250ml, o kwadratowym kształcie do filtrowania próżniowego. duża kwadratowa powierzchnia filtra 49 cm2 i 69 cm2, wysokowydajna membrana filtracyjna PES, wielkość porów 0,22 µm, wysoka prędkość przepływu, niskie wiązanie białka, doskonała odporność chemiczna, antypoślizgowy uchwyt, osobno pakowana zakrętka i adapter do węża przyłączeniowego próżni o średnicy wewnętrznej od 6 do 10 mm</t>
  </si>
  <si>
    <t>Probówki wirownicze 13ml PP (dno okrągłe), 40 szt</t>
  </si>
  <si>
    <t>Probówki wirownicze 50m1PP (dno z kołnierzem), 20 szt</t>
  </si>
  <si>
    <t>Ilość</t>
  </si>
  <si>
    <t>1.</t>
  </si>
  <si>
    <t>Maseczki ochronne medyczne trójwarstwowe, jednorazowe, antywirusowe, hypoalergiczna włoknina, plisowana, wysoka przepuszczalnośc powietrza, uchwyty do mocowania maski wykonane z elastycznej gumki, posiada wkładke modelująca/drucik pozwalający na dopasowanie maski do kształtu nosa, Skuteczność filtracji bakteryjnej (BFE) na poziomie większym lub równym 98% zgodnie z normą PN-EN 14683:2019, opakowanie po 50 szt</t>
  </si>
  <si>
    <t>2.</t>
  </si>
  <si>
    <t>Maseczki wielorazowe, 100% bawełna, temp prania 90st C, środek ochrony indywidualnej kat I, spełnia wymagania PE (UE) 2016/425, wyprodukowano zgodnie z normą PN-EN ISO 13688</t>
  </si>
  <si>
    <t>3.</t>
  </si>
  <si>
    <t>PŁYN DO DEZYNFEKCJI rąk 5l zwalczający wirusy, grzyby i bakterie na powierzchni skóry, na bazie alkoholu</t>
  </si>
  <si>
    <t>4.</t>
  </si>
  <si>
    <t>PŁYN DO DEZYNFEKCJI rąk 1l z pompką zwalczający wirusy, grzyby i bakterie na powierzchni skóry, na bazie alkoholu</t>
  </si>
  <si>
    <t>5.</t>
  </si>
  <si>
    <t>PŁYN DO DEZYNFEKCJI rąk 500ml z pompką zwalczający wirusy, grzyby i bakterie na powierzchni skóry, na bazie alkoholu</t>
  </si>
  <si>
    <t>6.</t>
  </si>
  <si>
    <t>PŁYN DO DEZYNFEKCJI rąk 250ml w sprayu zwalczający wirusy, grzyby i bakterie na powierzchni skóry, na bazie alkoholu</t>
  </si>
  <si>
    <t>7.</t>
  </si>
  <si>
    <t>PŁYN DO DEZYNFEKCJI powierzchni 5 l na bazie alhoholu, bakteriobójczy i wirusobójczy</t>
  </si>
  <si>
    <t>8.</t>
  </si>
  <si>
    <t>PŁYN DO DEZYNFEKCJI powierzchni 1 l w spray na bazie alhoholu, bakteriobójczy i wirusobójczy</t>
  </si>
  <si>
    <t>9.</t>
  </si>
  <si>
    <t xml:space="preserve">Fartuch flizelinowy, jednorazowy, rozm. Uniwersalny </t>
  </si>
  <si>
    <t>10.</t>
  </si>
  <si>
    <t>Fartuch flizelinowy, mocny 60g, zakładany od przodu, wiązany z tyłu 1szt -rozmiar M</t>
  </si>
  <si>
    <t xml:space="preserve">Końcówki o poj. 5 ml, do pipet Eppendorf, sterylne, z filterem. Końcówki umieszczone w pudełkach. Produkt wolny od  DNaz, RNaz, DNA i inhibitorów PCR. </t>
  </si>
  <si>
    <t xml:space="preserve">Końcówki o poj. 10 ml, do pipet Eppendorf, sterylne, z filterem. Końcówki umieszczone w pudełkach. Produkt wolny od  DNaz, RNaz, DNA i inhibitorów PCR. </t>
  </si>
  <si>
    <t>96-dołkowe płytki do PCR/qPCR  bez kołnierza, płaski wierzch, przezroczyste, 25 szt., obj. do brzegu 340ul (=/-2 ul), obj. robocza 300ul (=/-2 ul), obj. 220ul (=/2 ul); wykonane z czystego polipropylenu, kompatybilne z standardowymi termocyklerami, wolne od DNaz i RNaz (op=25 szt.)</t>
  </si>
  <si>
    <t xml:space="preserve">Końcowki o poj. 5ml do pipet Eppendorf, bez filtra, pakowane w workach po 250 szt, wolne od pirogenów, RNA, DNA, RNaz, DNaz; </t>
  </si>
  <si>
    <t xml:space="preserve">butelka z filtrem kubkowym o pojemnośći 500ml, o kwadratowym kształcie do filtrowania próżniowego. duża kwadratowa powierzchnia filtra 49 cm2 i 69 cm2, wysokowydajna membrana filtracyjna PES, wielkość porów 0,22 µm, wysoka prędkość przepływu, niskie wiązanie białka, doskonała odporność chemiczna, antypoślizgowy uchwyt, osobno pakowana zakrętka i adapter do węża przyłączeniowego próżni o średnicy wewnętrznej od 6 do 10 mm </t>
  </si>
  <si>
    <t>Film adhezyjny, 60 µm, Opakowanie 100szt.</t>
  </si>
  <si>
    <t xml:space="preserve">szare maty do seq ,Nakładki gumowe do płytek 96-dołkowych, stanowiące integralną, zużywalną część wyposażenia 8-kapilarnego sekwenatora Applied Biosystems 3500 (Hitachi); opakowanie 10szt, </t>
  </si>
  <si>
    <t xml:space="preserve">Filtr strzykawkowy 0,22 μm; sterylny, jednorazowy, z membraną 0,22 μm wykonaną z PES (polieterosulfan) do filtrowania wodnych roztworów białek, podłoży hodowlanych, buforów, wody i innych; filtr o niskim stopniu wiązania białek, wyposażony po obu stronach w końcówki pasujące do standardowych strzykawek i igieł; z dodatkową powierzchnią gumową zapobiegającą przesuwaniu; powierzchnia filtracji: 6 cm2 ; wymiary: 33 x 27 mm; do filtracji roztworów  o objętości 10-200 ml; możliwość filtracji w obu kierunkach - ze strzykawki do naczynia lub z naczynia do strzykawki  </t>
  </si>
  <si>
    <t>folie do qPCR, folie optyczne PCR film with pressure released adhesive, 100/op</t>
  </si>
  <si>
    <t>Membrany</t>
  </si>
  <si>
    <t xml:space="preserve">Gotowe membrany PVDF. Membrany z 0.2um PVDF o rozmiarach 10.7x8.5cm, w zestawie z buforem i bibułami, dedykowane do urządzenia Trans Blot Turbo Transfer System, pakowane po 10 szt.  </t>
  </si>
  <si>
    <t xml:space="preserve">Gotowe membrany Nitrocelulozowe. Membrany z 0.2um nitrocelulozy o rozmiarach 10.7x8.5cm, w zestawie z buforem i bibułami, dedykowane do urządzenia Trans Blot Turbo Transfer System, pakowane po 10 szt. </t>
  </si>
  <si>
    <t>10 szt/ op.</t>
  </si>
  <si>
    <t>5 szt / op.</t>
  </si>
  <si>
    <t>50 szt / op</t>
  </si>
  <si>
    <t>50 szt / op.</t>
  </si>
  <si>
    <t>10 szt / op.</t>
  </si>
  <si>
    <t>14 szt / op.</t>
  </si>
  <si>
    <t>25 szt / op.</t>
  </si>
  <si>
    <t>100 szt / op.</t>
  </si>
  <si>
    <t>40 szt / op.</t>
  </si>
  <si>
    <t>20 szt / op.</t>
  </si>
  <si>
    <t>500 szt / worek</t>
  </si>
  <si>
    <t>250 szt / worek</t>
  </si>
  <si>
    <t>50 szt / worek</t>
  </si>
  <si>
    <t>120 szt / worek</t>
  </si>
  <si>
    <t>2 szt / op</t>
  </si>
  <si>
    <t>80 szt / op</t>
  </si>
  <si>
    <t>SUMA</t>
  </si>
  <si>
    <t>1000 szt / worek</t>
  </si>
  <si>
    <t xml:space="preserve">Płytki 96-dołkowe do PCR, do aparatu LC480, białe, z filmem uszczelniającym, 10 szt./op. </t>
  </si>
  <si>
    <t>Probówki do głębokiego mrożenia 2 ml, wewnetrznie gwintowane, samostojące, okrągłodenne,10 op. po 50 szt</t>
  </si>
  <si>
    <t>10 op. po 50 szt</t>
  </si>
  <si>
    <t xml:space="preserve">stripy 8 well, z indywidualnymi, pojedynczymi, płaskimi capami, Probówki w paskach 0,2 ml, 8-stanowiskowe, High Profile, bezbarwne, w worku (120 pasków),  połączone z pojedynczymi pokrywkami. Wolne od DNaz i Rnaz, sterylne. </t>
  </si>
  <si>
    <t xml:space="preserve"> Formularz asortymentowo-cenowy Pakiet I  załącznik nr 2 do SWZ</t>
  </si>
  <si>
    <t xml:space="preserve"> Formularz asortymentowo-cenowy Pakiet III załącznik nr 2 SWZ</t>
  </si>
  <si>
    <t xml:space="preserve">Końcowki o poj. 10 ul do pipet Eppendorf , bez filtra, pakowane w workach po 1000 szt, wolne od pirogenów, RNA, DNA, RNaz, DNaz; </t>
  </si>
  <si>
    <t xml:space="preserve">Probówki wirownicze typu eppendorf, przezroczyste, sterylne  - PCR Clean- probówki o pojemności 1.5 ml wolne od DNaz, RNaz, ludzkiego DNA, inhibitorów PCR oraz endotoksyn; wykonane z PP; wyposażone w płaskie wieczko oraz zamykanie zapewniające skuteczne zamykanie i otwieranie probówki; z boku probówki matowa część do opisu oraz podziałka; dno stożkowe o wysokiej przejrzystości pozwalające na dokładne pobranie płynu; wytrzymałe na temp. w zakresie od -80°C do +121°C oraz na wirowanie do 20,000 RCF; probówki wolne od RNaz, DNaz, ludzkiego DNA i pirogenów potwierdzone certyfikatem producenta; 50 szt worek, </t>
  </si>
  <si>
    <r>
      <t xml:space="preserve"> Formularz asortymentowo-cenowy Pakiet II  załącznik nr 2 do SWZ </t>
    </r>
    <r>
      <rPr>
        <b/>
        <sz val="16"/>
        <color rgb="FFFF0000"/>
        <rFont val="Calibri"/>
        <family val="2"/>
        <charset val="238"/>
        <scheme val="minor"/>
      </rPr>
      <t>Modyfikacja z dnia 16.08.21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</si>
</sst>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4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</font>
    <font>
      <sz val="11"/>
      <name val="Times New Roman"/>
      <family val="1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trike/>
      <sz val="10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8" fillId="0" borderId="0"/>
    <xf numFmtId="0" fontId="7" fillId="0" borderId="0"/>
    <xf numFmtId="44" fontId="12" fillId="0" borderId="0" applyFont="0" applyFill="0" applyBorder="0" applyAlignment="0" applyProtection="0"/>
    <xf numFmtId="0" fontId="12" fillId="0" borderId="0"/>
    <xf numFmtId="0" fontId="10" fillId="2" borderId="1" applyFont="0" applyFill="0" applyAlignment="0">
      <alignment horizontal="center" vertical="center" wrapText="1"/>
    </xf>
    <xf numFmtId="0" fontId="8" fillId="0" borderId="0" applyFill="0" applyProtection="0"/>
    <xf numFmtId="0" fontId="6" fillId="0" borderId="0"/>
    <xf numFmtId="0" fontId="5" fillId="0" borderId="0"/>
    <xf numFmtId="164" fontId="12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44" fontId="1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5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9" fillId="3" borderId="8" xfId="1" applyFont="1" applyFill="1" applyBorder="1" applyAlignment="1">
      <alignment horizontal="center" vertical="center" wrapText="1"/>
    </xf>
    <xf numFmtId="0" fontId="20" fillId="3" borderId="8" xfId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4" fontId="14" fillId="3" borderId="8" xfId="0" applyNumberFormat="1" applyFont="1" applyFill="1" applyBorder="1" applyAlignment="1">
      <alignment horizontal="center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2" fontId="20" fillId="3" borderId="8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6" fillId="0" borderId="0" xfId="0" applyFont="1"/>
    <xf numFmtId="0" fontId="26" fillId="3" borderId="1" xfId="1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3" fontId="24" fillId="3" borderId="1" xfId="0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4" fontId="27" fillId="0" borderId="1" xfId="1" applyNumberFormat="1" applyFont="1" applyBorder="1" applyAlignment="1">
      <alignment horizontal="center" vertical="center" wrapText="1"/>
    </xf>
    <xf numFmtId="0" fontId="16" fillId="3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2" fontId="13" fillId="3" borderId="1" xfId="1" applyNumberFormat="1" applyFont="1" applyFill="1" applyBorder="1" applyAlignment="1">
      <alignment horizontal="center" vertical="center" wrapText="1"/>
    </xf>
    <xf numFmtId="9" fontId="13" fillId="3" borderId="1" xfId="1" applyNumberFormat="1" applyFont="1" applyFill="1" applyBorder="1" applyAlignment="1">
      <alignment horizontal="center" vertical="center" wrapText="1"/>
    </xf>
    <xf numFmtId="4" fontId="28" fillId="0" borderId="1" xfId="1" applyNumberFormat="1" applyFont="1" applyFill="1" applyBorder="1" applyAlignment="1">
      <alignment horizontal="center" vertical="center" wrapText="1"/>
    </xf>
    <xf numFmtId="0" fontId="13" fillId="3" borderId="1" xfId="4" applyFont="1" applyFill="1" applyBorder="1" applyAlignment="1">
      <alignment horizontal="center" vertical="center"/>
    </xf>
    <xf numFmtId="9" fontId="13" fillId="3" borderId="1" xfId="4" applyNumberFormat="1" applyFont="1" applyFill="1" applyBorder="1" applyAlignment="1">
      <alignment horizontal="center" vertical="center"/>
    </xf>
    <xf numFmtId="0" fontId="25" fillId="0" borderId="1" xfId="0" applyFont="1" applyBorder="1"/>
    <xf numFmtId="4" fontId="25" fillId="0" borderId="1" xfId="0" applyNumberFormat="1" applyFont="1" applyBorder="1"/>
    <xf numFmtId="0" fontId="0" fillId="0" borderId="0" xfId="0" applyBorder="1"/>
    <xf numFmtId="0" fontId="18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9" fontId="18" fillId="0" borderId="1" xfId="1" applyNumberFormat="1" applyFont="1" applyFill="1" applyBorder="1" applyAlignment="1">
      <alignment horizontal="center" vertical="center" wrapText="1"/>
    </xf>
    <xf numFmtId="4" fontId="18" fillId="0" borderId="1" xfId="1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9" fontId="12" fillId="0" borderId="1" xfId="22" applyFon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9" fontId="0" fillId="0" borderId="1" xfId="0" applyNumberForma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9" fontId="0" fillId="0" borderId="3" xfId="0" applyNumberForma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2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2" fontId="25" fillId="0" borderId="8" xfId="0" applyNumberFormat="1" applyFont="1" applyBorder="1" applyAlignment="1">
      <alignment horizontal="center" vertical="center" wrapText="1"/>
    </xf>
    <xf numFmtId="4" fontId="25" fillId="0" borderId="8" xfId="0" applyNumberFormat="1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7" fillId="0" borderId="1" xfId="1" applyFont="1" applyFill="1" applyBorder="1" applyAlignment="1">
      <alignment horizontal="center" vertical="center" wrapText="1"/>
    </xf>
    <xf numFmtId="0" fontId="29" fillId="0" borderId="1" xfId="1" applyFont="1" applyFill="1" applyBorder="1" applyAlignment="1">
      <alignment horizontal="center" vertical="center" wrapText="1"/>
    </xf>
    <xf numFmtId="4" fontId="24" fillId="3" borderId="1" xfId="0" applyNumberFormat="1" applyFont="1" applyFill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0" fillId="0" borderId="2" xfId="1" applyFont="1" applyFill="1" applyBorder="1" applyAlignment="1">
      <alignment horizontal="center" vertical="center" wrapText="1"/>
    </xf>
    <xf numFmtId="0" fontId="30" fillId="0" borderId="10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3" borderId="1" xfId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4" fontId="33" fillId="0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9" fontId="33" fillId="0" borderId="1" xfId="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1" xfId="4" applyFont="1" applyFill="1" applyBorder="1" applyAlignment="1">
      <alignment horizontal="center" vertical="center" wrapText="1"/>
    </xf>
    <xf numFmtId="9" fontId="33" fillId="0" borderId="1" xfId="4" applyNumberFormat="1" applyFont="1" applyFill="1" applyBorder="1" applyAlignment="1">
      <alignment horizontal="center" vertical="center" wrapText="1"/>
    </xf>
    <xf numFmtId="0" fontId="32" fillId="0" borderId="1" xfId="1" applyFont="1" applyFill="1" applyBorder="1" applyAlignment="1">
      <alignment horizontal="center" vertical="center" wrapText="1"/>
    </xf>
    <xf numFmtId="4" fontId="33" fillId="0" borderId="1" xfId="1" applyNumberFormat="1" applyFont="1" applyFill="1" applyBorder="1" applyAlignment="1">
      <alignment horizontal="center" vertical="center" wrapText="1"/>
    </xf>
  </cellXfs>
  <cellStyles count="23">
    <cellStyle name="Dziesiętny 2" xfId="9" xr:uid="{00000000-0005-0000-0000-000000000000}"/>
    <cellStyle name="Normalny" xfId="0" builtinId="0"/>
    <cellStyle name="Normalny 2" xfId="2" xr:uid="{00000000-0005-0000-0000-000002000000}"/>
    <cellStyle name="Normalny 2 2" xfId="4" xr:uid="{00000000-0005-0000-0000-000003000000}"/>
    <cellStyle name="Normalny 2 3" xfId="7" xr:uid="{00000000-0005-0000-0000-000004000000}"/>
    <cellStyle name="Normalny 2 3 2" xfId="10" xr:uid="{00000000-0005-0000-0000-000005000000}"/>
    <cellStyle name="Normalny 2 3 2 2" xfId="18" xr:uid="{00000000-0005-0000-0000-000006000000}"/>
    <cellStyle name="Normalny 2 3 3" xfId="16" xr:uid="{00000000-0005-0000-0000-000007000000}"/>
    <cellStyle name="Normalny 2 4" xfId="8" xr:uid="{00000000-0005-0000-0000-000008000000}"/>
    <cellStyle name="Normalny 2 4 2" xfId="17" xr:uid="{00000000-0005-0000-0000-000009000000}"/>
    <cellStyle name="Normalny 2 5" xfId="13" xr:uid="{00000000-0005-0000-0000-00000A000000}"/>
    <cellStyle name="Normalny 2 5 2" xfId="21" xr:uid="{00000000-0005-0000-0000-00000B000000}"/>
    <cellStyle name="Normalny 2 6" xfId="14" xr:uid="{00000000-0005-0000-0000-00000C000000}"/>
    <cellStyle name="Normalny 3" xfId="11" xr:uid="{00000000-0005-0000-0000-00000D000000}"/>
    <cellStyle name="Normalny 3 2" xfId="19" xr:uid="{00000000-0005-0000-0000-00000E000000}"/>
    <cellStyle name="Normalny_plastik" xfId="1" xr:uid="{00000000-0005-0000-0000-00000F000000}"/>
    <cellStyle name="Procentowy" xfId="22" builtinId="5"/>
    <cellStyle name="Procentowy 2" xfId="12" xr:uid="{00000000-0005-0000-0000-000011000000}"/>
    <cellStyle name="Procentowy 2 2" xfId="20" xr:uid="{00000000-0005-0000-0000-000012000000}"/>
    <cellStyle name="Styl 1" xfId="5" xr:uid="{00000000-0005-0000-0000-000013000000}"/>
    <cellStyle name="Styl 2" xfId="6" xr:uid="{00000000-0005-0000-0000-000014000000}"/>
    <cellStyle name="Walutowy 2" xfId="3" xr:uid="{00000000-0005-0000-0000-000015000000}"/>
    <cellStyle name="Walutowy 2 2" xfId="15" xr:uid="{00000000-0005-0000-0000-000016000000}"/>
  </cellStyles>
  <dxfs count="16"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a2" displayName="Tabela2" ref="A2:L35" totalsRowShown="0" dataDxfId="14" headerRowBorderDxfId="15" tableBorderDxfId="13" totalsRowBorderDxfId="12">
  <autoFilter ref="A2:L35" xr:uid="{00000000-0009-0000-0100-000002000000}"/>
  <sortState xmlns:xlrd2="http://schemas.microsoft.com/office/spreadsheetml/2017/richdata2" ref="A3:L33">
    <sortCondition ref="B2:B33"/>
  </sortState>
  <tableColumns count="12">
    <tableColumn id="1" xr3:uid="{00000000-0010-0000-0000-000001000000}" name="Lp." dataDxfId="11"/>
    <tableColumn id="2" xr3:uid="{00000000-0010-0000-0000-000002000000}" name="Grupa matariałów" dataDxfId="10"/>
    <tableColumn id="3" xr3:uid="{00000000-0010-0000-0000-000003000000}" name="Opis materiału laboratoryjnego" dataDxfId="9"/>
    <tableColumn id="4" xr3:uid="{00000000-0010-0000-0000-000004000000}" name="Oferowany producent" dataDxfId="8"/>
    <tableColumn id="5" xr3:uid="{00000000-0010-0000-0000-000005000000}" name="Numer katalogowy oferowanego asortymentu" dataDxfId="7"/>
    <tableColumn id="6" xr3:uid="{00000000-0010-0000-0000-000006000000}" name="J.m." dataDxfId="6"/>
    <tableColumn id="7" xr3:uid="{00000000-0010-0000-0000-000007000000}" name="Ilość szacunkowa" dataDxfId="5"/>
    <tableColumn id="8" xr3:uid="{00000000-0010-0000-0000-000008000000}" name="Cena jednostkowa netto (zł)" dataDxfId="4"/>
    <tableColumn id="9" xr3:uid="{00000000-0010-0000-0000-000009000000}" name="Vat (%)" dataDxfId="3" dataCellStyle="Procentowy"/>
    <tableColumn id="10" xr3:uid="{00000000-0010-0000-0000-00000A000000}" name="Cena jednostkowa brutto (zł)" dataDxfId="2"/>
    <tableColumn id="11" xr3:uid="{00000000-0010-0000-0000-00000B000000}" name="Wartość netto" dataDxfId="1"/>
    <tableColumn id="12" xr3:uid="{00000000-0010-0000-0000-00000C000000}" name="Wartosć brutt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zoomScale="80" zoomScaleNormal="80" workbookViewId="0">
      <selection activeCell="C29" sqref="C29"/>
    </sheetView>
  </sheetViews>
  <sheetFormatPr defaultRowHeight="12.75" x14ac:dyDescent="0.2"/>
  <cols>
    <col min="1" max="1" width="5.42578125" style="1" customWidth="1"/>
    <col min="2" max="2" width="11.5703125" style="1" customWidth="1"/>
    <col min="3" max="3" width="42.42578125" style="1" customWidth="1"/>
    <col min="4" max="4" width="13.42578125" style="1" customWidth="1"/>
    <col min="5" max="5" width="18" style="1" customWidth="1"/>
    <col min="6" max="6" width="9.140625" style="1"/>
    <col min="7" max="7" width="9.42578125" style="1" customWidth="1"/>
    <col min="8" max="8" width="13.28515625" style="10" customWidth="1"/>
    <col min="9" max="9" width="9.140625" style="1"/>
    <col min="10" max="10" width="13.7109375" style="10" customWidth="1"/>
    <col min="11" max="11" width="14.5703125" style="1" customWidth="1"/>
    <col min="12" max="12" width="15.42578125" style="1" customWidth="1"/>
    <col min="13" max="16384" width="9.140625" style="1"/>
  </cols>
  <sheetData>
    <row r="1" spans="1:12" ht="33.75" customHeight="1" x14ac:dyDescent="0.2">
      <c r="A1" s="78" t="s">
        <v>97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spans="1:12" ht="36" x14ac:dyDescent="0.2">
      <c r="A2" s="3" t="s">
        <v>0</v>
      </c>
      <c r="B2" s="4" t="s">
        <v>7</v>
      </c>
      <c r="C2" s="5" t="s">
        <v>2</v>
      </c>
      <c r="D2" s="5" t="s">
        <v>3</v>
      </c>
      <c r="E2" s="5" t="s">
        <v>4</v>
      </c>
      <c r="F2" s="5" t="s">
        <v>1</v>
      </c>
      <c r="G2" s="5" t="s">
        <v>16</v>
      </c>
      <c r="H2" s="9" t="s">
        <v>8</v>
      </c>
      <c r="I2" s="6" t="s">
        <v>9</v>
      </c>
      <c r="J2" s="9" t="s">
        <v>10</v>
      </c>
      <c r="K2" s="7" t="s">
        <v>5</v>
      </c>
      <c r="L2" s="8" t="s">
        <v>6</v>
      </c>
    </row>
    <row r="3" spans="1:12" ht="73.5" customHeight="1" x14ac:dyDescent="0.2">
      <c r="A3" s="38">
        <v>1</v>
      </c>
      <c r="B3" s="39" t="s">
        <v>30</v>
      </c>
      <c r="C3" s="40" t="s">
        <v>27</v>
      </c>
      <c r="D3" s="39"/>
      <c r="E3" s="39"/>
      <c r="F3" s="19" t="s">
        <v>76</v>
      </c>
      <c r="G3" s="32">
        <v>5</v>
      </c>
      <c r="H3" s="41"/>
      <c r="I3" s="42"/>
      <c r="J3" s="41"/>
      <c r="K3" s="33"/>
      <c r="L3" s="43"/>
    </row>
    <row r="4" spans="1:12" ht="151.5" customHeight="1" x14ac:dyDescent="0.2">
      <c r="A4" s="44">
        <v>2</v>
      </c>
      <c r="B4" s="45" t="s">
        <v>14</v>
      </c>
      <c r="C4" s="19" t="s">
        <v>21</v>
      </c>
      <c r="D4" s="39"/>
      <c r="E4" s="39"/>
      <c r="F4" s="19" t="s">
        <v>17</v>
      </c>
      <c r="G4" s="32">
        <v>45</v>
      </c>
      <c r="H4" s="33"/>
      <c r="I4" s="42"/>
      <c r="J4" s="41"/>
      <c r="K4" s="33"/>
      <c r="L4" s="43"/>
    </row>
    <row r="5" spans="1:12" ht="151.5" customHeight="1" x14ac:dyDescent="0.2">
      <c r="A5" s="44">
        <v>3</v>
      </c>
      <c r="B5" s="39" t="s">
        <v>14</v>
      </c>
      <c r="C5" s="46" t="s">
        <v>67</v>
      </c>
      <c r="D5" s="39"/>
      <c r="E5" s="47"/>
      <c r="F5" s="19" t="s">
        <v>17</v>
      </c>
      <c r="G5" s="32">
        <v>10</v>
      </c>
      <c r="H5" s="41"/>
      <c r="I5" s="42"/>
      <c r="J5" s="41"/>
      <c r="K5" s="33"/>
      <c r="L5" s="43"/>
    </row>
    <row r="6" spans="1:12" ht="159" customHeight="1" x14ac:dyDescent="0.2">
      <c r="A6" s="38">
        <v>4</v>
      </c>
      <c r="B6" s="19" t="s">
        <v>14</v>
      </c>
      <c r="C6" s="45" t="s">
        <v>39</v>
      </c>
      <c r="D6" s="39"/>
      <c r="E6" s="39"/>
      <c r="F6" s="19" t="s">
        <v>17</v>
      </c>
      <c r="G6" s="32">
        <v>25</v>
      </c>
      <c r="H6" s="33"/>
      <c r="I6" s="42"/>
      <c r="J6" s="41"/>
      <c r="K6" s="33"/>
      <c r="L6" s="43"/>
    </row>
    <row r="7" spans="1:12" ht="187.5" customHeight="1" x14ac:dyDescent="0.2">
      <c r="A7" s="44">
        <v>5</v>
      </c>
      <c r="B7" s="19" t="s">
        <v>14</v>
      </c>
      <c r="C7" s="19" t="s">
        <v>70</v>
      </c>
      <c r="D7" s="39"/>
      <c r="E7" s="39"/>
      <c r="F7" s="19" t="s">
        <v>17</v>
      </c>
      <c r="G7" s="32">
        <v>250</v>
      </c>
      <c r="H7" s="33"/>
      <c r="I7" s="42"/>
      <c r="J7" s="41"/>
      <c r="K7" s="33"/>
      <c r="L7" s="43"/>
    </row>
    <row r="8" spans="1:12" ht="186.75" customHeight="1" x14ac:dyDescent="0.2">
      <c r="A8" s="44">
        <v>6</v>
      </c>
      <c r="B8" s="19" t="s">
        <v>14</v>
      </c>
      <c r="C8" s="19" t="s">
        <v>33</v>
      </c>
      <c r="D8" s="39"/>
      <c r="E8" s="39"/>
      <c r="F8" s="19" t="s">
        <v>17</v>
      </c>
      <c r="G8" s="32">
        <v>100</v>
      </c>
      <c r="H8" s="33"/>
      <c r="I8" s="42"/>
      <c r="J8" s="41"/>
      <c r="K8" s="33"/>
      <c r="L8" s="43"/>
    </row>
    <row r="9" spans="1:12" ht="128.25" customHeight="1" x14ac:dyDescent="0.2">
      <c r="A9" s="38">
        <v>7</v>
      </c>
      <c r="B9" s="45" t="s">
        <v>14</v>
      </c>
      <c r="C9" s="45" t="s">
        <v>38</v>
      </c>
      <c r="D9" s="39"/>
      <c r="E9" s="39"/>
      <c r="F9" s="49" t="s">
        <v>77</v>
      </c>
      <c r="G9" s="32">
        <v>3</v>
      </c>
      <c r="H9" s="33"/>
      <c r="I9" s="42"/>
      <c r="J9" s="41"/>
      <c r="K9" s="33"/>
      <c r="L9" s="43"/>
    </row>
    <row r="10" spans="1:12" ht="149.25" customHeight="1" x14ac:dyDescent="0.2">
      <c r="A10" s="44">
        <v>8</v>
      </c>
      <c r="B10" s="45" t="s">
        <v>14</v>
      </c>
      <c r="C10" s="45" t="s">
        <v>36</v>
      </c>
      <c r="D10" s="39"/>
      <c r="E10" s="39"/>
      <c r="F10" s="19" t="s">
        <v>77</v>
      </c>
      <c r="G10" s="32">
        <v>3</v>
      </c>
      <c r="H10" s="33"/>
      <c r="I10" s="42"/>
      <c r="J10" s="41"/>
      <c r="K10" s="33"/>
      <c r="L10" s="43"/>
    </row>
    <row r="11" spans="1:12" ht="158.25" customHeight="1" x14ac:dyDescent="0.2">
      <c r="A11" s="44">
        <v>9</v>
      </c>
      <c r="B11" s="45" t="s">
        <v>14</v>
      </c>
      <c r="C11" s="45" t="s">
        <v>37</v>
      </c>
      <c r="D11" s="39"/>
      <c r="E11" s="39"/>
      <c r="F11" s="49" t="s">
        <v>78</v>
      </c>
      <c r="G11" s="32">
        <v>3</v>
      </c>
      <c r="H11" s="33"/>
      <c r="I11" s="42"/>
      <c r="J11" s="41"/>
      <c r="K11" s="33"/>
      <c r="L11" s="43"/>
    </row>
    <row r="12" spans="1:12" ht="38.25" x14ac:dyDescent="0.2">
      <c r="A12" s="38">
        <v>10</v>
      </c>
      <c r="B12" s="45" t="s">
        <v>11</v>
      </c>
      <c r="C12" s="19" t="s">
        <v>99</v>
      </c>
      <c r="D12" s="39"/>
      <c r="E12" s="39"/>
      <c r="F12" s="19" t="s">
        <v>92</v>
      </c>
      <c r="G12" s="32">
        <v>5</v>
      </c>
      <c r="H12" s="33"/>
      <c r="I12" s="42"/>
      <c r="J12" s="41"/>
      <c r="K12" s="33"/>
      <c r="L12" s="43"/>
    </row>
    <row r="13" spans="1:12" ht="100.5" customHeight="1" x14ac:dyDescent="0.2">
      <c r="A13" s="44">
        <v>11</v>
      </c>
      <c r="B13" s="45" t="s">
        <v>11</v>
      </c>
      <c r="C13" s="19" t="s">
        <v>66</v>
      </c>
      <c r="D13" s="39"/>
      <c r="E13" s="39"/>
      <c r="F13" s="19" t="s">
        <v>86</v>
      </c>
      <c r="G13" s="32">
        <v>5</v>
      </c>
      <c r="H13" s="33"/>
      <c r="I13" s="42"/>
      <c r="J13" s="41"/>
      <c r="K13" s="33"/>
      <c r="L13" s="43"/>
    </row>
    <row r="14" spans="1:12" ht="90" customHeight="1" x14ac:dyDescent="0.2">
      <c r="A14" s="44">
        <v>12</v>
      </c>
      <c r="B14" s="45" t="s">
        <v>11</v>
      </c>
      <c r="C14" s="45" t="s">
        <v>64</v>
      </c>
      <c r="D14" s="39"/>
      <c r="E14" s="39"/>
      <c r="F14" s="19" t="s">
        <v>81</v>
      </c>
      <c r="G14" s="19">
        <v>5</v>
      </c>
      <c r="H14" s="41"/>
      <c r="I14" s="42"/>
      <c r="J14" s="41"/>
      <c r="K14" s="33"/>
      <c r="L14" s="43"/>
    </row>
    <row r="15" spans="1:12" ht="63" customHeight="1" x14ac:dyDescent="0.2">
      <c r="A15" s="38">
        <v>13</v>
      </c>
      <c r="B15" s="45" t="s">
        <v>11</v>
      </c>
      <c r="C15" s="45" t="s">
        <v>63</v>
      </c>
      <c r="D15" s="39"/>
      <c r="E15" s="39"/>
      <c r="F15" s="19" t="s">
        <v>78</v>
      </c>
      <c r="G15" s="19">
        <v>5</v>
      </c>
      <c r="H15" s="41"/>
      <c r="I15" s="42"/>
      <c r="J15" s="41"/>
      <c r="K15" s="33"/>
      <c r="L15" s="43"/>
    </row>
    <row r="16" spans="1:12" ht="25.5" x14ac:dyDescent="0.2">
      <c r="A16" s="44">
        <v>14</v>
      </c>
      <c r="B16" s="39" t="s">
        <v>31</v>
      </c>
      <c r="C16" s="40" t="s">
        <v>93</v>
      </c>
      <c r="D16" s="39"/>
      <c r="E16" s="39"/>
      <c r="F16" s="19" t="s">
        <v>79</v>
      </c>
      <c r="G16" s="32">
        <v>3</v>
      </c>
      <c r="H16" s="41"/>
      <c r="I16" s="42"/>
      <c r="J16" s="41"/>
      <c r="K16" s="33"/>
      <c r="L16" s="43"/>
    </row>
    <row r="17" spans="1:12" ht="31.5" customHeight="1" x14ac:dyDescent="0.2">
      <c r="A17" s="44">
        <v>15</v>
      </c>
      <c r="B17" s="39" t="s">
        <v>31</v>
      </c>
      <c r="C17" s="40" t="s">
        <v>25</v>
      </c>
      <c r="D17" s="39"/>
      <c r="E17" s="39"/>
      <c r="F17" s="19" t="s">
        <v>80</v>
      </c>
      <c r="G17" s="32">
        <v>5</v>
      </c>
      <c r="H17" s="41"/>
      <c r="I17" s="42"/>
      <c r="J17" s="41"/>
      <c r="K17" s="33"/>
      <c r="L17" s="43"/>
    </row>
    <row r="18" spans="1:12" ht="104.25" customHeight="1" x14ac:dyDescent="0.2">
      <c r="A18" s="38">
        <v>16</v>
      </c>
      <c r="B18" s="39" t="s">
        <v>31</v>
      </c>
      <c r="C18" s="46" t="s">
        <v>65</v>
      </c>
      <c r="D18" s="39"/>
      <c r="E18" s="47"/>
      <c r="F18" s="19" t="s">
        <v>81</v>
      </c>
      <c r="G18" s="32">
        <v>5</v>
      </c>
      <c r="H18" s="41"/>
      <c r="I18" s="42"/>
      <c r="J18" s="41"/>
      <c r="K18" s="33"/>
      <c r="L18" s="43"/>
    </row>
    <row r="19" spans="1:12" ht="38.25" customHeight="1" x14ac:dyDescent="0.2">
      <c r="A19" s="44">
        <v>17</v>
      </c>
      <c r="B19" s="19" t="s">
        <v>13</v>
      </c>
      <c r="C19" s="45" t="s">
        <v>71</v>
      </c>
      <c r="D19" s="39"/>
      <c r="E19" s="39"/>
      <c r="F19" s="19" t="s">
        <v>82</v>
      </c>
      <c r="G19" s="32">
        <v>3</v>
      </c>
      <c r="H19" s="33"/>
      <c r="I19" s="42"/>
      <c r="J19" s="41"/>
      <c r="K19" s="33"/>
      <c r="L19" s="43"/>
    </row>
    <row r="20" spans="1:12" ht="39" customHeight="1" x14ac:dyDescent="0.2">
      <c r="A20" s="44">
        <v>18</v>
      </c>
      <c r="B20" s="19" t="s">
        <v>13</v>
      </c>
      <c r="C20" s="50" t="s">
        <v>68</v>
      </c>
      <c r="D20" s="39"/>
      <c r="E20" s="39"/>
      <c r="F20" s="19" t="s">
        <v>82</v>
      </c>
      <c r="G20" s="32">
        <v>5</v>
      </c>
      <c r="H20" s="33"/>
      <c r="I20" s="42"/>
      <c r="J20" s="41"/>
      <c r="K20" s="33"/>
      <c r="L20" s="43"/>
    </row>
    <row r="21" spans="1:12" ht="138.75" customHeight="1" x14ac:dyDescent="0.2">
      <c r="A21" s="38">
        <v>19</v>
      </c>
      <c r="B21" s="50" t="s">
        <v>13</v>
      </c>
      <c r="C21" s="50" t="s">
        <v>35</v>
      </c>
      <c r="D21" s="39"/>
      <c r="E21" s="39"/>
      <c r="F21" s="19" t="s">
        <v>17</v>
      </c>
      <c r="G21" s="32">
        <v>1500</v>
      </c>
      <c r="H21" s="33"/>
      <c r="I21" s="42"/>
      <c r="J21" s="41"/>
      <c r="K21" s="33"/>
      <c r="L21" s="43"/>
    </row>
    <row r="22" spans="1:12" ht="108.75" customHeight="1" x14ac:dyDescent="0.2">
      <c r="A22" s="44">
        <v>20</v>
      </c>
      <c r="B22" s="19" t="s">
        <v>13</v>
      </c>
      <c r="C22" s="50" t="s">
        <v>69</v>
      </c>
      <c r="D22" s="39"/>
      <c r="E22" s="39"/>
      <c r="F22" s="19" t="s">
        <v>79</v>
      </c>
      <c r="G22" s="32">
        <v>3</v>
      </c>
      <c r="H22" s="33"/>
      <c r="I22" s="42"/>
      <c r="J22" s="41"/>
      <c r="K22" s="33"/>
      <c r="L22" s="43"/>
    </row>
    <row r="23" spans="1:12" ht="38.25" x14ac:dyDescent="0.2">
      <c r="A23" s="44">
        <v>21</v>
      </c>
      <c r="B23" s="39" t="s">
        <v>12</v>
      </c>
      <c r="C23" s="40" t="s">
        <v>94</v>
      </c>
      <c r="D23" s="39"/>
      <c r="E23" s="39"/>
      <c r="F23" s="19" t="s">
        <v>95</v>
      </c>
      <c r="G23" s="32">
        <v>5</v>
      </c>
      <c r="H23" s="41"/>
      <c r="I23" s="42"/>
      <c r="J23" s="41"/>
      <c r="K23" s="33"/>
      <c r="L23" s="43"/>
    </row>
    <row r="24" spans="1:12" ht="57" customHeight="1" x14ac:dyDescent="0.2">
      <c r="A24" s="38">
        <v>22</v>
      </c>
      <c r="B24" s="39" t="s">
        <v>12</v>
      </c>
      <c r="C24" s="40" t="s">
        <v>40</v>
      </c>
      <c r="D24" s="39"/>
      <c r="E24" s="39"/>
      <c r="F24" s="19" t="s">
        <v>83</v>
      </c>
      <c r="G24" s="32">
        <v>5</v>
      </c>
      <c r="H24" s="41"/>
      <c r="I24" s="42"/>
      <c r="J24" s="41"/>
      <c r="K24" s="33"/>
      <c r="L24" s="43"/>
    </row>
    <row r="25" spans="1:12" ht="62.25" customHeight="1" x14ac:dyDescent="0.2">
      <c r="A25" s="44">
        <v>23</v>
      </c>
      <c r="B25" s="39" t="s">
        <v>12</v>
      </c>
      <c r="C25" s="40" t="s">
        <v>41</v>
      </c>
      <c r="D25" s="39"/>
      <c r="E25" s="39"/>
      <c r="F25" s="19" t="s">
        <v>84</v>
      </c>
      <c r="G25" s="32">
        <v>5</v>
      </c>
      <c r="H25" s="41"/>
      <c r="I25" s="42"/>
      <c r="J25" s="41"/>
      <c r="K25" s="33"/>
      <c r="L25" s="43"/>
    </row>
    <row r="26" spans="1:12" s="11" customFormat="1" ht="63.75" x14ac:dyDescent="0.2">
      <c r="A26" s="44">
        <v>24</v>
      </c>
      <c r="B26" s="45" t="s">
        <v>12</v>
      </c>
      <c r="C26" s="19" t="s">
        <v>24</v>
      </c>
      <c r="D26" s="39"/>
      <c r="E26" s="39"/>
      <c r="F26" s="19" t="s">
        <v>85</v>
      </c>
      <c r="G26" s="39">
        <v>5</v>
      </c>
      <c r="H26" s="41"/>
      <c r="I26" s="42"/>
      <c r="J26" s="41"/>
      <c r="K26" s="33"/>
      <c r="L26" s="43"/>
    </row>
    <row r="27" spans="1:12" ht="84" customHeight="1" x14ac:dyDescent="0.2">
      <c r="A27" s="38">
        <v>25</v>
      </c>
      <c r="B27" s="45" t="s">
        <v>12</v>
      </c>
      <c r="C27" s="19" t="s">
        <v>23</v>
      </c>
      <c r="D27" s="39"/>
      <c r="E27" s="47"/>
      <c r="F27" s="45" t="s">
        <v>86</v>
      </c>
      <c r="G27" s="51">
        <v>5</v>
      </c>
      <c r="H27" s="41"/>
      <c r="I27" s="42"/>
      <c r="J27" s="41"/>
      <c r="K27" s="33"/>
      <c r="L27" s="43"/>
    </row>
    <row r="28" spans="1:12" ht="78" customHeight="1" x14ac:dyDescent="0.2">
      <c r="A28" s="44">
        <v>26</v>
      </c>
      <c r="B28" s="45" t="s">
        <v>12</v>
      </c>
      <c r="C28" s="48" t="s">
        <v>22</v>
      </c>
      <c r="D28" s="39"/>
      <c r="E28" s="47"/>
      <c r="F28" s="45" t="s">
        <v>85</v>
      </c>
      <c r="G28" s="45">
        <v>25</v>
      </c>
      <c r="H28" s="41"/>
      <c r="I28" s="42"/>
      <c r="J28" s="41"/>
      <c r="K28" s="33"/>
      <c r="L28" s="43"/>
    </row>
    <row r="29" spans="1:12" ht="196.5" customHeight="1" x14ac:dyDescent="0.2">
      <c r="A29" s="44">
        <v>27</v>
      </c>
      <c r="B29" s="45" t="s">
        <v>12</v>
      </c>
      <c r="C29" s="46" t="s">
        <v>100</v>
      </c>
      <c r="D29" s="39"/>
      <c r="E29" s="47"/>
      <c r="F29" s="19" t="s">
        <v>87</v>
      </c>
      <c r="G29" s="32">
        <v>5</v>
      </c>
      <c r="H29" s="33"/>
      <c r="I29" s="42"/>
      <c r="J29" s="41"/>
      <c r="K29" s="33"/>
      <c r="L29" s="43"/>
    </row>
    <row r="30" spans="1:12" ht="78.75" customHeight="1" x14ac:dyDescent="0.2">
      <c r="A30" s="38">
        <v>28</v>
      </c>
      <c r="B30" s="19" t="s">
        <v>12</v>
      </c>
      <c r="C30" s="52" t="s">
        <v>96</v>
      </c>
      <c r="D30" s="39"/>
      <c r="E30" s="47"/>
      <c r="F30" s="19" t="s">
        <v>88</v>
      </c>
      <c r="G30" s="32">
        <v>5</v>
      </c>
      <c r="H30" s="33"/>
      <c r="I30" s="42"/>
      <c r="J30" s="41"/>
      <c r="K30" s="33"/>
      <c r="L30" s="43"/>
    </row>
    <row r="31" spans="1:12" ht="25.5" x14ac:dyDescent="0.2">
      <c r="A31" s="44">
        <v>29</v>
      </c>
      <c r="B31" s="39" t="s">
        <v>29</v>
      </c>
      <c r="C31" s="53" t="s">
        <v>26</v>
      </c>
      <c r="D31" s="39"/>
      <c r="E31" s="47"/>
      <c r="F31" s="19" t="s">
        <v>17</v>
      </c>
      <c r="G31" s="32">
        <v>40</v>
      </c>
      <c r="H31" s="41"/>
      <c r="I31" s="42"/>
      <c r="J31" s="41"/>
      <c r="K31" s="33"/>
      <c r="L31" s="43"/>
    </row>
    <row r="32" spans="1:12" ht="28.5" customHeight="1" x14ac:dyDescent="0.2">
      <c r="A32" s="44">
        <v>30</v>
      </c>
      <c r="B32" s="39" t="s">
        <v>28</v>
      </c>
      <c r="C32" s="53" t="s">
        <v>34</v>
      </c>
      <c r="D32" s="39"/>
      <c r="E32" s="47"/>
      <c r="F32" s="19" t="s">
        <v>89</v>
      </c>
      <c r="G32" s="32">
        <v>4</v>
      </c>
      <c r="H32" s="41"/>
      <c r="I32" s="42"/>
      <c r="J32" s="41"/>
      <c r="K32" s="33"/>
      <c r="L32" s="43"/>
    </row>
    <row r="33" spans="1:12" ht="50.25" customHeight="1" x14ac:dyDescent="0.2">
      <c r="A33" s="38">
        <v>31</v>
      </c>
      <c r="B33" s="40" t="s">
        <v>15</v>
      </c>
      <c r="C33" s="53" t="s">
        <v>19</v>
      </c>
      <c r="D33" s="39"/>
      <c r="E33" s="47"/>
      <c r="F33" s="19" t="s">
        <v>82</v>
      </c>
      <c r="G33" s="32">
        <v>5</v>
      </c>
      <c r="H33" s="33"/>
      <c r="I33" s="54"/>
      <c r="J33" s="41"/>
      <c r="K33" s="33"/>
      <c r="L33" s="43"/>
    </row>
    <row r="34" spans="1:12" ht="55.5" customHeight="1" x14ac:dyDescent="0.2">
      <c r="A34" s="44">
        <v>32</v>
      </c>
      <c r="B34" s="40" t="s">
        <v>15</v>
      </c>
      <c r="C34" s="53" t="s">
        <v>18</v>
      </c>
      <c r="D34" s="39"/>
      <c r="E34" s="47"/>
      <c r="F34" s="19" t="s">
        <v>90</v>
      </c>
      <c r="G34" s="32">
        <v>5</v>
      </c>
      <c r="H34" s="33"/>
      <c r="I34" s="54"/>
      <c r="J34" s="41"/>
      <c r="K34" s="33"/>
      <c r="L34" s="43"/>
    </row>
    <row r="35" spans="1:12" ht="87.75" customHeight="1" x14ac:dyDescent="0.2">
      <c r="A35" s="44">
        <v>33</v>
      </c>
      <c r="B35" s="55" t="s">
        <v>15</v>
      </c>
      <c r="C35" s="56" t="s">
        <v>20</v>
      </c>
      <c r="D35" s="57"/>
      <c r="E35" s="58"/>
      <c r="F35" s="19" t="s">
        <v>82</v>
      </c>
      <c r="G35" s="59">
        <v>5</v>
      </c>
      <c r="H35" s="60"/>
      <c r="I35" s="61"/>
      <c r="J35" s="41"/>
      <c r="K35" s="33"/>
      <c r="L35" s="43"/>
    </row>
    <row r="36" spans="1:12" x14ac:dyDescent="0.2">
      <c r="J36" s="62" t="s">
        <v>91</v>
      </c>
      <c r="K36" s="63">
        <f>SUBTOTAL(109,Tabela2[Wartość netto])</f>
        <v>0</v>
      </c>
      <c r="L36" s="63">
        <f>SUBTOTAL(109,Tabela2[Wartosć brutto])</f>
        <v>0</v>
      </c>
    </row>
    <row r="38" spans="1:12" x14ac:dyDescent="0.2">
      <c r="K38" s="2"/>
      <c r="L38" s="2"/>
    </row>
  </sheetData>
  <mergeCells count="1">
    <mergeCell ref="A1:L1"/>
  </mergeCells>
  <conditionalFormatting sqref="B2">
    <cfRule type="expression" priority="5">
      <formula>jezeli(#REF!=0)</formula>
    </cfRule>
  </conditionalFormatting>
  <conditionalFormatting sqref="B2">
    <cfRule type="expression" priority="4">
      <formula>jezeli(#REF!=0)</formula>
    </cfRule>
  </conditionalFormatting>
  <conditionalFormatting sqref="B2">
    <cfRule type="expression" priority="3">
      <formula>jezeli(#REF!=0)</formula>
    </cfRule>
  </conditionalFormatting>
  <conditionalFormatting sqref="C2:H2 A2">
    <cfRule type="expression" priority="6">
      <formula>jezeli(#REF!=0)</formula>
    </cfRule>
  </conditionalFormatting>
  <conditionalFormatting sqref="B2">
    <cfRule type="expression" priority="7">
      <formula>jezeli(#REF!=0)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"/>
  <sheetViews>
    <sheetView tabSelected="1" topLeftCell="A4" zoomScale="80" zoomScaleNormal="80" workbookViewId="0">
      <selection activeCell="C10" sqref="C10"/>
    </sheetView>
  </sheetViews>
  <sheetFormatPr defaultRowHeight="12.75" x14ac:dyDescent="0.2"/>
  <cols>
    <col min="1" max="1" width="6.5703125" customWidth="1"/>
    <col min="2" max="2" width="39.28515625" customWidth="1"/>
    <col min="3" max="3" width="14.85546875" customWidth="1"/>
    <col min="4" max="4" width="14.5703125" customWidth="1"/>
    <col min="7" max="7" width="10.85546875" customWidth="1"/>
    <col min="8" max="8" width="11.140625" customWidth="1"/>
    <col min="11" max="11" width="13.140625" customWidth="1"/>
  </cols>
  <sheetData>
    <row r="1" spans="1:11" ht="38.25" customHeight="1" x14ac:dyDescent="0.2">
      <c r="A1" s="81" t="s">
        <v>101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60" x14ac:dyDescent="0.2">
      <c r="A2" s="69"/>
      <c r="B2" s="70" t="s">
        <v>2</v>
      </c>
      <c r="C2" s="70" t="s">
        <v>3</v>
      </c>
      <c r="D2" s="70" t="s">
        <v>4</v>
      </c>
      <c r="E2" s="70" t="s">
        <v>1</v>
      </c>
      <c r="F2" s="70" t="s">
        <v>42</v>
      </c>
      <c r="G2" s="64" t="s">
        <v>8</v>
      </c>
      <c r="H2" s="65" t="s">
        <v>9</v>
      </c>
      <c r="I2" s="64" t="s">
        <v>10</v>
      </c>
      <c r="J2" s="71" t="s">
        <v>5</v>
      </c>
      <c r="K2" s="71" t="s">
        <v>6</v>
      </c>
    </row>
    <row r="3" spans="1:11" ht="165" customHeight="1" x14ac:dyDescent="0.2">
      <c r="A3" s="72" t="s">
        <v>43</v>
      </c>
      <c r="B3" s="83" t="s">
        <v>44</v>
      </c>
      <c r="C3" s="84"/>
      <c r="D3" s="85"/>
      <c r="E3" s="84" t="s">
        <v>78</v>
      </c>
      <c r="F3" s="83">
        <v>3500</v>
      </c>
      <c r="G3" s="86"/>
      <c r="H3" s="86"/>
      <c r="I3" s="87"/>
      <c r="J3" s="86"/>
      <c r="K3" s="86"/>
    </row>
    <row r="4" spans="1:11" ht="73.5" customHeight="1" x14ac:dyDescent="0.2">
      <c r="A4" s="72" t="s">
        <v>45</v>
      </c>
      <c r="B4" s="83" t="s">
        <v>46</v>
      </c>
      <c r="C4" s="88"/>
      <c r="D4" s="88"/>
      <c r="E4" s="89" t="s">
        <v>17</v>
      </c>
      <c r="F4" s="83">
        <v>2000</v>
      </c>
      <c r="G4" s="86"/>
      <c r="H4" s="86"/>
      <c r="I4" s="90"/>
      <c r="J4" s="86"/>
      <c r="K4" s="86"/>
    </row>
    <row r="5" spans="1:11" ht="52.5" customHeight="1" x14ac:dyDescent="0.2">
      <c r="A5" s="72" t="s">
        <v>47</v>
      </c>
      <c r="B5" s="50" t="s">
        <v>48</v>
      </c>
      <c r="C5" s="77"/>
      <c r="D5" s="77"/>
      <c r="E5" s="77" t="s">
        <v>17</v>
      </c>
      <c r="F5" s="50">
        <v>100</v>
      </c>
      <c r="G5" s="74"/>
      <c r="H5" s="75"/>
      <c r="I5" s="76"/>
      <c r="J5" s="75"/>
      <c r="K5" s="74"/>
    </row>
    <row r="6" spans="1:11" ht="63.75" customHeight="1" x14ac:dyDescent="0.2">
      <c r="A6" s="72" t="s">
        <v>49</v>
      </c>
      <c r="B6" s="50" t="s">
        <v>50</v>
      </c>
      <c r="C6" s="73"/>
      <c r="D6" s="73"/>
      <c r="E6" s="73" t="s">
        <v>17</v>
      </c>
      <c r="F6" s="50">
        <v>10</v>
      </c>
      <c r="G6" s="74"/>
      <c r="H6" s="75"/>
      <c r="I6" s="76"/>
      <c r="J6" s="75"/>
      <c r="K6" s="74"/>
    </row>
    <row r="7" spans="1:11" ht="67.5" customHeight="1" x14ac:dyDescent="0.2">
      <c r="A7" s="72" t="s">
        <v>51</v>
      </c>
      <c r="B7" s="50" t="s">
        <v>52</v>
      </c>
      <c r="C7" s="73"/>
      <c r="D7" s="73"/>
      <c r="E7" s="73" t="s">
        <v>17</v>
      </c>
      <c r="F7" s="50">
        <v>50</v>
      </c>
      <c r="G7" s="74"/>
      <c r="H7" s="75"/>
      <c r="I7" s="76"/>
      <c r="J7" s="75"/>
      <c r="K7" s="74"/>
    </row>
    <row r="8" spans="1:11" ht="81" customHeight="1" x14ac:dyDescent="0.2">
      <c r="A8" s="72" t="s">
        <v>53</v>
      </c>
      <c r="B8" s="50" t="s">
        <v>54</v>
      </c>
      <c r="C8" s="73"/>
      <c r="D8" s="73"/>
      <c r="E8" s="73" t="s">
        <v>17</v>
      </c>
      <c r="F8" s="50">
        <v>50</v>
      </c>
      <c r="G8" s="74"/>
      <c r="H8" s="75"/>
      <c r="I8" s="76"/>
      <c r="J8" s="75"/>
      <c r="K8" s="74"/>
    </row>
    <row r="9" spans="1:11" ht="54.75" customHeight="1" x14ac:dyDescent="0.2">
      <c r="A9" s="72" t="s">
        <v>55</v>
      </c>
      <c r="B9" s="50" t="s">
        <v>56</v>
      </c>
      <c r="C9" s="73"/>
      <c r="D9" s="73"/>
      <c r="E9" s="73" t="s">
        <v>17</v>
      </c>
      <c r="F9" s="50">
        <v>100</v>
      </c>
      <c r="G9" s="74"/>
      <c r="H9" s="75"/>
      <c r="I9" s="76"/>
      <c r="J9" s="75"/>
      <c r="K9" s="74"/>
    </row>
    <row r="10" spans="1:11" ht="54.75" customHeight="1" x14ac:dyDescent="0.2">
      <c r="A10" s="72" t="s">
        <v>57</v>
      </c>
      <c r="B10" s="50" t="s">
        <v>58</v>
      </c>
      <c r="C10" s="73"/>
      <c r="D10" s="73"/>
      <c r="E10" s="73" t="s">
        <v>17</v>
      </c>
      <c r="F10" s="50">
        <v>500</v>
      </c>
      <c r="G10" s="74"/>
      <c r="H10" s="75"/>
      <c r="I10" s="76"/>
      <c r="J10" s="75"/>
      <c r="K10" s="74"/>
    </row>
    <row r="11" spans="1:11" ht="41.25" customHeight="1" x14ac:dyDescent="0.2">
      <c r="A11" s="72" t="s">
        <v>59</v>
      </c>
      <c r="B11" s="91" t="s">
        <v>60</v>
      </c>
      <c r="C11" s="84"/>
      <c r="D11" s="84"/>
      <c r="E11" s="84" t="s">
        <v>17</v>
      </c>
      <c r="F11" s="84">
        <v>1200</v>
      </c>
      <c r="G11" s="92"/>
      <c r="H11" s="86"/>
      <c r="I11" s="87"/>
      <c r="J11" s="86"/>
      <c r="K11" s="86"/>
    </row>
    <row r="12" spans="1:11" ht="57.75" customHeight="1" x14ac:dyDescent="0.2">
      <c r="A12" s="72" t="s">
        <v>61</v>
      </c>
      <c r="B12" s="83" t="s">
        <v>62</v>
      </c>
      <c r="C12" s="84"/>
      <c r="D12" s="84"/>
      <c r="E12" s="84" t="s">
        <v>17</v>
      </c>
      <c r="F12" s="83">
        <v>20</v>
      </c>
      <c r="G12" s="86"/>
      <c r="H12" s="86"/>
      <c r="I12" s="87"/>
      <c r="J12" s="86"/>
      <c r="K12" s="86"/>
    </row>
    <row r="13" spans="1:11" ht="15" x14ac:dyDescent="0.2">
      <c r="A13" s="68"/>
      <c r="B13" s="31"/>
      <c r="C13" s="31"/>
      <c r="D13" s="31"/>
      <c r="E13" s="31"/>
      <c r="F13" s="31"/>
      <c r="G13" s="36"/>
      <c r="H13" s="34"/>
      <c r="I13" s="35"/>
      <c r="J13" s="34"/>
      <c r="K13" s="33"/>
    </row>
    <row r="14" spans="1:11" x14ac:dyDescent="0.2">
      <c r="I14" s="66" t="s">
        <v>91</v>
      </c>
      <c r="J14" s="67">
        <f>SUBTOTAL(109,Tabela2[Wartość netto])</f>
        <v>0</v>
      </c>
      <c r="K14" s="67">
        <f>SUBTOTAL(109,Tabela2[Wartosć brutto])</f>
        <v>0</v>
      </c>
    </row>
    <row r="17" spans="6:6" x14ac:dyDescent="0.2">
      <c r="F17" s="30"/>
    </row>
  </sheetData>
  <mergeCells count="1">
    <mergeCell ref="A1:K1"/>
  </mergeCells>
  <conditionalFormatting sqref="A13:F13">
    <cfRule type="expression" priority="2">
      <formula>jezeli($G148=0)</formula>
    </cfRule>
  </conditionalFormatting>
  <conditionalFormatting sqref="A3:G4 A5:A12 A2:F2">
    <cfRule type="expression" priority="3">
      <formula>jezeli($G140=0)</formula>
    </cfRule>
  </conditionalFormatting>
  <conditionalFormatting sqref="B11:F11">
    <cfRule type="expression" priority="4">
      <formula>jezeli($G145=0)</formula>
    </cfRule>
  </conditionalFormatting>
  <conditionalFormatting sqref="B9:G10">
    <cfRule type="expression" priority="5">
      <formula>jezeli($G146=0)</formula>
    </cfRule>
  </conditionalFormatting>
  <conditionalFormatting sqref="B12:G12">
    <cfRule type="expression" priority="6">
      <formula>jezeli($G148=0)</formula>
    </cfRule>
  </conditionalFormatting>
  <conditionalFormatting sqref="B5:G8">
    <cfRule type="expression" priority="7">
      <formula>jezeli($G144=0)</formula>
    </cfRule>
  </conditionalFormatting>
  <conditionalFormatting sqref="G2">
    <cfRule type="expression" priority="1">
      <formula>jezeli(#REF!=0)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5"/>
  <sheetViews>
    <sheetView workbookViewId="0">
      <selection sqref="A1:J1"/>
    </sheetView>
  </sheetViews>
  <sheetFormatPr defaultRowHeight="12.75" x14ac:dyDescent="0.2"/>
  <cols>
    <col min="2" max="2" width="11.140625" customWidth="1"/>
    <col min="3" max="3" width="21" customWidth="1"/>
    <col min="4" max="4" width="12" customWidth="1"/>
    <col min="5" max="5" width="11.42578125" customWidth="1"/>
    <col min="7" max="7" width="10.42578125" customWidth="1"/>
    <col min="8" max="8" width="11" customWidth="1"/>
  </cols>
  <sheetData>
    <row r="1" spans="1:12" ht="24.75" customHeight="1" x14ac:dyDescent="0.2">
      <c r="A1" s="82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12"/>
      <c r="L1" s="12"/>
    </row>
    <row r="2" spans="1:12" ht="81" customHeight="1" x14ac:dyDescent="0.2">
      <c r="A2" s="13" t="s">
        <v>0</v>
      </c>
      <c r="B2" s="13" t="s">
        <v>7</v>
      </c>
      <c r="C2" s="14" t="s">
        <v>2</v>
      </c>
      <c r="D2" s="14" t="s">
        <v>3</v>
      </c>
      <c r="E2" s="14" t="s">
        <v>4</v>
      </c>
      <c r="F2" s="14" t="s">
        <v>1</v>
      </c>
      <c r="G2" s="14" t="s">
        <v>16</v>
      </c>
      <c r="H2" s="15" t="s">
        <v>8</v>
      </c>
      <c r="I2" s="16" t="s">
        <v>9</v>
      </c>
      <c r="J2" s="37" t="s">
        <v>10</v>
      </c>
      <c r="K2" s="17" t="s">
        <v>5</v>
      </c>
      <c r="L2" s="17" t="s">
        <v>32</v>
      </c>
    </row>
    <row r="3" spans="1:12" ht="161.25" customHeight="1" x14ac:dyDescent="0.2">
      <c r="A3" s="18" t="s">
        <v>43</v>
      </c>
      <c r="B3" s="19" t="s">
        <v>72</v>
      </c>
      <c r="C3" s="20" t="s">
        <v>73</v>
      </c>
      <c r="D3" s="21"/>
      <c r="E3" s="22"/>
      <c r="F3" s="21" t="s">
        <v>75</v>
      </c>
      <c r="G3" s="21">
        <v>2</v>
      </c>
      <c r="H3" s="23"/>
      <c r="I3" s="24"/>
      <c r="J3" s="23"/>
      <c r="K3" s="25"/>
      <c r="L3" s="25"/>
    </row>
    <row r="4" spans="1:12" ht="170.25" customHeight="1" x14ac:dyDescent="0.2">
      <c r="A4" s="18" t="s">
        <v>45</v>
      </c>
      <c r="B4" s="19" t="s">
        <v>72</v>
      </c>
      <c r="C4" s="20" t="s">
        <v>74</v>
      </c>
      <c r="D4" s="21"/>
      <c r="E4" s="22"/>
      <c r="F4" s="21" t="s">
        <v>75</v>
      </c>
      <c r="G4" s="26">
        <v>2</v>
      </c>
      <c r="H4" s="23"/>
      <c r="I4" s="27"/>
      <c r="J4" s="23"/>
      <c r="K4" s="25"/>
      <c r="L4" s="25"/>
    </row>
    <row r="5" spans="1:12" x14ac:dyDescent="0.2">
      <c r="J5" s="28" t="s">
        <v>91</v>
      </c>
      <c r="K5" s="29">
        <f>SUM(K3:K4)</f>
        <v>0</v>
      </c>
      <c r="L5" s="29">
        <f>SUM(L3:L4)</f>
        <v>0</v>
      </c>
    </row>
  </sheetData>
  <mergeCells count="1">
    <mergeCell ref="A1:J1"/>
  </mergeCells>
  <conditionalFormatting sqref="A2 C2:H2">
    <cfRule type="expression" priority="6">
      <formula>jezeli($H139=0)</formula>
    </cfRule>
  </conditionalFormatting>
  <conditionalFormatting sqref="B2">
    <cfRule type="expression" priority="4">
      <formula>jezeli($F139=0)</formula>
    </cfRule>
  </conditionalFormatting>
  <conditionalFormatting sqref="B2">
    <cfRule type="expression" priority="3">
      <formula>jezeli(#REF!=0)</formula>
    </cfRule>
  </conditionalFormatting>
  <conditionalFormatting sqref="B2">
    <cfRule type="expression" priority="2">
      <formula>jezeli(#REF!=0)</formula>
    </cfRule>
  </conditionalFormatting>
  <conditionalFormatting sqref="B2">
    <cfRule type="expression" priority="5">
      <formula>jezeli(#REF!=0)</formula>
    </cfRule>
  </conditionalFormatting>
  <conditionalFormatting sqref="B3:G4">
    <cfRule type="expression" priority="1">
      <formula>jezeli(#REF!=0)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00DF048844B74FBC58D2E37EC9A10A" ma:contentTypeVersion="10" ma:contentTypeDescription="Utwórz nowy dokument." ma:contentTypeScope="" ma:versionID="41cade08daf5f73a3d229ca44fa14c8a">
  <xsd:schema xmlns:xsd="http://www.w3.org/2001/XMLSchema" xmlns:xs="http://www.w3.org/2001/XMLSchema" xmlns:p="http://schemas.microsoft.com/office/2006/metadata/properties" xmlns:ns2="26d30d0b-4cd9-40f3-8586-10699645146c" targetNamespace="http://schemas.microsoft.com/office/2006/metadata/properties" ma:root="true" ma:fieldsID="8592d8003045bab9eee8503adb3ab7c7" ns2:_="">
    <xsd:import namespace="26d30d0b-4cd9-40f3-8586-10699645146c"/>
    <xsd:element name="properties">
      <xsd:complexType>
        <xsd:sequence>
          <xsd:element name="documentManagement">
            <xsd:complexType>
              <xsd:all>
                <xsd:element ref="ns2:ogloszenia_o_zamowieniu" minOccurs="0"/>
                <xsd:element ref="ns2:SIWZ" minOccurs="0"/>
                <xsd:element ref="ns2:Zalaczniki" minOccurs="0"/>
                <xsd:element ref="ns2:Pytania_i_odpowiedzi" minOccurs="0"/>
                <xsd:element ref="ns2:Modyfikacje" minOccurs="0"/>
                <xsd:element ref="ns2:Zmiany_terminow" minOccurs="0"/>
                <xsd:element ref="ns2:Wybor_najkorzystniejszej_oferty" minOccurs="0"/>
                <xsd:element ref="ns2:Uniewaznienie_postepowania" minOccurs="0"/>
                <xsd:element ref="ns2:Informacje_z_otwarcia_ofer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d30d0b-4cd9-40f3-8586-10699645146c" elementFormDefault="qualified">
    <xsd:import namespace="http://schemas.microsoft.com/office/2006/documentManagement/types"/>
    <xsd:import namespace="http://schemas.microsoft.com/office/infopath/2007/PartnerControls"/>
    <xsd:element name="ogloszenia_o_zamowieniu" ma:index="8" nillable="true" ma:displayName="ogloszenia_o_zamowieniu" ma:default="0" ma:internalName="ogloszenia_o_zamowieniu">
      <xsd:simpleType>
        <xsd:restriction base="dms:Boolean"/>
      </xsd:simpleType>
    </xsd:element>
    <xsd:element name="SIWZ" ma:index="9" nillable="true" ma:displayName="SIWZ" ma:default="0" ma:internalName="SIWZ">
      <xsd:simpleType>
        <xsd:restriction base="dms:Boolean"/>
      </xsd:simpleType>
    </xsd:element>
    <xsd:element name="Zalaczniki" ma:index="10" nillable="true" ma:displayName="Zalaczniki" ma:default="1" ma:internalName="Zalaczniki">
      <xsd:simpleType>
        <xsd:restriction base="dms:Boolean"/>
      </xsd:simpleType>
    </xsd:element>
    <xsd:element name="Pytania_i_odpowiedzi" ma:index="11" nillable="true" ma:displayName="Pytania_i_odpowiedzi" ma:default="0" ma:internalName="Pytania_i_odpowiedzi">
      <xsd:simpleType>
        <xsd:restriction base="dms:Boolean"/>
      </xsd:simpleType>
    </xsd:element>
    <xsd:element name="Modyfikacje" ma:index="12" nillable="true" ma:displayName="Modyfikacje" ma:default="0" ma:internalName="Modyfikacje">
      <xsd:simpleType>
        <xsd:restriction base="dms:Boolean"/>
      </xsd:simpleType>
    </xsd:element>
    <xsd:element name="Zmiany_terminow" ma:index="13" nillable="true" ma:displayName="Zmiany_terminow" ma:default="0" ma:internalName="Zmiany_terminow">
      <xsd:simpleType>
        <xsd:restriction base="dms:Boolean"/>
      </xsd:simpleType>
    </xsd:element>
    <xsd:element name="Wybor_najkorzystniejszej_oferty" ma:index="14" nillable="true" ma:displayName="Wybor_najkorzystniejszej_oferty" ma:default="0" ma:internalName="Wybor_najkorzystniejszej_oferty">
      <xsd:simpleType>
        <xsd:restriction base="dms:Boolean"/>
      </xsd:simpleType>
    </xsd:element>
    <xsd:element name="Uniewaznienie_postepowania" ma:index="15" nillable="true" ma:displayName="Uniewaznienie_postepowania" ma:default="0" ma:internalName="Uniewaznienie_postepowania">
      <xsd:simpleType>
        <xsd:restriction base="dms:Boolean"/>
      </xsd:simpleType>
    </xsd:element>
    <xsd:element name="Informacje_z_otwarcia_ofert" ma:index="16" nillable="true" ma:displayName="Informacje_z_otwarcia_ofert" ma:default="0" ma:internalName="Informacje_z_otwarcia_ofer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WZ xmlns="26d30d0b-4cd9-40f3-8586-10699645146c">false</SIWZ>
    <Zmiany_terminow xmlns="26d30d0b-4cd9-40f3-8586-10699645146c">false</Zmiany_terminow>
    <Modyfikacje xmlns="26d30d0b-4cd9-40f3-8586-10699645146c">false</Modyfikacje>
    <Zalaczniki xmlns="26d30d0b-4cd9-40f3-8586-10699645146c">true</Zalaczniki>
    <Informacje_z_otwarcia_ofert xmlns="26d30d0b-4cd9-40f3-8586-10699645146c">false</Informacje_z_otwarcia_ofert>
    <Wybor_najkorzystniejszej_oferty xmlns="26d30d0b-4cd9-40f3-8586-10699645146c">false</Wybor_najkorzystniejszej_oferty>
    <Uniewaznienie_postepowania xmlns="26d30d0b-4cd9-40f3-8586-10699645146c">false</Uniewaznienie_postepowania>
    <Pytania_i_odpowiedzi xmlns="26d30d0b-4cd9-40f3-8586-10699645146c">false</Pytania_i_odpowiedzi>
    <ogloszenia_o_zamowieniu xmlns="26d30d0b-4cd9-40f3-8586-10699645146c">false</ogloszenia_o_zamowieniu>
  </documentManagement>
</p:properties>
</file>

<file path=customXml/itemProps1.xml><?xml version="1.0" encoding="utf-8"?>
<ds:datastoreItem xmlns:ds="http://schemas.openxmlformats.org/officeDocument/2006/customXml" ds:itemID="{57D73051-3E6C-445C-B1F0-F8D38E58EA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32A46E-B62D-4E00-AC87-C1D1092EFD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d30d0b-4cd9-40f3-8586-1069964514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D3C7C4-6FF4-4993-BD34-78C4FA6FFC0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d30d0b-4cd9-40f3-8586-10699645146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I</vt:lpstr>
      <vt:lpstr>Pakiet II</vt:lpstr>
      <vt:lpstr>Pakiet III</vt:lpstr>
    </vt:vector>
  </TitlesOfParts>
  <Company>Marfour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 Siekierski</dc:creator>
  <cp:lastModifiedBy>Katarzyna Binder</cp:lastModifiedBy>
  <cp:lastPrinted>2021-06-08T07:17:18Z</cp:lastPrinted>
  <dcterms:created xsi:type="dcterms:W3CDTF">2007-04-18T11:25:35Z</dcterms:created>
  <dcterms:modified xsi:type="dcterms:W3CDTF">2021-08-16T10:13:43Z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0x010100AE00DF048844B74FBC58D2E37EC9A10A</vt:lpwstr>
  </property>
</Properties>
</file>