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ZAŁĄCZNIK_1" sheetId="1" r:id="rId1"/>
  </sheets>
  <definedNames/>
  <calcPr fullCalcOnLoad="1"/>
</workbook>
</file>

<file path=xl/sharedStrings.xml><?xml version="1.0" encoding="utf-8"?>
<sst xmlns="http://schemas.openxmlformats.org/spreadsheetml/2006/main" count="210" uniqueCount="38">
  <si>
    <t>WYKAZ ASORTYMENTOWO - ILOŚCIOWY (CENNIK)</t>
  </si>
  <si>
    <t>L.p.</t>
  </si>
  <si>
    <t>Napięcie (V)</t>
  </si>
  <si>
    <t>Pojemność (Ah)</t>
  </si>
  <si>
    <r>
      <rPr>
        <b/>
        <i/>
        <sz val="12"/>
        <color indexed="8"/>
        <rFont val="Sitka Text"/>
        <family val="0"/>
      </rPr>
      <t>Minimalny prąd rozruchowy (A) (</t>
    </r>
    <r>
      <rPr>
        <i/>
        <sz val="12"/>
        <color indexed="8"/>
        <rFont val="Arial"/>
        <family val="2"/>
      </rPr>
      <t>wymagany przez Zamawiającego</t>
    </r>
    <r>
      <rPr>
        <b/>
        <i/>
        <sz val="12"/>
        <color indexed="8"/>
        <rFont val="Sitka Text"/>
        <family val="0"/>
      </rPr>
      <t>)</t>
    </r>
  </si>
  <si>
    <r>
      <rPr>
        <b/>
        <i/>
        <sz val="12"/>
        <color indexed="8"/>
        <rFont val="Sitka Text"/>
        <family val="0"/>
      </rPr>
      <t>Oferowany prąd rozruchowy (A) (</t>
    </r>
    <r>
      <rPr>
        <i/>
        <sz val="12"/>
        <color indexed="8"/>
        <rFont val="Arial"/>
        <family val="2"/>
      </rPr>
      <t>przez Wykonawcę</t>
    </r>
    <r>
      <rPr>
        <b/>
        <i/>
        <sz val="12"/>
        <color indexed="8"/>
        <rFont val="Sitka Text"/>
        <family val="0"/>
      </rPr>
      <t>)</t>
    </r>
  </si>
  <si>
    <t>Biegun</t>
  </si>
  <si>
    <t>Wymiary</t>
  </si>
  <si>
    <t>Nazwa producenta*</t>
  </si>
  <si>
    <r>
      <rPr>
        <b/>
        <i/>
        <sz val="12"/>
        <color indexed="8"/>
        <rFont val="Sitka Text"/>
        <family val="0"/>
      </rPr>
      <t>Przewidywana do zakupu ilość akumulatorów
 (</t>
    </r>
    <r>
      <rPr>
        <i/>
        <sz val="12"/>
        <color indexed="8"/>
        <rFont val="Arial"/>
        <family val="2"/>
      </rPr>
      <t>w zależności od potrzeb warsztatowych Zamawiającego</t>
    </r>
    <r>
      <rPr>
        <b/>
        <i/>
        <sz val="12"/>
        <color indexed="8"/>
        <rFont val="Sitka Text"/>
        <family val="0"/>
      </rPr>
      <t>)</t>
    </r>
  </si>
  <si>
    <t>Cena jednostkowa w zł. brutto**</t>
  </si>
  <si>
    <r>
      <rPr>
        <b/>
        <i/>
        <sz val="14"/>
        <color indexed="8"/>
        <rFont val="Sitka Text"/>
        <family val="0"/>
      </rPr>
      <t xml:space="preserve">Razem wartość 
w zł. brutto
</t>
    </r>
    <r>
      <rPr>
        <i/>
        <sz val="14"/>
        <color indexed="8"/>
        <rFont val="Arial"/>
        <family val="2"/>
      </rPr>
      <t>(kol. 11 x kol. 12)</t>
    </r>
  </si>
  <si>
    <t>Uwagi</t>
  </si>
  <si>
    <t>Długość (mm)</t>
  </si>
  <si>
    <t>Szerokość (mm)</t>
  </si>
  <si>
    <t>Wysokość (mm)</t>
  </si>
  <si>
    <t xml:space="preserve">12 V </t>
  </si>
  <si>
    <t>P+</t>
  </si>
  <si>
    <t>CB4L-B</t>
  </si>
  <si>
    <t>ŻELOWY</t>
  </si>
  <si>
    <t>L+</t>
  </si>
  <si>
    <t>AGM</t>
  </si>
  <si>
    <t>NISKI PÓŁLEŻĄCY ŻELOWY</t>
  </si>
  <si>
    <t>Start - stop</t>
  </si>
  <si>
    <t>BIEGUNY WYSTAJĄ NAD AKUMULATOR</t>
  </si>
  <si>
    <t>Start  - stop AGM</t>
  </si>
  <si>
    <t>Start - stop AGM</t>
  </si>
  <si>
    <t xml:space="preserve">Start - stop </t>
  </si>
  <si>
    <t>SBLOCG 120 - 12i</t>
  </si>
  <si>
    <t>DO URZĄDZENIA ROZRUCHOWEGO</t>
  </si>
  <si>
    <r>
      <rPr>
        <b/>
        <sz val="14"/>
        <color indexed="8"/>
        <rFont val="Times New Roman"/>
        <family val="1"/>
      </rPr>
      <t xml:space="preserve">ŁĄCZNIE </t>
    </r>
    <r>
      <rPr>
        <sz val="14"/>
        <color indexed="8"/>
        <rFont val="Arial"/>
        <family val="1"/>
      </rPr>
      <t xml:space="preserve">kol. 13
</t>
    </r>
    <r>
      <rPr>
        <b/>
        <sz val="14"/>
        <color indexed="8"/>
        <rFont val="Times New Roman"/>
        <family val="1"/>
      </rPr>
      <t>zł. brutto</t>
    </r>
  </si>
  <si>
    <t>WSZYSTKIE POZYCJE W WYKAZIE ASORTYMENTOWO - ILOŚCIOWYM MUSZĄ BYĆ WYPEŁNIONE PRZEZ WYKONAWCĘ</t>
  </si>
  <si>
    <t>* W kolumnie nr 10 WYKONAWCA winien wpisać nazwę producenta oferowanego akumulatora pod rygorem nieważności oferty</t>
  </si>
  <si>
    <t>**Zaoferowana cena jednostkowa w zł. brutto obejmuje koszty z uwzględnieniem podatku od towarów i usług VAT, innych opłat i podatków oraz ewentualnych upustów i rabatów, skalkulowane z uwzględnieniem kosztów transportu itp..</t>
  </si>
  <si>
    <t>Wszystkie wartości wskazane w wykazie należy podać w zaokrągleniu do dwóch miejsc po przecinku.</t>
  </si>
  <si>
    <t>Załącznik nr 3 do swz</t>
  </si>
  <si>
    <t>***Wykonawca ma obowiązek uzupełnić kolumny nr 5, 10 i 12. W przypadku nieuzupełnienia przez Wykonawcę którejkolwiek z w/w kolumny, oferta będzie podlegała odrzuceniu.</t>
  </si>
  <si>
    <t>**** Dokument należy wypełnić i podpisać kwalifikowanym podpisem elektronicznym, podpisem zaufanym lub elektronicznym podpisem osobistym. Zamawiający zaleca zapisanie dokumentu w formacie PDF.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</si>
</sst>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   &quot;;\-#,##0.00&quot;    &quot;;\-00&quot;    &quot;;\ @\ "/>
  </numFmts>
  <fonts count="68">
    <font>
      <sz val="11"/>
      <color indexed="8"/>
      <name val="Arial"/>
      <family val="0"/>
    </font>
    <font>
      <sz val="10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sz val="10"/>
      <color indexed="19"/>
      <name val="Arial"/>
      <family val="0"/>
    </font>
    <font>
      <sz val="10"/>
      <color indexed="63"/>
      <name val="Arial"/>
      <family val="0"/>
    </font>
    <font>
      <b/>
      <i/>
      <u val="single"/>
      <sz val="10"/>
      <color indexed="8"/>
      <name val="Arial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22"/>
      <color indexed="8"/>
      <name val="Sitka Text"/>
      <family val="0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Sitka Text"/>
      <family val="0"/>
    </font>
    <font>
      <b/>
      <i/>
      <sz val="14"/>
      <color indexed="8"/>
      <name val="Sitka Text"/>
      <family val="0"/>
    </font>
    <font>
      <b/>
      <i/>
      <sz val="12"/>
      <color indexed="8"/>
      <name val="Sitka Text"/>
      <family val="0"/>
    </font>
    <font>
      <i/>
      <sz val="12"/>
      <color indexed="8"/>
      <name val="Arial"/>
      <family val="2"/>
    </font>
    <font>
      <i/>
      <sz val="14"/>
      <color indexed="8"/>
      <name val="Arial"/>
      <family val="2"/>
    </font>
    <font>
      <sz val="12"/>
      <color indexed="8"/>
      <name val="Sitka Text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"/>
      <family val="1"/>
    </font>
    <font>
      <b/>
      <i/>
      <u val="single"/>
      <sz val="16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" fillId="0" borderId="0" applyBorder="0" applyProtection="0">
      <alignment/>
    </xf>
    <xf numFmtId="0" fontId="3" fillId="20" borderId="0" applyBorder="0" applyProtection="0">
      <alignment/>
    </xf>
    <xf numFmtId="0" fontId="3" fillId="21" borderId="0" applyBorder="0" applyProtection="0">
      <alignment/>
    </xf>
    <xf numFmtId="0" fontId="2" fillId="22" borderId="0" applyBorder="0" applyProtection="0">
      <alignment/>
    </xf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Border="0" applyProtection="0">
      <alignment/>
    </xf>
    <xf numFmtId="0" fontId="53" fillId="30" borderId="1" applyNumberFormat="0" applyAlignment="0" applyProtection="0"/>
    <xf numFmtId="0" fontId="54" fillId="31" borderId="2" applyNumberFormat="0" applyAlignment="0" applyProtection="0"/>
    <xf numFmtId="0" fontId="55" fillId="32" borderId="0" applyNumberFormat="0" applyBorder="0" applyAlignment="0" applyProtection="0"/>
    <xf numFmtId="164" fontId="0" fillId="0" borderId="0" applyBorder="0" applyProtection="0">
      <alignment/>
    </xf>
    <xf numFmtId="41" fontId="1" fillId="0" borderId="0" applyFill="0" applyBorder="0" applyAlignment="0" applyProtection="0"/>
    <xf numFmtId="0" fontId="5" fillId="33" borderId="0" applyBorder="0" applyProtection="0">
      <alignment/>
    </xf>
    <xf numFmtId="0" fontId="6" fillId="0" borderId="0" applyBorder="0" applyProtection="0">
      <alignment/>
    </xf>
    <xf numFmtId="0" fontId="7" fillId="34" borderId="0" applyBorder="0" applyProtection="0">
      <alignment/>
    </xf>
    <xf numFmtId="0" fontId="8" fillId="0" borderId="0" applyBorder="0" applyProtection="0">
      <alignment/>
    </xf>
    <xf numFmtId="0" fontId="9" fillId="0" borderId="0" applyBorder="0" applyProtection="0">
      <alignment/>
    </xf>
    <xf numFmtId="0" fontId="10" fillId="0" borderId="0" applyBorder="0" applyProtection="0">
      <alignment/>
    </xf>
    <xf numFmtId="0" fontId="11" fillId="0" borderId="0" applyBorder="0" applyProtection="0">
      <alignment/>
    </xf>
    <xf numFmtId="0" fontId="56" fillId="0" borderId="3" applyNumberFormat="0" applyFill="0" applyAlignment="0" applyProtection="0"/>
    <xf numFmtId="0" fontId="57" fillId="35" borderId="4" applyNumberFormat="0" applyAlignment="0" applyProtection="0"/>
    <xf numFmtId="0" fontId="8" fillId="0" borderId="0" applyBorder="0" applyProtection="0">
      <alignment/>
    </xf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12" fillId="36" borderId="0" applyBorder="0" applyProtection="0">
      <alignment/>
    </xf>
    <xf numFmtId="0" fontId="61" fillId="37" borderId="0" applyNumberFormat="0" applyBorder="0" applyAlignment="0" applyProtection="0"/>
    <xf numFmtId="0" fontId="13" fillId="36" borderId="8" applyProtection="0">
      <alignment/>
    </xf>
    <xf numFmtId="0" fontId="62" fillId="31" borderId="1" applyNumberFormat="0" applyAlignment="0" applyProtection="0"/>
    <xf numFmtId="9" fontId="1" fillId="0" borderId="0" applyFill="0" applyBorder="0" applyAlignment="0" applyProtection="0"/>
    <xf numFmtId="0" fontId="14" fillId="0" borderId="0" applyBorder="0" applyProtection="0">
      <alignment/>
    </xf>
    <xf numFmtId="0" fontId="0" fillId="0" borderId="0" applyBorder="0" applyProtection="0">
      <alignment/>
    </xf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Border="0" applyProtection="0">
      <alignment/>
    </xf>
    <xf numFmtId="0" fontId="66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Border="0" applyProtection="0">
      <alignment/>
    </xf>
    <xf numFmtId="0" fontId="67" fillId="39" borderId="0" applyNumberFormat="0" applyBorder="0" applyAlignment="0" applyProtection="0"/>
  </cellStyleXfs>
  <cellXfs count="55">
    <xf numFmtId="0" fontId="0" fillId="0" borderId="0" xfId="0" applyAlignment="1">
      <alignment/>
    </xf>
    <xf numFmtId="0" fontId="15" fillId="0" borderId="0" xfId="0" applyNumberFormat="1" applyFont="1" applyAlignment="1">
      <alignment/>
    </xf>
    <xf numFmtId="164" fontId="15" fillId="0" borderId="0" xfId="47" applyNumberFormat="1" applyFont="1">
      <alignment/>
    </xf>
    <xf numFmtId="0" fontId="15" fillId="0" borderId="0" xfId="0" applyNumberFormat="1" applyFont="1" applyAlignment="1">
      <alignment horizontal="left" vertical="center"/>
    </xf>
    <xf numFmtId="0" fontId="16" fillId="0" borderId="0" xfId="0" applyNumberFormat="1" applyFont="1" applyAlignment="1">
      <alignment/>
    </xf>
    <xf numFmtId="0" fontId="15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/>
    </xf>
    <xf numFmtId="0" fontId="20" fillId="0" borderId="0" xfId="0" applyNumberFormat="1" applyFont="1" applyAlignment="1">
      <alignment vertical="center"/>
    </xf>
    <xf numFmtId="0" fontId="22" fillId="40" borderId="11" xfId="0" applyNumberFormat="1" applyFont="1" applyFill="1" applyBorder="1" applyAlignment="1">
      <alignment horizontal="center" vertical="center" wrapText="1"/>
    </xf>
    <xf numFmtId="0" fontId="26" fillId="40" borderId="0" xfId="0" applyNumberFormat="1" applyFont="1" applyFill="1" applyAlignment="1">
      <alignment/>
    </xf>
    <xf numFmtId="0" fontId="26" fillId="40" borderId="0" xfId="0" applyNumberFormat="1" applyFont="1" applyFill="1" applyAlignment="1">
      <alignment/>
    </xf>
    <xf numFmtId="0" fontId="26" fillId="40" borderId="0" xfId="0" applyNumberFormat="1" applyFont="1" applyFill="1" applyAlignment="1">
      <alignment wrapText="1"/>
    </xf>
    <xf numFmtId="0" fontId="26" fillId="40" borderId="0" xfId="0" applyNumberFormat="1" applyFont="1" applyFill="1" applyAlignment="1">
      <alignment horizontal="center" vertical="center" wrapText="1"/>
    </xf>
    <xf numFmtId="0" fontId="27" fillId="41" borderId="11" xfId="0" applyNumberFormat="1" applyFont="1" applyFill="1" applyBorder="1" applyAlignment="1">
      <alignment horizontal="center" vertical="center"/>
    </xf>
    <xf numFmtId="0" fontId="27" fillId="41" borderId="11" xfId="47" applyNumberFormat="1" applyFont="1" applyFill="1" applyBorder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0" fontId="28" fillId="40" borderId="11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/>
    </xf>
    <xf numFmtId="2" fontId="28" fillId="0" borderId="11" xfId="47" applyNumberFormat="1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left"/>
    </xf>
    <xf numFmtId="0" fontId="16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" vertical="center"/>
    </xf>
    <xf numFmtId="0" fontId="28" fillId="41" borderId="11" xfId="0" applyNumberFormat="1" applyFont="1" applyFill="1" applyBorder="1" applyAlignment="1">
      <alignment horizontal="center" vertical="center" wrapText="1"/>
    </xf>
    <xf numFmtId="2" fontId="28" fillId="0" borderId="11" xfId="47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left" wrapText="1"/>
    </xf>
    <xf numFmtId="0" fontId="28" fillId="0" borderId="11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Border="1" applyAlignment="1">
      <alignment horizontal="left"/>
    </xf>
    <xf numFmtId="0" fontId="28" fillId="0" borderId="11" xfId="0" applyNumberFormat="1" applyFont="1" applyBorder="1" applyAlignment="1">
      <alignment horizontal="center" vertical="center"/>
    </xf>
    <xf numFmtId="0" fontId="28" fillId="0" borderId="11" xfId="0" applyNumberFormat="1" applyFont="1" applyBorder="1" applyAlignment="1">
      <alignment horizontal="center" vertical="center" wrapText="1"/>
    </xf>
    <xf numFmtId="2" fontId="28" fillId="0" borderId="11" xfId="47" applyNumberFormat="1" applyFont="1" applyBorder="1" applyAlignment="1">
      <alignment horizontal="right" vertical="center" wrapText="1"/>
    </xf>
    <xf numFmtId="0" fontId="17" fillId="0" borderId="0" xfId="0" applyNumberFormat="1" applyFont="1" applyAlignment="1">
      <alignment vertical="center"/>
    </xf>
    <xf numFmtId="0" fontId="17" fillId="0" borderId="0" xfId="0" applyNumberFormat="1" applyFont="1" applyAlignment="1">
      <alignment vertical="top"/>
    </xf>
    <xf numFmtId="0" fontId="16" fillId="0" borderId="11" xfId="0" applyNumberFormat="1" applyFont="1" applyBorder="1" applyAlignment="1">
      <alignment horizontal="left" wrapText="1"/>
    </xf>
    <xf numFmtId="2" fontId="28" fillId="0" borderId="11" xfId="47" applyNumberFormat="1" applyFont="1" applyBorder="1" applyAlignment="1">
      <alignment horizontal="right" vertical="center"/>
    </xf>
    <xf numFmtId="2" fontId="27" fillId="42" borderId="12" xfId="47" applyNumberFormat="1" applyFont="1" applyFill="1" applyBorder="1" applyAlignment="1">
      <alignment horizontal="center" vertical="center"/>
    </xf>
    <xf numFmtId="0" fontId="27" fillId="0" borderId="0" xfId="0" applyNumberFormat="1" applyFont="1" applyAlignment="1">
      <alignment horizontal="left" vertical="center"/>
    </xf>
    <xf numFmtId="0" fontId="20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164" fontId="16" fillId="0" borderId="0" xfId="47" applyNumberFormat="1" applyFont="1">
      <alignment/>
    </xf>
    <xf numFmtId="0" fontId="30" fillId="0" borderId="0" xfId="0" applyNumberFormat="1" applyFont="1" applyAlignment="1">
      <alignment/>
    </xf>
    <xf numFmtId="0" fontId="31" fillId="0" borderId="0" xfId="0" applyNumberFormat="1" applyFont="1" applyAlignment="1">
      <alignment/>
    </xf>
    <xf numFmtId="164" fontId="27" fillId="0" borderId="0" xfId="47" applyNumberFormat="1" applyFont="1">
      <alignment/>
    </xf>
    <xf numFmtId="0" fontId="27" fillId="0" borderId="0" xfId="0" applyNumberFormat="1" applyFont="1" applyAlignment="1">
      <alignment/>
    </xf>
    <xf numFmtId="164" fontId="19" fillId="0" borderId="0" xfId="47" applyNumberFormat="1" applyFont="1" applyAlignment="1">
      <alignment horizontal="right"/>
    </xf>
    <xf numFmtId="0" fontId="19" fillId="0" borderId="0" xfId="0" applyNumberFormat="1" applyFont="1" applyAlignment="1">
      <alignment/>
    </xf>
    <xf numFmtId="0" fontId="32" fillId="0" borderId="0" xfId="0" applyNumberFormat="1" applyFont="1" applyAlignment="1">
      <alignment horizontal="left" vertical="center"/>
    </xf>
    <xf numFmtId="0" fontId="22" fillId="40" borderId="11" xfId="0" applyNumberFormat="1" applyFont="1" applyFill="1" applyBorder="1" applyAlignment="1">
      <alignment horizontal="center" vertical="center"/>
    </xf>
    <xf numFmtId="0" fontId="22" fillId="40" borderId="11" xfId="0" applyNumberFormat="1" applyFont="1" applyFill="1" applyBorder="1" applyAlignment="1">
      <alignment horizontal="center" vertical="center" wrapText="1"/>
    </xf>
    <xf numFmtId="0" fontId="23" fillId="40" borderId="11" xfId="0" applyNumberFormat="1" applyFont="1" applyFill="1" applyBorder="1" applyAlignment="1">
      <alignment horizontal="center" vertical="center" wrapText="1"/>
    </xf>
    <xf numFmtId="164" fontId="22" fillId="40" borderId="11" xfId="47" applyNumberFormat="1" applyFont="1" applyFill="1" applyBorder="1" applyAlignment="1">
      <alignment horizontal="center" vertical="center" wrapText="1"/>
    </xf>
    <xf numFmtId="0" fontId="33" fillId="0" borderId="0" xfId="0" applyNumberFormat="1" applyFont="1" applyAlignment="1">
      <alignment horizontal="left" wrapText="1"/>
    </xf>
    <xf numFmtId="0" fontId="27" fillId="42" borderId="11" xfId="0" applyNumberFormat="1" applyFont="1" applyFill="1" applyBorder="1" applyAlignment="1">
      <alignment horizontal="right" vertical="center" wrapText="1"/>
    </xf>
    <xf numFmtId="0" fontId="18" fillId="0" borderId="0" xfId="0" applyNumberFormat="1" applyFont="1" applyAlignment="1">
      <alignment horizontal="center" vertical="top" wrapText="1"/>
    </xf>
    <xf numFmtId="0" fontId="21" fillId="40" borderId="11" xfId="0" applyNumberFormat="1" applyFont="1" applyFill="1" applyBorder="1" applyAlignment="1">
      <alignment horizontal="center" vertical="center" wrapText="1"/>
    </xf>
  </cellXfs>
  <cellStyles count="6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yperlink" xfId="55"/>
    <cellStyle name="Komórka połączona" xfId="56"/>
    <cellStyle name="Komórka zaznaczona" xfId="57"/>
    <cellStyle name="Nagłówek" xfId="58"/>
    <cellStyle name="Nagłówek 1" xfId="59"/>
    <cellStyle name="Nagłówek 2" xfId="60"/>
    <cellStyle name="Nagłówek 3" xfId="61"/>
    <cellStyle name="Nagłówek 4" xfId="62"/>
    <cellStyle name="Neutral" xfId="63"/>
    <cellStyle name="Neutralny" xfId="64"/>
    <cellStyle name="Note" xfId="65"/>
    <cellStyle name="Obliczenia" xfId="66"/>
    <cellStyle name="Percent" xfId="67"/>
    <cellStyle name="Result" xfId="68"/>
    <cellStyle name="Status" xfId="69"/>
    <cellStyle name="Suma" xfId="70"/>
    <cellStyle name="Tekst objaśnienia" xfId="71"/>
    <cellStyle name="Tekst ostrzeżenia" xfId="72"/>
    <cellStyle name="Text" xfId="73"/>
    <cellStyle name="Tytuł" xfId="74"/>
    <cellStyle name="Uwaga" xfId="75"/>
    <cellStyle name="Currency" xfId="76"/>
    <cellStyle name="Currency [0]" xfId="77"/>
    <cellStyle name="Warning" xfId="78"/>
    <cellStyle name="Zły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2F2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zoomScale="85" zoomScaleNormal="85" zoomScalePageLayoutView="0" workbookViewId="0" topLeftCell="A1">
      <selection activeCell="C97" sqref="C97"/>
    </sheetView>
  </sheetViews>
  <sheetFormatPr defaultColWidth="10.50390625" defaultRowHeight="14.25"/>
  <cols>
    <col min="1" max="1" width="5.25390625" style="1" customWidth="1"/>
    <col min="2" max="2" width="13.00390625" style="1" customWidth="1"/>
    <col min="3" max="3" width="16.125" style="1" customWidth="1"/>
    <col min="4" max="5" width="18.00390625" style="1" customWidth="1"/>
    <col min="6" max="6" width="12.50390625" style="1" customWidth="1"/>
    <col min="7" max="7" width="11.375" style="1" customWidth="1"/>
    <col min="8" max="8" width="13.50390625" style="1" customWidth="1"/>
    <col min="9" max="9" width="12.875" style="1" customWidth="1"/>
    <col min="10" max="10" width="20.125" style="1" customWidth="1"/>
    <col min="11" max="11" width="24.00390625" style="1" customWidth="1"/>
    <col min="12" max="12" width="17.625" style="2" customWidth="1"/>
    <col min="13" max="13" width="21.375" style="2" customWidth="1"/>
    <col min="14" max="14" width="24.75390625" style="3" customWidth="1"/>
    <col min="15" max="15" width="17.375" style="4" customWidth="1"/>
    <col min="16" max="16384" width="10.50390625" style="1" customWidth="1"/>
  </cols>
  <sheetData>
    <row r="1" spans="2:14" ht="20.25">
      <c r="B1" s="5"/>
      <c r="N1" s="46" t="s">
        <v>35</v>
      </c>
    </row>
    <row r="2" spans="1:15" s="7" customFormat="1" ht="48" customHeight="1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6"/>
    </row>
    <row r="3" spans="1:15" s="10" customFormat="1" ht="28.5" customHeight="1">
      <c r="A3" s="54" t="s">
        <v>1</v>
      </c>
      <c r="B3" s="48" t="s">
        <v>2</v>
      </c>
      <c r="C3" s="48" t="s">
        <v>3</v>
      </c>
      <c r="D3" s="49" t="s">
        <v>4</v>
      </c>
      <c r="E3" s="49" t="s">
        <v>5</v>
      </c>
      <c r="F3" s="47" t="s">
        <v>6</v>
      </c>
      <c r="G3" s="47" t="s">
        <v>7</v>
      </c>
      <c r="H3" s="47"/>
      <c r="I3" s="47"/>
      <c r="J3" s="48" t="s">
        <v>8</v>
      </c>
      <c r="K3" s="49" t="s">
        <v>9</v>
      </c>
      <c r="L3" s="50" t="s">
        <v>10</v>
      </c>
      <c r="M3" s="50" t="s">
        <v>11</v>
      </c>
      <c r="N3" s="47" t="s">
        <v>12</v>
      </c>
      <c r="O3" s="9"/>
    </row>
    <row r="4" spans="1:15" s="12" customFormat="1" ht="87.75" customHeight="1">
      <c r="A4" s="54"/>
      <c r="B4" s="54"/>
      <c r="C4" s="54"/>
      <c r="D4" s="54"/>
      <c r="E4" s="54"/>
      <c r="F4" s="54"/>
      <c r="G4" s="8" t="s">
        <v>13</v>
      </c>
      <c r="H4" s="8" t="s">
        <v>14</v>
      </c>
      <c r="I4" s="8" t="s">
        <v>15</v>
      </c>
      <c r="J4" s="48"/>
      <c r="K4" s="48"/>
      <c r="L4" s="50"/>
      <c r="M4" s="50"/>
      <c r="N4" s="47"/>
      <c r="O4" s="11"/>
    </row>
    <row r="5" spans="1:15" s="15" customFormat="1" ht="30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4">
        <v>12</v>
      </c>
      <c r="M5" s="14">
        <v>13</v>
      </c>
      <c r="N5" s="13">
        <v>14</v>
      </c>
      <c r="O5" s="6"/>
    </row>
    <row r="6" spans="1:15" s="21" customFormat="1" ht="34.5" customHeight="1">
      <c r="A6" s="16">
        <f aca="true" t="shared" si="0" ref="A6:A80">ROW(A1)</f>
        <v>1</v>
      </c>
      <c r="B6" s="17" t="s">
        <v>16</v>
      </c>
      <c r="C6" s="17">
        <v>4</v>
      </c>
      <c r="D6" s="17"/>
      <c r="E6" s="17"/>
      <c r="F6" s="17" t="s">
        <v>17</v>
      </c>
      <c r="G6" s="17">
        <v>121</v>
      </c>
      <c r="H6" s="17">
        <v>71</v>
      </c>
      <c r="I6" s="17">
        <v>93</v>
      </c>
      <c r="J6" s="17"/>
      <c r="K6" s="17">
        <v>1</v>
      </c>
      <c r="L6" s="18"/>
      <c r="M6" s="18">
        <f aca="true" t="shared" si="1" ref="M6:M80">SUM(K6*L6)</f>
        <v>0</v>
      </c>
      <c r="N6" s="19" t="s">
        <v>18</v>
      </c>
      <c r="O6" s="20"/>
    </row>
    <row r="7" spans="1:15" s="21" customFormat="1" ht="34.5" customHeight="1">
      <c r="A7" s="22">
        <f t="shared" si="0"/>
        <v>2</v>
      </c>
      <c r="B7" s="17" t="s">
        <v>16</v>
      </c>
      <c r="C7" s="17">
        <v>4</v>
      </c>
      <c r="D7" s="17">
        <v>60</v>
      </c>
      <c r="E7" s="17"/>
      <c r="F7" s="17" t="s">
        <v>17</v>
      </c>
      <c r="G7" s="17">
        <v>114</v>
      </c>
      <c r="H7" s="17">
        <v>70</v>
      </c>
      <c r="I7" s="17">
        <v>85</v>
      </c>
      <c r="J7" s="17"/>
      <c r="K7" s="17">
        <v>2</v>
      </c>
      <c r="L7" s="18"/>
      <c r="M7" s="18">
        <f t="shared" si="1"/>
        <v>0</v>
      </c>
      <c r="N7" s="19" t="s">
        <v>19</v>
      </c>
      <c r="O7" s="20"/>
    </row>
    <row r="8" spans="1:15" s="21" customFormat="1" ht="34.5" customHeight="1">
      <c r="A8" s="22">
        <f t="shared" si="0"/>
        <v>3</v>
      </c>
      <c r="B8" s="17" t="s">
        <v>16</v>
      </c>
      <c r="C8" s="17">
        <v>8</v>
      </c>
      <c r="D8" s="17"/>
      <c r="E8" s="17"/>
      <c r="F8" s="17" t="s">
        <v>20</v>
      </c>
      <c r="G8" s="17">
        <v>152</v>
      </c>
      <c r="H8" s="17">
        <v>88</v>
      </c>
      <c r="I8" s="17">
        <v>106</v>
      </c>
      <c r="J8" s="17"/>
      <c r="K8" s="17">
        <v>1</v>
      </c>
      <c r="L8" s="18"/>
      <c r="M8" s="18">
        <f t="shared" si="1"/>
        <v>0</v>
      </c>
      <c r="N8" s="19" t="s">
        <v>19</v>
      </c>
      <c r="O8" s="20"/>
    </row>
    <row r="9" spans="1:15" s="21" customFormat="1" ht="34.5" customHeight="1">
      <c r="A9" s="22">
        <f t="shared" si="0"/>
        <v>4</v>
      </c>
      <c r="B9" s="17" t="s">
        <v>16</v>
      </c>
      <c r="C9" s="17">
        <v>8</v>
      </c>
      <c r="D9" s="17"/>
      <c r="E9" s="17"/>
      <c r="F9" s="17" t="s">
        <v>17</v>
      </c>
      <c r="G9" s="17">
        <v>135</v>
      </c>
      <c r="H9" s="17">
        <v>75</v>
      </c>
      <c r="I9" s="17">
        <v>133</v>
      </c>
      <c r="J9" s="17"/>
      <c r="K9" s="17">
        <v>1</v>
      </c>
      <c r="L9" s="18"/>
      <c r="M9" s="18">
        <f t="shared" si="1"/>
        <v>0</v>
      </c>
      <c r="N9" s="19"/>
      <c r="O9" s="20"/>
    </row>
    <row r="10" spans="1:15" s="21" customFormat="1" ht="34.5" customHeight="1">
      <c r="A10" s="22">
        <f t="shared" si="0"/>
        <v>5</v>
      </c>
      <c r="B10" s="17" t="s">
        <v>16</v>
      </c>
      <c r="C10" s="17">
        <v>8</v>
      </c>
      <c r="D10" s="17">
        <v>110</v>
      </c>
      <c r="E10" s="17"/>
      <c r="F10" s="17" t="s">
        <v>20</v>
      </c>
      <c r="G10" s="17">
        <v>151</v>
      </c>
      <c r="H10" s="17">
        <v>70</v>
      </c>
      <c r="I10" s="17">
        <v>105</v>
      </c>
      <c r="J10" s="17"/>
      <c r="K10" s="17">
        <v>2</v>
      </c>
      <c r="L10" s="18"/>
      <c r="M10" s="18">
        <f t="shared" si="1"/>
        <v>0</v>
      </c>
      <c r="N10" s="19" t="s">
        <v>21</v>
      </c>
      <c r="O10" s="20"/>
    </row>
    <row r="11" spans="1:15" s="21" customFormat="1" ht="34.5" customHeight="1">
      <c r="A11" s="22">
        <f t="shared" si="0"/>
        <v>6</v>
      </c>
      <c r="B11" s="17" t="s">
        <v>16</v>
      </c>
      <c r="C11" s="17">
        <v>8.6</v>
      </c>
      <c r="D11" s="17"/>
      <c r="E11" s="17"/>
      <c r="F11" s="17"/>
      <c r="G11" s="17">
        <v>150</v>
      </c>
      <c r="H11" s="17">
        <v>90</v>
      </c>
      <c r="I11" s="17">
        <v>95</v>
      </c>
      <c r="J11" s="17"/>
      <c r="K11" s="17">
        <v>1</v>
      </c>
      <c r="L11" s="18"/>
      <c r="M11" s="18">
        <f t="shared" si="1"/>
        <v>0</v>
      </c>
      <c r="N11" s="19" t="s">
        <v>19</v>
      </c>
      <c r="O11" s="20"/>
    </row>
    <row r="12" spans="1:15" s="21" customFormat="1" ht="34.5" customHeight="1">
      <c r="A12" s="22">
        <f t="shared" si="0"/>
        <v>7</v>
      </c>
      <c r="B12" s="17" t="s">
        <v>16</v>
      </c>
      <c r="C12" s="17">
        <v>8.6</v>
      </c>
      <c r="D12" s="17">
        <v>160</v>
      </c>
      <c r="E12" s="17"/>
      <c r="F12" s="17" t="s">
        <v>17</v>
      </c>
      <c r="G12" s="17">
        <v>150</v>
      </c>
      <c r="H12" s="17">
        <v>87</v>
      </c>
      <c r="I12" s="17">
        <v>93</v>
      </c>
      <c r="J12" s="17"/>
      <c r="K12" s="17">
        <v>3</v>
      </c>
      <c r="L12" s="18"/>
      <c r="M12" s="18">
        <f t="shared" si="1"/>
        <v>0</v>
      </c>
      <c r="N12" s="19" t="s">
        <v>19</v>
      </c>
      <c r="O12" s="20"/>
    </row>
    <row r="13" spans="1:15" s="21" customFormat="1" ht="34.5" customHeight="1">
      <c r="A13" s="22">
        <f t="shared" si="0"/>
        <v>8</v>
      </c>
      <c r="B13" s="17" t="s">
        <v>16</v>
      </c>
      <c r="C13" s="17">
        <v>11.2</v>
      </c>
      <c r="D13" s="17">
        <v>170</v>
      </c>
      <c r="E13" s="17"/>
      <c r="F13" s="17" t="s">
        <v>20</v>
      </c>
      <c r="G13" s="17">
        <v>150</v>
      </c>
      <c r="H13" s="17">
        <v>87</v>
      </c>
      <c r="I13" s="17">
        <v>110</v>
      </c>
      <c r="J13" s="17"/>
      <c r="K13" s="17">
        <v>3</v>
      </c>
      <c r="L13" s="23"/>
      <c r="M13" s="18">
        <f t="shared" si="1"/>
        <v>0</v>
      </c>
      <c r="N13" s="24" t="s">
        <v>22</v>
      </c>
      <c r="O13" s="20"/>
    </row>
    <row r="14" spans="1:15" s="21" customFormat="1" ht="34.5" customHeight="1">
      <c r="A14" s="22">
        <f t="shared" si="0"/>
        <v>9</v>
      </c>
      <c r="B14" s="17" t="s">
        <v>16</v>
      </c>
      <c r="C14" s="17">
        <v>11.2</v>
      </c>
      <c r="D14" s="17">
        <v>205</v>
      </c>
      <c r="E14" s="17"/>
      <c r="F14" s="17" t="s">
        <v>20</v>
      </c>
      <c r="G14" s="17">
        <v>87</v>
      </c>
      <c r="H14" s="17">
        <v>150</v>
      </c>
      <c r="I14" s="17">
        <v>110</v>
      </c>
      <c r="J14" s="17"/>
      <c r="K14" s="17">
        <v>2</v>
      </c>
      <c r="L14" s="18"/>
      <c r="M14" s="18">
        <f t="shared" si="1"/>
        <v>0</v>
      </c>
      <c r="N14" s="19" t="s">
        <v>21</v>
      </c>
      <c r="O14" s="20"/>
    </row>
    <row r="15" spans="1:15" s="21" customFormat="1" ht="34.5" customHeight="1">
      <c r="A15" s="22">
        <f t="shared" si="0"/>
        <v>10</v>
      </c>
      <c r="B15" s="17" t="s">
        <v>16</v>
      </c>
      <c r="C15" s="17">
        <v>11.8</v>
      </c>
      <c r="D15" s="17">
        <v>230</v>
      </c>
      <c r="E15" s="17"/>
      <c r="F15" s="17" t="s">
        <v>20</v>
      </c>
      <c r="G15" s="17">
        <v>150</v>
      </c>
      <c r="H15" s="17">
        <v>87</v>
      </c>
      <c r="I15" s="17">
        <v>110</v>
      </c>
      <c r="J15" s="17"/>
      <c r="K15" s="17">
        <v>4</v>
      </c>
      <c r="L15" s="18"/>
      <c r="M15" s="18">
        <f t="shared" si="1"/>
        <v>0</v>
      </c>
      <c r="N15" s="19" t="s">
        <v>21</v>
      </c>
      <c r="O15" s="20"/>
    </row>
    <row r="16" spans="1:15" s="21" customFormat="1" ht="34.5" customHeight="1">
      <c r="A16" s="22">
        <f t="shared" si="0"/>
        <v>11</v>
      </c>
      <c r="B16" s="17" t="s">
        <v>16</v>
      </c>
      <c r="C16" s="17">
        <v>19</v>
      </c>
      <c r="D16" s="17">
        <v>170</v>
      </c>
      <c r="E16" s="17"/>
      <c r="F16" s="17" t="s">
        <v>17</v>
      </c>
      <c r="G16" s="17">
        <v>185</v>
      </c>
      <c r="H16" s="17">
        <v>80</v>
      </c>
      <c r="I16" s="17">
        <v>170</v>
      </c>
      <c r="J16" s="17"/>
      <c r="K16" s="17">
        <v>3</v>
      </c>
      <c r="L16" s="18"/>
      <c r="M16" s="18">
        <f t="shared" si="1"/>
        <v>0</v>
      </c>
      <c r="N16" s="19" t="s">
        <v>19</v>
      </c>
      <c r="O16" s="20"/>
    </row>
    <row r="17" spans="1:15" s="21" customFormat="1" ht="34.5" customHeight="1">
      <c r="A17" s="22">
        <f t="shared" si="0"/>
        <v>12</v>
      </c>
      <c r="B17" s="17" t="s">
        <v>16</v>
      </c>
      <c r="C17" s="17">
        <v>28</v>
      </c>
      <c r="D17" s="17">
        <v>300</v>
      </c>
      <c r="E17" s="17"/>
      <c r="F17" s="17" t="s">
        <v>17</v>
      </c>
      <c r="G17" s="17">
        <v>185</v>
      </c>
      <c r="H17" s="17">
        <v>125</v>
      </c>
      <c r="I17" s="17">
        <v>176</v>
      </c>
      <c r="J17" s="17"/>
      <c r="K17" s="17">
        <v>3</v>
      </c>
      <c r="L17" s="23"/>
      <c r="M17" s="18">
        <f t="shared" si="1"/>
        <v>0</v>
      </c>
      <c r="N17" s="19"/>
      <c r="O17" s="20"/>
    </row>
    <row r="18" spans="1:15" s="21" customFormat="1" ht="34.5" customHeight="1">
      <c r="A18" s="22">
        <f t="shared" si="0"/>
        <v>13</v>
      </c>
      <c r="B18" s="17" t="s">
        <v>16</v>
      </c>
      <c r="C18" s="17">
        <v>45</v>
      </c>
      <c r="D18" s="17">
        <v>330</v>
      </c>
      <c r="E18" s="17"/>
      <c r="F18" s="17" t="s">
        <v>17</v>
      </c>
      <c r="G18" s="17">
        <v>238</v>
      </c>
      <c r="H18" s="17">
        <v>129</v>
      </c>
      <c r="I18" s="17">
        <v>227</v>
      </c>
      <c r="J18" s="17"/>
      <c r="K18" s="17">
        <v>1</v>
      </c>
      <c r="L18" s="23"/>
      <c r="M18" s="18">
        <f t="shared" si="1"/>
        <v>0</v>
      </c>
      <c r="N18" s="19"/>
      <c r="O18" s="20"/>
    </row>
    <row r="19" spans="1:15" s="21" customFormat="1" ht="34.5" customHeight="1">
      <c r="A19" s="22">
        <f t="shared" si="0"/>
        <v>14</v>
      </c>
      <c r="B19" s="17" t="s">
        <v>16</v>
      </c>
      <c r="C19" s="17">
        <v>45</v>
      </c>
      <c r="D19" s="17">
        <v>390</v>
      </c>
      <c r="E19" s="17"/>
      <c r="F19" s="17" t="s">
        <v>17</v>
      </c>
      <c r="G19" s="17">
        <v>237</v>
      </c>
      <c r="H19" s="17">
        <v>127</v>
      </c>
      <c r="I19" s="17">
        <v>227</v>
      </c>
      <c r="J19" s="17"/>
      <c r="K19" s="17">
        <v>2</v>
      </c>
      <c r="L19" s="18"/>
      <c r="M19" s="18">
        <f t="shared" si="1"/>
        <v>0</v>
      </c>
      <c r="N19" s="19"/>
      <c r="O19" s="20"/>
    </row>
    <row r="20" spans="1:15" s="21" customFormat="1" ht="34.5" customHeight="1">
      <c r="A20" s="22">
        <f t="shared" si="0"/>
        <v>15</v>
      </c>
      <c r="B20" s="17" t="s">
        <v>16</v>
      </c>
      <c r="C20" s="17">
        <v>45</v>
      </c>
      <c r="D20" s="17">
        <v>450</v>
      </c>
      <c r="E20" s="17"/>
      <c r="F20" s="17" t="s">
        <v>17</v>
      </c>
      <c r="G20" s="17">
        <v>207</v>
      </c>
      <c r="H20" s="17">
        <v>175</v>
      </c>
      <c r="I20" s="17">
        <v>175</v>
      </c>
      <c r="J20" s="25"/>
      <c r="K20" s="17">
        <v>3</v>
      </c>
      <c r="L20" s="23"/>
      <c r="M20" s="18">
        <f t="shared" si="1"/>
        <v>0</v>
      </c>
      <c r="N20" s="19"/>
      <c r="O20" s="20"/>
    </row>
    <row r="21" spans="1:15" s="21" customFormat="1" ht="34.5" customHeight="1">
      <c r="A21" s="22">
        <f t="shared" si="0"/>
        <v>16</v>
      </c>
      <c r="B21" s="17" t="s">
        <v>16</v>
      </c>
      <c r="C21" s="17">
        <v>47</v>
      </c>
      <c r="D21" s="17">
        <v>450</v>
      </c>
      <c r="E21" s="17"/>
      <c r="F21" s="17" t="s">
        <v>17</v>
      </c>
      <c r="G21" s="17">
        <v>207</v>
      </c>
      <c r="H21" s="17">
        <v>175</v>
      </c>
      <c r="I21" s="17">
        <v>175</v>
      </c>
      <c r="J21" s="17"/>
      <c r="K21" s="17">
        <v>3</v>
      </c>
      <c r="L21" s="23"/>
      <c r="M21" s="18">
        <f t="shared" si="1"/>
        <v>0</v>
      </c>
      <c r="N21" s="19"/>
      <c r="O21" s="20"/>
    </row>
    <row r="22" spans="1:15" s="21" customFormat="1" ht="34.5" customHeight="1">
      <c r="A22" s="22">
        <f t="shared" si="0"/>
        <v>17</v>
      </c>
      <c r="B22" s="17" t="s">
        <v>16</v>
      </c>
      <c r="C22" s="17">
        <v>50</v>
      </c>
      <c r="D22" s="17">
        <v>450</v>
      </c>
      <c r="E22" s="17"/>
      <c r="F22" s="17" t="s">
        <v>17</v>
      </c>
      <c r="G22" s="17">
        <v>207</v>
      </c>
      <c r="H22" s="17">
        <v>175</v>
      </c>
      <c r="I22" s="17">
        <v>190</v>
      </c>
      <c r="J22" s="17"/>
      <c r="K22" s="17">
        <v>2</v>
      </c>
      <c r="L22" s="23"/>
      <c r="M22" s="18">
        <f t="shared" si="1"/>
        <v>0</v>
      </c>
      <c r="N22" s="19"/>
      <c r="O22" s="20"/>
    </row>
    <row r="23" spans="1:15" s="21" customFormat="1" ht="34.5" customHeight="1">
      <c r="A23" s="22">
        <f t="shared" si="0"/>
        <v>18</v>
      </c>
      <c r="B23" s="17" t="s">
        <v>16</v>
      </c>
      <c r="C23" s="17">
        <v>52</v>
      </c>
      <c r="D23" s="17">
        <v>470</v>
      </c>
      <c r="E23" s="17"/>
      <c r="F23" s="17" t="s">
        <v>17</v>
      </c>
      <c r="G23" s="17">
        <v>207</v>
      </c>
      <c r="H23" s="17">
        <v>175</v>
      </c>
      <c r="I23" s="17">
        <v>190</v>
      </c>
      <c r="J23" s="17"/>
      <c r="K23" s="17">
        <v>3</v>
      </c>
      <c r="L23" s="23"/>
      <c r="M23" s="18">
        <f t="shared" si="1"/>
        <v>0</v>
      </c>
      <c r="N23" s="19"/>
      <c r="O23" s="20"/>
    </row>
    <row r="24" spans="1:15" s="21" customFormat="1" ht="34.5" customHeight="1">
      <c r="A24" s="22">
        <f t="shared" si="0"/>
        <v>19</v>
      </c>
      <c r="B24" s="17" t="s">
        <v>16</v>
      </c>
      <c r="C24" s="17">
        <v>53</v>
      </c>
      <c r="D24" s="17">
        <v>500</v>
      </c>
      <c r="E24" s="17"/>
      <c r="F24" s="17" t="s">
        <v>17</v>
      </c>
      <c r="G24" s="17">
        <v>207</v>
      </c>
      <c r="H24" s="17">
        <v>175</v>
      </c>
      <c r="I24" s="17">
        <v>190</v>
      </c>
      <c r="J24" s="17"/>
      <c r="K24" s="17">
        <v>3</v>
      </c>
      <c r="L24" s="18"/>
      <c r="M24" s="18">
        <f t="shared" si="1"/>
        <v>0</v>
      </c>
      <c r="N24" s="19"/>
      <c r="O24" s="20"/>
    </row>
    <row r="25" spans="1:15" s="21" customFormat="1" ht="34.5" customHeight="1">
      <c r="A25" s="22">
        <f t="shared" si="0"/>
        <v>20</v>
      </c>
      <c r="B25" s="17" t="s">
        <v>16</v>
      </c>
      <c r="C25" s="17">
        <v>55</v>
      </c>
      <c r="D25" s="17">
        <v>460</v>
      </c>
      <c r="E25" s="17"/>
      <c r="F25" s="17" t="s">
        <v>17</v>
      </c>
      <c r="G25" s="17">
        <v>242</v>
      </c>
      <c r="H25" s="17">
        <v>175</v>
      </c>
      <c r="I25" s="17">
        <v>190</v>
      </c>
      <c r="J25" s="17"/>
      <c r="K25" s="17">
        <v>2</v>
      </c>
      <c r="L25" s="23"/>
      <c r="M25" s="18">
        <f t="shared" si="1"/>
        <v>0</v>
      </c>
      <c r="N25" s="19"/>
      <c r="O25" s="20"/>
    </row>
    <row r="26" spans="1:15" s="21" customFormat="1" ht="34.5" customHeight="1">
      <c r="A26" s="22">
        <f t="shared" si="0"/>
        <v>21</v>
      </c>
      <c r="B26" s="17" t="s">
        <v>16</v>
      </c>
      <c r="C26" s="17">
        <v>55</v>
      </c>
      <c r="D26" s="17">
        <v>480</v>
      </c>
      <c r="E26" s="17"/>
      <c r="F26" s="17" t="s">
        <v>17</v>
      </c>
      <c r="G26" s="17">
        <v>207</v>
      </c>
      <c r="H26" s="17">
        <v>175</v>
      </c>
      <c r="I26" s="17">
        <v>190</v>
      </c>
      <c r="J26" s="17"/>
      <c r="K26" s="17">
        <v>2</v>
      </c>
      <c r="L26" s="18"/>
      <c r="M26" s="18">
        <f t="shared" si="1"/>
        <v>0</v>
      </c>
      <c r="N26" s="19"/>
      <c r="O26" s="20"/>
    </row>
    <row r="27" spans="1:15" s="21" customFormat="1" ht="34.5" customHeight="1">
      <c r="A27" s="22">
        <f t="shared" si="0"/>
        <v>22</v>
      </c>
      <c r="B27" s="17" t="s">
        <v>16</v>
      </c>
      <c r="C27" s="17">
        <v>55</v>
      </c>
      <c r="D27" s="17">
        <v>500</v>
      </c>
      <c r="E27" s="17"/>
      <c r="F27" s="17" t="s">
        <v>17</v>
      </c>
      <c r="G27" s="17">
        <v>242</v>
      </c>
      <c r="H27" s="17">
        <v>175</v>
      </c>
      <c r="I27" s="17">
        <v>190</v>
      </c>
      <c r="J27" s="17"/>
      <c r="K27" s="17">
        <v>3</v>
      </c>
      <c r="L27" s="18"/>
      <c r="M27" s="18">
        <f t="shared" si="1"/>
        <v>0</v>
      </c>
      <c r="N27" s="19"/>
      <c r="O27" s="20"/>
    </row>
    <row r="28" spans="1:15" s="21" customFormat="1" ht="34.5" customHeight="1">
      <c r="A28" s="22">
        <f t="shared" si="0"/>
        <v>23</v>
      </c>
      <c r="B28" s="17" t="s">
        <v>16</v>
      </c>
      <c r="C28" s="17">
        <v>55</v>
      </c>
      <c r="D28" s="17">
        <v>540</v>
      </c>
      <c r="E28" s="17"/>
      <c r="F28" s="17" t="s">
        <v>17</v>
      </c>
      <c r="G28" s="17">
        <v>207</v>
      </c>
      <c r="H28" s="17">
        <v>175</v>
      </c>
      <c r="I28" s="17">
        <v>190</v>
      </c>
      <c r="J28" s="17"/>
      <c r="K28" s="17">
        <v>2</v>
      </c>
      <c r="L28" s="18"/>
      <c r="M28" s="18">
        <f t="shared" si="1"/>
        <v>0</v>
      </c>
      <c r="N28" s="19" t="s">
        <v>23</v>
      </c>
      <c r="O28" s="20"/>
    </row>
    <row r="29" spans="1:15" s="21" customFormat="1" ht="34.5" customHeight="1">
      <c r="A29" s="22">
        <f t="shared" si="0"/>
        <v>24</v>
      </c>
      <c r="B29" s="17" t="s">
        <v>16</v>
      </c>
      <c r="C29" s="17">
        <v>56</v>
      </c>
      <c r="D29" s="17">
        <v>480</v>
      </c>
      <c r="E29" s="17"/>
      <c r="F29" s="17" t="s">
        <v>17</v>
      </c>
      <c r="G29" s="17">
        <v>242</v>
      </c>
      <c r="H29" s="17">
        <v>175</v>
      </c>
      <c r="I29" s="17">
        <v>190</v>
      </c>
      <c r="J29" s="17"/>
      <c r="K29" s="17">
        <v>6</v>
      </c>
      <c r="L29" s="23"/>
      <c r="M29" s="18">
        <f t="shared" si="1"/>
        <v>0</v>
      </c>
      <c r="N29" s="19"/>
      <c r="O29" s="20"/>
    </row>
    <row r="30" spans="1:15" s="21" customFormat="1" ht="34.5" customHeight="1">
      <c r="A30" s="22">
        <f t="shared" si="0"/>
        <v>25</v>
      </c>
      <c r="B30" s="17" t="s">
        <v>16</v>
      </c>
      <c r="C30" s="17">
        <v>60</v>
      </c>
      <c r="D30" s="17">
        <v>510</v>
      </c>
      <c r="E30" s="17"/>
      <c r="F30" s="17" t="s">
        <v>17</v>
      </c>
      <c r="G30" s="17">
        <v>242</v>
      </c>
      <c r="H30" s="17">
        <v>175</v>
      </c>
      <c r="I30" s="17">
        <v>190</v>
      </c>
      <c r="J30" s="17"/>
      <c r="K30" s="17">
        <v>3</v>
      </c>
      <c r="L30" s="18"/>
      <c r="M30" s="18">
        <f t="shared" si="1"/>
        <v>0</v>
      </c>
      <c r="N30" s="19"/>
      <c r="O30" s="20"/>
    </row>
    <row r="31" spans="1:15" s="21" customFormat="1" ht="34.5" customHeight="1">
      <c r="A31" s="22">
        <f t="shared" si="0"/>
        <v>26</v>
      </c>
      <c r="B31" s="17" t="s">
        <v>16</v>
      </c>
      <c r="C31" s="17">
        <v>60</v>
      </c>
      <c r="D31" s="17">
        <v>510</v>
      </c>
      <c r="E31" s="17"/>
      <c r="F31" s="17" t="s">
        <v>17</v>
      </c>
      <c r="G31" s="17">
        <v>242</v>
      </c>
      <c r="H31" s="17">
        <v>175</v>
      </c>
      <c r="I31" s="17">
        <v>175</v>
      </c>
      <c r="J31" s="17"/>
      <c r="K31" s="17">
        <v>1</v>
      </c>
      <c r="L31" s="18"/>
      <c r="M31" s="18">
        <f t="shared" si="1"/>
        <v>0</v>
      </c>
      <c r="N31" s="19" t="s">
        <v>23</v>
      </c>
      <c r="O31" s="20"/>
    </row>
    <row r="32" spans="1:15" s="21" customFormat="1" ht="34.5" customHeight="1">
      <c r="A32" s="22">
        <f t="shared" si="0"/>
        <v>27</v>
      </c>
      <c r="B32" s="17" t="s">
        <v>16</v>
      </c>
      <c r="C32" s="17">
        <v>60</v>
      </c>
      <c r="D32" s="17">
        <v>520</v>
      </c>
      <c r="E32" s="17"/>
      <c r="F32" s="17" t="s">
        <v>17</v>
      </c>
      <c r="G32" s="17">
        <v>230</v>
      </c>
      <c r="H32" s="17">
        <v>173</v>
      </c>
      <c r="I32" s="17">
        <v>190</v>
      </c>
      <c r="J32" s="17"/>
      <c r="K32" s="17">
        <v>7</v>
      </c>
      <c r="L32" s="18"/>
      <c r="M32" s="18">
        <f t="shared" si="1"/>
        <v>0</v>
      </c>
      <c r="N32" s="19"/>
      <c r="O32" s="20"/>
    </row>
    <row r="33" spans="1:15" s="21" customFormat="1" ht="34.5" customHeight="1">
      <c r="A33" s="22">
        <f t="shared" si="0"/>
        <v>28</v>
      </c>
      <c r="B33" s="17" t="s">
        <v>16</v>
      </c>
      <c r="C33" s="17">
        <v>60</v>
      </c>
      <c r="D33" s="17">
        <v>540</v>
      </c>
      <c r="E33" s="17"/>
      <c r="F33" s="17" t="s">
        <v>17</v>
      </c>
      <c r="G33" s="17">
        <v>242</v>
      </c>
      <c r="H33" s="17">
        <v>175</v>
      </c>
      <c r="I33" s="17">
        <v>175</v>
      </c>
      <c r="J33" s="17"/>
      <c r="K33" s="17">
        <v>4</v>
      </c>
      <c r="L33" s="18"/>
      <c r="M33" s="18">
        <f t="shared" si="1"/>
        <v>0</v>
      </c>
      <c r="N33" s="26" t="s">
        <v>23</v>
      </c>
      <c r="O33" s="20"/>
    </row>
    <row r="34" spans="1:15" s="21" customFormat="1" ht="34.5" customHeight="1">
      <c r="A34" s="22">
        <f t="shared" si="0"/>
        <v>29</v>
      </c>
      <c r="B34" s="17" t="s">
        <v>16</v>
      </c>
      <c r="C34" s="17">
        <v>60</v>
      </c>
      <c r="D34" s="17">
        <v>540</v>
      </c>
      <c r="E34" s="17"/>
      <c r="F34" s="17" t="s">
        <v>17</v>
      </c>
      <c r="G34" s="17">
        <v>242</v>
      </c>
      <c r="H34" s="17">
        <v>175</v>
      </c>
      <c r="I34" s="17">
        <v>175</v>
      </c>
      <c r="J34" s="17"/>
      <c r="K34" s="17">
        <v>9</v>
      </c>
      <c r="L34" s="18"/>
      <c r="M34" s="18">
        <f t="shared" si="1"/>
        <v>0</v>
      </c>
      <c r="N34" s="26"/>
      <c r="O34" s="20"/>
    </row>
    <row r="35" spans="1:18" s="30" customFormat="1" ht="34.5" customHeight="1">
      <c r="A35" s="22">
        <f t="shared" si="0"/>
        <v>30</v>
      </c>
      <c r="B35" s="17" t="s">
        <v>16</v>
      </c>
      <c r="C35" s="27">
        <v>60</v>
      </c>
      <c r="D35" s="27">
        <v>540</v>
      </c>
      <c r="E35" s="27"/>
      <c r="F35" s="27" t="s">
        <v>17</v>
      </c>
      <c r="G35" s="27">
        <v>242</v>
      </c>
      <c r="H35" s="27">
        <v>175</v>
      </c>
      <c r="I35" s="27">
        <v>190</v>
      </c>
      <c r="J35" s="28"/>
      <c r="K35" s="27">
        <v>30</v>
      </c>
      <c r="L35" s="29"/>
      <c r="M35" s="18">
        <f t="shared" si="1"/>
        <v>0</v>
      </c>
      <c r="N35" s="26"/>
      <c r="O35" s="4"/>
      <c r="R35" s="31"/>
    </row>
    <row r="36" spans="1:15" s="30" customFormat="1" ht="34.5" customHeight="1">
      <c r="A36" s="22">
        <f t="shared" si="0"/>
        <v>31</v>
      </c>
      <c r="B36" s="17" t="s">
        <v>16</v>
      </c>
      <c r="C36" s="27">
        <v>60</v>
      </c>
      <c r="D36" s="27">
        <v>540</v>
      </c>
      <c r="E36" s="27"/>
      <c r="F36" s="27" t="s">
        <v>17</v>
      </c>
      <c r="G36" s="27">
        <v>232</v>
      </c>
      <c r="H36" s="27">
        <v>175</v>
      </c>
      <c r="I36" s="27">
        <v>225</v>
      </c>
      <c r="J36" s="28"/>
      <c r="K36" s="27">
        <v>1</v>
      </c>
      <c r="L36" s="29"/>
      <c r="M36" s="18">
        <f t="shared" si="1"/>
        <v>0</v>
      </c>
      <c r="N36" s="32" t="s">
        <v>24</v>
      </c>
      <c r="O36" s="4"/>
    </row>
    <row r="37" spans="1:15" s="30" customFormat="1" ht="34.5" customHeight="1">
      <c r="A37" s="22">
        <f t="shared" si="0"/>
        <v>32</v>
      </c>
      <c r="B37" s="17" t="s">
        <v>16</v>
      </c>
      <c r="C37" s="27">
        <v>60</v>
      </c>
      <c r="D37" s="27">
        <v>560</v>
      </c>
      <c r="E37" s="27"/>
      <c r="F37" s="27" t="s">
        <v>17</v>
      </c>
      <c r="G37" s="27">
        <v>242</v>
      </c>
      <c r="H37" s="27">
        <v>175</v>
      </c>
      <c r="I37" s="27">
        <v>190</v>
      </c>
      <c r="J37" s="27"/>
      <c r="K37" s="27">
        <v>6</v>
      </c>
      <c r="L37" s="33"/>
      <c r="M37" s="18">
        <f t="shared" si="1"/>
        <v>0</v>
      </c>
      <c r="N37" s="26" t="s">
        <v>23</v>
      </c>
      <c r="O37" s="4"/>
    </row>
    <row r="38" spans="1:15" s="30" customFormat="1" ht="34.5" customHeight="1">
      <c r="A38" s="22">
        <f t="shared" si="0"/>
        <v>33</v>
      </c>
      <c r="B38" s="17" t="s">
        <v>16</v>
      </c>
      <c r="C38" s="27">
        <v>60</v>
      </c>
      <c r="D38" s="27">
        <v>680</v>
      </c>
      <c r="E38" s="27"/>
      <c r="F38" s="27" t="s">
        <v>17</v>
      </c>
      <c r="G38" s="27">
        <v>242</v>
      </c>
      <c r="H38" s="27">
        <v>175</v>
      </c>
      <c r="I38" s="27">
        <v>190</v>
      </c>
      <c r="J38" s="27"/>
      <c r="K38" s="27">
        <v>6</v>
      </c>
      <c r="L38" s="33"/>
      <c r="M38" s="18">
        <f t="shared" si="1"/>
        <v>0</v>
      </c>
      <c r="N38" s="26" t="s">
        <v>25</v>
      </c>
      <c r="O38" s="4"/>
    </row>
    <row r="39" spans="1:15" s="30" customFormat="1" ht="34.5" customHeight="1">
      <c r="A39" s="22">
        <f t="shared" si="0"/>
        <v>34</v>
      </c>
      <c r="B39" s="17" t="s">
        <v>16</v>
      </c>
      <c r="C39" s="27">
        <v>60</v>
      </c>
      <c r="D39" s="27">
        <v>680</v>
      </c>
      <c r="E39" s="27"/>
      <c r="F39" s="27" t="s">
        <v>17</v>
      </c>
      <c r="G39" s="27">
        <v>242</v>
      </c>
      <c r="H39" s="27">
        <v>175</v>
      </c>
      <c r="I39" s="27">
        <v>190</v>
      </c>
      <c r="J39" s="27"/>
      <c r="K39" s="27">
        <v>4</v>
      </c>
      <c r="L39" s="33"/>
      <c r="M39" s="18">
        <f t="shared" si="1"/>
        <v>0</v>
      </c>
      <c r="N39" s="26" t="s">
        <v>23</v>
      </c>
      <c r="O39" s="4"/>
    </row>
    <row r="40" spans="1:15" s="30" customFormat="1" ht="34.5" customHeight="1">
      <c r="A40" s="22">
        <f t="shared" si="0"/>
        <v>35</v>
      </c>
      <c r="B40" s="17" t="s">
        <v>16</v>
      </c>
      <c r="C40" s="27">
        <v>62</v>
      </c>
      <c r="D40" s="27">
        <v>640</v>
      </c>
      <c r="E40" s="27"/>
      <c r="F40" s="27" t="s">
        <v>17</v>
      </c>
      <c r="G40" s="27">
        <v>242</v>
      </c>
      <c r="H40" s="27">
        <v>175</v>
      </c>
      <c r="I40" s="27">
        <v>190</v>
      </c>
      <c r="J40" s="27"/>
      <c r="K40" s="27">
        <v>4</v>
      </c>
      <c r="L40" s="33"/>
      <c r="M40" s="18">
        <f t="shared" si="1"/>
        <v>0</v>
      </c>
      <c r="N40" s="26"/>
      <c r="O40" s="4"/>
    </row>
    <row r="41" spans="1:15" s="30" customFormat="1" ht="34.5" customHeight="1">
      <c r="A41" s="22">
        <f t="shared" si="0"/>
        <v>36</v>
      </c>
      <c r="B41" s="17" t="s">
        <v>16</v>
      </c>
      <c r="C41" s="27">
        <v>65</v>
      </c>
      <c r="D41" s="27">
        <v>650</v>
      </c>
      <c r="E41" s="27"/>
      <c r="F41" s="27" t="s">
        <v>17</v>
      </c>
      <c r="G41" s="27">
        <v>278</v>
      </c>
      <c r="H41" s="27">
        <v>175</v>
      </c>
      <c r="I41" s="27">
        <v>175</v>
      </c>
      <c r="J41" s="28"/>
      <c r="K41" s="27">
        <v>5</v>
      </c>
      <c r="L41" s="29"/>
      <c r="M41" s="18">
        <f t="shared" si="1"/>
        <v>0</v>
      </c>
      <c r="N41" s="26"/>
      <c r="O41" s="4"/>
    </row>
    <row r="42" spans="1:15" s="30" customFormat="1" ht="34.5" customHeight="1">
      <c r="A42" s="22">
        <f t="shared" si="0"/>
        <v>37</v>
      </c>
      <c r="B42" s="17" t="s">
        <v>16</v>
      </c>
      <c r="C42" s="27">
        <v>65</v>
      </c>
      <c r="D42" s="27">
        <v>650</v>
      </c>
      <c r="E42" s="27"/>
      <c r="F42" s="27" t="s">
        <v>17</v>
      </c>
      <c r="G42" s="27">
        <v>278</v>
      </c>
      <c r="H42" s="27">
        <v>175</v>
      </c>
      <c r="I42" s="27">
        <v>190</v>
      </c>
      <c r="J42" s="27"/>
      <c r="K42" s="27">
        <v>5</v>
      </c>
      <c r="L42" s="33"/>
      <c r="M42" s="18">
        <f t="shared" si="1"/>
        <v>0</v>
      </c>
      <c r="N42" s="26" t="s">
        <v>23</v>
      </c>
      <c r="O42" s="4"/>
    </row>
    <row r="43" spans="1:15" s="30" customFormat="1" ht="34.5" customHeight="1">
      <c r="A43" s="22">
        <f t="shared" si="0"/>
        <v>38</v>
      </c>
      <c r="B43" s="17" t="s">
        <v>16</v>
      </c>
      <c r="C43" s="27">
        <v>70</v>
      </c>
      <c r="D43" s="27">
        <v>640</v>
      </c>
      <c r="E43" s="27"/>
      <c r="F43" s="27" t="s">
        <v>17</v>
      </c>
      <c r="G43" s="27">
        <v>278</v>
      </c>
      <c r="H43" s="27">
        <v>175</v>
      </c>
      <c r="I43" s="27">
        <v>190</v>
      </c>
      <c r="J43" s="27"/>
      <c r="K43" s="27">
        <v>4</v>
      </c>
      <c r="L43" s="33"/>
      <c r="M43" s="18">
        <f t="shared" si="1"/>
        <v>0</v>
      </c>
      <c r="N43" s="26"/>
      <c r="O43" s="4"/>
    </row>
    <row r="44" spans="1:15" s="30" customFormat="1" ht="34.5" customHeight="1">
      <c r="A44" s="22">
        <f t="shared" si="0"/>
        <v>39</v>
      </c>
      <c r="B44" s="17" t="s">
        <v>16</v>
      </c>
      <c r="C44" s="27">
        <v>70</v>
      </c>
      <c r="D44" s="27">
        <v>760</v>
      </c>
      <c r="E44" s="27"/>
      <c r="F44" s="27" t="s">
        <v>17</v>
      </c>
      <c r="G44" s="27">
        <v>278</v>
      </c>
      <c r="H44" s="27">
        <v>175</v>
      </c>
      <c r="I44" s="27">
        <v>190</v>
      </c>
      <c r="J44" s="27"/>
      <c r="K44" s="27">
        <v>7</v>
      </c>
      <c r="L44" s="33"/>
      <c r="M44" s="18">
        <f t="shared" si="1"/>
        <v>0</v>
      </c>
      <c r="N44" s="26"/>
      <c r="O44" s="4"/>
    </row>
    <row r="45" spans="1:15" s="30" customFormat="1" ht="34.5" customHeight="1">
      <c r="A45" s="22">
        <f t="shared" si="0"/>
        <v>40</v>
      </c>
      <c r="B45" s="17" t="s">
        <v>16</v>
      </c>
      <c r="C45" s="27">
        <v>70</v>
      </c>
      <c r="D45" s="27">
        <v>760</v>
      </c>
      <c r="E45" s="27"/>
      <c r="F45" s="27" t="s">
        <v>17</v>
      </c>
      <c r="G45" s="27">
        <v>248</v>
      </c>
      <c r="H45" s="27">
        <v>175</v>
      </c>
      <c r="I45" s="27">
        <v>190</v>
      </c>
      <c r="J45" s="27"/>
      <c r="K45" s="27">
        <v>7</v>
      </c>
      <c r="L45" s="33"/>
      <c r="M45" s="18">
        <f t="shared" si="1"/>
        <v>0</v>
      </c>
      <c r="N45" s="26" t="s">
        <v>23</v>
      </c>
      <c r="O45" s="4"/>
    </row>
    <row r="46" spans="1:15" s="30" customFormat="1" ht="34.5" customHeight="1">
      <c r="A46" s="22">
        <f t="shared" si="0"/>
        <v>41</v>
      </c>
      <c r="B46" s="17" t="s">
        <v>16</v>
      </c>
      <c r="C46" s="27">
        <v>70</v>
      </c>
      <c r="D46" s="27">
        <v>760</v>
      </c>
      <c r="E46" s="27"/>
      <c r="F46" s="27" t="s">
        <v>17</v>
      </c>
      <c r="G46" s="27">
        <v>278</v>
      </c>
      <c r="H46" s="27">
        <v>175</v>
      </c>
      <c r="I46" s="27">
        <v>190</v>
      </c>
      <c r="J46" s="27"/>
      <c r="K46" s="27">
        <v>35</v>
      </c>
      <c r="L46" s="33"/>
      <c r="M46" s="18">
        <f t="shared" si="1"/>
        <v>0</v>
      </c>
      <c r="N46" s="26" t="s">
        <v>23</v>
      </c>
      <c r="O46" s="4"/>
    </row>
    <row r="47" spans="1:15" s="30" customFormat="1" ht="34.5" customHeight="1">
      <c r="A47" s="22">
        <f t="shared" si="0"/>
        <v>42</v>
      </c>
      <c r="B47" s="17" t="s">
        <v>16</v>
      </c>
      <c r="C47" s="27">
        <v>70</v>
      </c>
      <c r="D47" s="27">
        <v>760</v>
      </c>
      <c r="E47" s="27"/>
      <c r="F47" s="27" t="s">
        <v>17</v>
      </c>
      <c r="G47" s="27">
        <v>278</v>
      </c>
      <c r="H47" s="27">
        <v>175</v>
      </c>
      <c r="I47" s="27">
        <v>190</v>
      </c>
      <c r="J47" s="27"/>
      <c r="K47" s="27">
        <v>20</v>
      </c>
      <c r="L47" s="33"/>
      <c r="M47" s="18">
        <f t="shared" si="1"/>
        <v>0</v>
      </c>
      <c r="N47" s="26" t="s">
        <v>25</v>
      </c>
      <c r="O47" s="4"/>
    </row>
    <row r="48" spans="1:15" s="30" customFormat="1" ht="34.5" customHeight="1">
      <c r="A48" s="22">
        <f t="shared" si="0"/>
        <v>43</v>
      </c>
      <c r="B48" s="17" t="s">
        <v>16</v>
      </c>
      <c r="C48" s="27">
        <v>71</v>
      </c>
      <c r="D48" s="27">
        <v>620</v>
      </c>
      <c r="E48" s="27"/>
      <c r="F48" s="27" t="s">
        <v>17</v>
      </c>
      <c r="G48" s="27">
        <v>278</v>
      </c>
      <c r="H48" s="27">
        <v>175</v>
      </c>
      <c r="I48" s="27">
        <v>190</v>
      </c>
      <c r="J48" s="27"/>
      <c r="K48" s="27">
        <v>2</v>
      </c>
      <c r="L48" s="33"/>
      <c r="M48" s="18">
        <f t="shared" si="1"/>
        <v>0</v>
      </c>
      <c r="N48" s="26"/>
      <c r="O48" s="4"/>
    </row>
    <row r="49" spans="1:15" s="30" customFormat="1" ht="34.5" customHeight="1">
      <c r="A49" s="22">
        <f t="shared" si="0"/>
        <v>44</v>
      </c>
      <c r="B49" s="17" t="s">
        <v>16</v>
      </c>
      <c r="C49" s="27">
        <v>71</v>
      </c>
      <c r="D49" s="27">
        <v>670</v>
      </c>
      <c r="E49" s="27"/>
      <c r="F49" s="27" t="s">
        <v>17</v>
      </c>
      <c r="G49" s="27">
        <v>278</v>
      </c>
      <c r="H49" s="27">
        <v>175</v>
      </c>
      <c r="I49" s="27">
        <v>175</v>
      </c>
      <c r="J49" s="27"/>
      <c r="K49" s="27">
        <v>6</v>
      </c>
      <c r="L49" s="33"/>
      <c r="M49" s="18">
        <f t="shared" si="1"/>
        <v>0</v>
      </c>
      <c r="N49" s="26"/>
      <c r="O49" s="4"/>
    </row>
    <row r="50" spans="1:15" s="30" customFormat="1" ht="34.5" customHeight="1">
      <c r="A50" s="22">
        <f t="shared" si="0"/>
        <v>45</v>
      </c>
      <c r="B50" s="17" t="s">
        <v>16</v>
      </c>
      <c r="C50" s="27">
        <v>72</v>
      </c>
      <c r="D50" s="27">
        <v>680</v>
      </c>
      <c r="E50" s="27"/>
      <c r="F50" s="27" t="s">
        <v>17</v>
      </c>
      <c r="G50" s="27">
        <v>278</v>
      </c>
      <c r="H50" s="27">
        <v>175</v>
      </c>
      <c r="I50" s="27">
        <v>190</v>
      </c>
      <c r="J50" s="27"/>
      <c r="K50" s="27">
        <v>20</v>
      </c>
      <c r="L50" s="33"/>
      <c r="M50" s="18">
        <f t="shared" si="1"/>
        <v>0</v>
      </c>
      <c r="N50" s="26"/>
      <c r="O50" s="4"/>
    </row>
    <row r="51" spans="1:15" s="30" customFormat="1" ht="34.5" customHeight="1">
      <c r="A51" s="22">
        <f t="shared" si="0"/>
        <v>46</v>
      </c>
      <c r="B51" s="17" t="s">
        <v>16</v>
      </c>
      <c r="C51" s="27">
        <v>72</v>
      </c>
      <c r="D51" s="27">
        <v>720</v>
      </c>
      <c r="E51" s="27"/>
      <c r="F51" s="27" t="s">
        <v>17</v>
      </c>
      <c r="G51" s="27">
        <v>278</v>
      </c>
      <c r="H51" s="27">
        <v>175</v>
      </c>
      <c r="I51" s="27">
        <v>175</v>
      </c>
      <c r="J51" s="27"/>
      <c r="K51" s="27">
        <v>8</v>
      </c>
      <c r="L51" s="29"/>
      <c r="M51" s="18">
        <f t="shared" si="1"/>
        <v>0</v>
      </c>
      <c r="N51" s="26" t="s">
        <v>23</v>
      </c>
      <c r="O51" s="4"/>
    </row>
    <row r="52" spans="1:15" s="30" customFormat="1" ht="34.5" customHeight="1">
      <c r="A52" s="22">
        <f t="shared" si="0"/>
        <v>47</v>
      </c>
      <c r="B52" s="17" t="s">
        <v>16</v>
      </c>
      <c r="C52" s="27">
        <v>74</v>
      </c>
      <c r="D52" s="27">
        <v>680</v>
      </c>
      <c r="E52" s="27"/>
      <c r="F52" s="27" t="s">
        <v>17</v>
      </c>
      <c r="G52" s="27">
        <v>278</v>
      </c>
      <c r="H52" s="27">
        <v>175</v>
      </c>
      <c r="I52" s="27">
        <v>190</v>
      </c>
      <c r="J52" s="28"/>
      <c r="K52" s="27">
        <v>35</v>
      </c>
      <c r="L52" s="29"/>
      <c r="M52" s="18">
        <f t="shared" si="1"/>
        <v>0</v>
      </c>
      <c r="N52" s="26"/>
      <c r="O52" s="4"/>
    </row>
    <row r="53" spans="1:15" s="30" customFormat="1" ht="34.5" customHeight="1">
      <c r="A53" s="22">
        <f t="shared" si="0"/>
        <v>48</v>
      </c>
      <c r="B53" s="17" t="s">
        <v>16</v>
      </c>
      <c r="C53" s="27">
        <v>75</v>
      </c>
      <c r="D53" s="27">
        <v>700</v>
      </c>
      <c r="E53" s="27"/>
      <c r="F53" s="27" t="s">
        <v>17</v>
      </c>
      <c r="G53" s="27">
        <v>278</v>
      </c>
      <c r="H53" s="27">
        <v>175</v>
      </c>
      <c r="I53" s="27">
        <v>175</v>
      </c>
      <c r="J53" s="28"/>
      <c r="K53" s="27">
        <v>1</v>
      </c>
      <c r="L53" s="29"/>
      <c r="M53" s="18">
        <f t="shared" si="1"/>
        <v>0</v>
      </c>
      <c r="N53" s="26"/>
      <c r="O53" s="4"/>
    </row>
    <row r="54" spans="1:15" s="30" customFormat="1" ht="34.5" customHeight="1">
      <c r="A54" s="22">
        <f t="shared" si="0"/>
        <v>49</v>
      </c>
      <c r="B54" s="17" t="s">
        <v>16</v>
      </c>
      <c r="C54" s="27">
        <v>75</v>
      </c>
      <c r="D54" s="27">
        <v>700</v>
      </c>
      <c r="E54" s="27"/>
      <c r="F54" s="27" t="s">
        <v>17</v>
      </c>
      <c r="G54" s="27">
        <v>278</v>
      </c>
      <c r="H54" s="27">
        <v>175</v>
      </c>
      <c r="I54" s="27">
        <v>190</v>
      </c>
      <c r="J54" s="28"/>
      <c r="K54" s="27">
        <v>10</v>
      </c>
      <c r="L54" s="29"/>
      <c r="M54" s="18">
        <f t="shared" si="1"/>
        <v>0</v>
      </c>
      <c r="N54" s="26" t="s">
        <v>23</v>
      </c>
      <c r="O54" s="4"/>
    </row>
    <row r="55" spans="1:15" s="30" customFormat="1" ht="34.5" customHeight="1">
      <c r="A55" s="22">
        <f t="shared" si="0"/>
        <v>50</v>
      </c>
      <c r="B55" s="17" t="s">
        <v>16</v>
      </c>
      <c r="C55" s="27">
        <v>75</v>
      </c>
      <c r="D55" s="27">
        <v>700</v>
      </c>
      <c r="E55" s="27"/>
      <c r="F55" s="27" t="s">
        <v>17</v>
      </c>
      <c r="G55" s="27">
        <v>315</v>
      </c>
      <c r="H55" s="27">
        <v>175</v>
      </c>
      <c r="I55" s="27">
        <v>175</v>
      </c>
      <c r="J55" s="28"/>
      <c r="K55" s="27">
        <v>4</v>
      </c>
      <c r="L55" s="29"/>
      <c r="M55" s="18">
        <f t="shared" si="1"/>
        <v>0</v>
      </c>
      <c r="N55" s="26" t="s">
        <v>23</v>
      </c>
      <c r="O55" s="4"/>
    </row>
    <row r="56" spans="1:15" s="30" customFormat="1" ht="34.5" customHeight="1">
      <c r="A56" s="22">
        <f t="shared" si="0"/>
        <v>51</v>
      </c>
      <c r="B56" s="17" t="s">
        <v>16</v>
      </c>
      <c r="C56" s="27">
        <v>77</v>
      </c>
      <c r="D56" s="27">
        <v>780</v>
      </c>
      <c r="E56" s="27"/>
      <c r="F56" s="27" t="s">
        <v>17</v>
      </c>
      <c r="G56" s="27">
        <v>278</v>
      </c>
      <c r="H56" s="27">
        <v>175</v>
      </c>
      <c r="I56" s="27">
        <v>190</v>
      </c>
      <c r="J56" s="28"/>
      <c r="K56" s="27">
        <v>3</v>
      </c>
      <c r="L56" s="29"/>
      <c r="M56" s="18">
        <f t="shared" si="1"/>
        <v>0</v>
      </c>
      <c r="N56" s="26"/>
      <c r="O56" s="4"/>
    </row>
    <row r="57" spans="1:15" s="30" customFormat="1" ht="34.5" customHeight="1">
      <c r="A57" s="22">
        <f t="shared" si="0"/>
        <v>52</v>
      </c>
      <c r="B57" s="17" t="s">
        <v>16</v>
      </c>
      <c r="C57" s="27">
        <v>80</v>
      </c>
      <c r="D57" s="27">
        <v>720</v>
      </c>
      <c r="E57" s="27"/>
      <c r="F57" s="27" t="s">
        <v>17</v>
      </c>
      <c r="G57" s="27">
        <v>315</v>
      </c>
      <c r="H57" s="27">
        <v>175</v>
      </c>
      <c r="I57" s="27">
        <v>175</v>
      </c>
      <c r="J57" s="28"/>
      <c r="K57" s="27">
        <v>3</v>
      </c>
      <c r="L57" s="29"/>
      <c r="M57" s="18">
        <f t="shared" si="1"/>
        <v>0</v>
      </c>
      <c r="N57" s="26"/>
      <c r="O57" s="4"/>
    </row>
    <row r="58" spans="1:15" s="30" customFormat="1" ht="34.5" customHeight="1">
      <c r="A58" s="22">
        <f t="shared" si="0"/>
        <v>53</v>
      </c>
      <c r="B58" s="17" t="s">
        <v>16</v>
      </c>
      <c r="C58" s="27">
        <v>80</v>
      </c>
      <c r="D58" s="27">
        <v>740</v>
      </c>
      <c r="E58" s="27"/>
      <c r="F58" s="27" t="s">
        <v>17</v>
      </c>
      <c r="G58" s="27">
        <v>315</v>
      </c>
      <c r="H58" s="27">
        <v>175</v>
      </c>
      <c r="I58" s="27">
        <v>175</v>
      </c>
      <c r="J58" s="28"/>
      <c r="K58" s="27">
        <v>5</v>
      </c>
      <c r="L58" s="29"/>
      <c r="M58" s="18">
        <f t="shared" si="1"/>
        <v>0</v>
      </c>
      <c r="N58" s="26"/>
      <c r="O58" s="4"/>
    </row>
    <row r="59" spans="1:15" s="30" customFormat="1" ht="34.5" customHeight="1">
      <c r="A59" s="22">
        <f t="shared" si="0"/>
        <v>54</v>
      </c>
      <c r="B59" s="17" t="s">
        <v>16</v>
      </c>
      <c r="C59" s="27">
        <v>80</v>
      </c>
      <c r="D59" s="27">
        <v>760</v>
      </c>
      <c r="E59" s="27"/>
      <c r="F59" s="27" t="s">
        <v>17</v>
      </c>
      <c r="G59" s="27">
        <v>315</v>
      </c>
      <c r="H59" s="27">
        <v>175</v>
      </c>
      <c r="I59" s="27">
        <v>190</v>
      </c>
      <c r="J59" s="28"/>
      <c r="K59" s="27">
        <v>5</v>
      </c>
      <c r="L59" s="29"/>
      <c r="M59" s="18">
        <f t="shared" si="1"/>
        <v>0</v>
      </c>
      <c r="N59" s="26" t="s">
        <v>26</v>
      </c>
      <c r="O59" s="4"/>
    </row>
    <row r="60" spans="1:15" s="30" customFormat="1" ht="34.5" customHeight="1">
      <c r="A60" s="22">
        <f t="shared" si="0"/>
        <v>55</v>
      </c>
      <c r="B60" s="17" t="s">
        <v>16</v>
      </c>
      <c r="C60" s="27">
        <v>80</v>
      </c>
      <c r="D60" s="27">
        <v>800</v>
      </c>
      <c r="E60" s="27"/>
      <c r="F60" s="27" t="s">
        <v>17</v>
      </c>
      <c r="G60" s="27">
        <v>315</v>
      </c>
      <c r="H60" s="27">
        <v>175</v>
      </c>
      <c r="I60" s="27">
        <v>190</v>
      </c>
      <c r="J60" s="28"/>
      <c r="K60" s="27">
        <v>5</v>
      </c>
      <c r="L60" s="29"/>
      <c r="M60" s="18">
        <f t="shared" si="1"/>
        <v>0</v>
      </c>
      <c r="N60" s="26"/>
      <c r="O60" s="4"/>
    </row>
    <row r="61" spans="1:15" s="30" customFormat="1" ht="34.5" customHeight="1">
      <c r="A61" s="22">
        <f t="shared" si="0"/>
        <v>56</v>
      </c>
      <c r="B61" s="17" t="s">
        <v>16</v>
      </c>
      <c r="C61" s="27">
        <v>80</v>
      </c>
      <c r="D61" s="27">
        <v>800</v>
      </c>
      <c r="E61" s="27"/>
      <c r="F61" s="27" t="s">
        <v>17</v>
      </c>
      <c r="G61" s="27">
        <v>315</v>
      </c>
      <c r="H61" s="27">
        <v>175</v>
      </c>
      <c r="I61" s="27">
        <v>190</v>
      </c>
      <c r="J61" s="28"/>
      <c r="K61" s="27">
        <v>4</v>
      </c>
      <c r="L61" s="29"/>
      <c r="M61" s="18">
        <f t="shared" si="1"/>
        <v>0</v>
      </c>
      <c r="N61" s="26" t="s">
        <v>23</v>
      </c>
      <c r="O61" s="4"/>
    </row>
    <row r="62" spans="1:15" s="30" customFormat="1" ht="34.5" customHeight="1">
      <c r="A62" s="22">
        <f t="shared" si="0"/>
        <v>57</v>
      </c>
      <c r="B62" s="17" t="s">
        <v>16</v>
      </c>
      <c r="C62" s="27">
        <v>80</v>
      </c>
      <c r="D62" s="27">
        <v>800</v>
      </c>
      <c r="E62" s="27"/>
      <c r="F62" s="27" t="s">
        <v>17</v>
      </c>
      <c r="G62" s="27">
        <v>315</v>
      </c>
      <c r="H62" s="27">
        <v>175</v>
      </c>
      <c r="I62" s="27">
        <v>190</v>
      </c>
      <c r="J62" s="27"/>
      <c r="K62" s="27">
        <v>5</v>
      </c>
      <c r="L62" s="29"/>
      <c r="M62" s="18">
        <f t="shared" si="1"/>
        <v>0</v>
      </c>
      <c r="N62" s="26" t="s">
        <v>26</v>
      </c>
      <c r="O62" s="4"/>
    </row>
    <row r="63" spans="1:15" s="30" customFormat="1" ht="34.5" customHeight="1">
      <c r="A63" s="22">
        <f t="shared" si="0"/>
        <v>58</v>
      </c>
      <c r="B63" s="17" t="s">
        <v>16</v>
      </c>
      <c r="C63" s="27">
        <v>83</v>
      </c>
      <c r="D63" s="27">
        <v>720</v>
      </c>
      <c r="E63" s="27"/>
      <c r="F63" s="27" t="s">
        <v>17</v>
      </c>
      <c r="G63" s="27">
        <v>353</v>
      </c>
      <c r="H63" s="27">
        <v>175</v>
      </c>
      <c r="I63" s="27">
        <v>175</v>
      </c>
      <c r="J63" s="27"/>
      <c r="K63" s="27">
        <v>5</v>
      </c>
      <c r="L63" s="29"/>
      <c r="M63" s="18">
        <f t="shared" si="1"/>
        <v>0</v>
      </c>
      <c r="N63" s="26"/>
      <c r="O63" s="4"/>
    </row>
    <row r="64" spans="1:15" s="30" customFormat="1" ht="34.5" customHeight="1">
      <c r="A64" s="22">
        <f t="shared" si="0"/>
        <v>59</v>
      </c>
      <c r="B64" s="17" t="s">
        <v>16</v>
      </c>
      <c r="C64" s="27">
        <v>92</v>
      </c>
      <c r="D64" s="27">
        <v>850</v>
      </c>
      <c r="E64" s="27"/>
      <c r="F64" s="27" t="s">
        <v>17</v>
      </c>
      <c r="G64" s="27">
        <v>353</v>
      </c>
      <c r="H64" s="27">
        <v>175</v>
      </c>
      <c r="I64" s="27">
        <v>190</v>
      </c>
      <c r="J64" s="27"/>
      <c r="K64" s="27">
        <v>10</v>
      </c>
      <c r="L64" s="29"/>
      <c r="M64" s="18">
        <f t="shared" si="1"/>
        <v>0</v>
      </c>
      <c r="N64" s="26" t="s">
        <v>26</v>
      </c>
      <c r="O64" s="4"/>
    </row>
    <row r="65" spans="1:15" s="30" customFormat="1" ht="34.5" customHeight="1">
      <c r="A65" s="22">
        <f t="shared" si="0"/>
        <v>60</v>
      </c>
      <c r="B65" s="17" t="s">
        <v>16</v>
      </c>
      <c r="C65" s="27">
        <v>95</v>
      </c>
      <c r="D65" s="27">
        <v>800</v>
      </c>
      <c r="E65" s="27"/>
      <c r="F65" s="27" t="s">
        <v>17</v>
      </c>
      <c r="G65" s="27">
        <v>353</v>
      </c>
      <c r="H65" s="27">
        <v>175</v>
      </c>
      <c r="I65" s="27">
        <v>190</v>
      </c>
      <c r="J65" s="27"/>
      <c r="K65" s="27">
        <v>10</v>
      </c>
      <c r="L65" s="29"/>
      <c r="M65" s="18">
        <f t="shared" si="1"/>
        <v>0</v>
      </c>
      <c r="N65" s="26"/>
      <c r="O65" s="4"/>
    </row>
    <row r="66" spans="1:15" s="30" customFormat="1" ht="34.5" customHeight="1">
      <c r="A66" s="22">
        <f t="shared" si="0"/>
        <v>61</v>
      </c>
      <c r="B66" s="17" t="s">
        <v>16</v>
      </c>
      <c r="C66" s="27">
        <v>95</v>
      </c>
      <c r="D66" s="27">
        <v>800</v>
      </c>
      <c r="E66" s="27"/>
      <c r="F66" s="27" t="s">
        <v>17</v>
      </c>
      <c r="G66" s="27">
        <v>306</v>
      </c>
      <c r="H66" s="27">
        <v>173</v>
      </c>
      <c r="I66" s="27">
        <v>222</v>
      </c>
      <c r="J66" s="27"/>
      <c r="K66" s="27">
        <v>5</v>
      </c>
      <c r="L66" s="29"/>
      <c r="M66" s="18">
        <f t="shared" si="1"/>
        <v>0</v>
      </c>
      <c r="N66" s="26" t="s">
        <v>23</v>
      </c>
      <c r="O66" s="4"/>
    </row>
    <row r="67" spans="1:15" s="30" customFormat="1" ht="34.5" customHeight="1">
      <c r="A67" s="22">
        <f t="shared" si="0"/>
        <v>62</v>
      </c>
      <c r="B67" s="17" t="s">
        <v>16</v>
      </c>
      <c r="C67" s="27">
        <v>95</v>
      </c>
      <c r="D67" s="27">
        <v>850</v>
      </c>
      <c r="E67" s="27"/>
      <c r="F67" s="27" t="s">
        <v>17</v>
      </c>
      <c r="G67" s="27">
        <v>353</v>
      </c>
      <c r="H67" s="27">
        <v>175</v>
      </c>
      <c r="I67" s="27">
        <v>190</v>
      </c>
      <c r="J67" s="27"/>
      <c r="K67" s="27">
        <v>1</v>
      </c>
      <c r="L67" s="29"/>
      <c r="M67" s="18">
        <f t="shared" si="1"/>
        <v>0</v>
      </c>
      <c r="N67" s="26"/>
      <c r="O67" s="4"/>
    </row>
    <row r="68" spans="1:15" s="30" customFormat="1" ht="34.5" customHeight="1">
      <c r="A68" s="22">
        <f t="shared" si="0"/>
        <v>63</v>
      </c>
      <c r="B68" s="17" t="s">
        <v>16</v>
      </c>
      <c r="C68" s="27">
        <v>95</v>
      </c>
      <c r="D68" s="27">
        <v>850</v>
      </c>
      <c r="E68" s="27"/>
      <c r="F68" s="27" t="s">
        <v>17</v>
      </c>
      <c r="G68" s="27">
        <v>353</v>
      </c>
      <c r="H68" s="27">
        <v>175</v>
      </c>
      <c r="I68" s="27">
        <v>190</v>
      </c>
      <c r="J68" s="27"/>
      <c r="K68" s="27">
        <v>2</v>
      </c>
      <c r="L68" s="29"/>
      <c r="M68" s="18">
        <f t="shared" si="1"/>
        <v>0</v>
      </c>
      <c r="N68" s="26" t="s">
        <v>27</v>
      </c>
      <c r="O68" s="4"/>
    </row>
    <row r="69" spans="1:15" s="30" customFormat="1" ht="34.5" customHeight="1">
      <c r="A69" s="22">
        <f t="shared" si="0"/>
        <v>64</v>
      </c>
      <c r="B69" s="17" t="s">
        <v>16</v>
      </c>
      <c r="C69" s="27">
        <v>95</v>
      </c>
      <c r="D69" s="27">
        <v>850</v>
      </c>
      <c r="E69" s="27"/>
      <c r="F69" s="27" t="s">
        <v>17</v>
      </c>
      <c r="G69" s="27">
        <v>353</v>
      </c>
      <c r="H69" s="27">
        <v>175</v>
      </c>
      <c r="I69" s="27">
        <v>190</v>
      </c>
      <c r="J69" s="28"/>
      <c r="K69" s="27">
        <v>16</v>
      </c>
      <c r="L69" s="29"/>
      <c r="M69" s="18">
        <f t="shared" si="1"/>
        <v>0</v>
      </c>
      <c r="N69" s="26" t="s">
        <v>26</v>
      </c>
      <c r="O69" s="4"/>
    </row>
    <row r="70" spans="1:15" s="30" customFormat="1" ht="34.5" customHeight="1">
      <c r="A70" s="22">
        <f t="shared" si="0"/>
        <v>65</v>
      </c>
      <c r="B70" s="17" t="s">
        <v>16</v>
      </c>
      <c r="C70" s="27">
        <v>96</v>
      </c>
      <c r="D70" s="27">
        <v>850</v>
      </c>
      <c r="E70" s="27"/>
      <c r="F70" s="27" t="s">
        <v>17</v>
      </c>
      <c r="G70" s="27">
        <v>353</v>
      </c>
      <c r="H70" s="27">
        <v>175</v>
      </c>
      <c r="I70" s="27">
        <v>190</v>
      </c>
      <c r="J70" s="28"/>
      <c r="K70" s="27">
        <v>6</v>
      </c>
      <c r="L70" s="29"/>
      <c r="M70" s="18">
        <f t="shared" si="1"/>
        <v>0</v>
      </c>
      <c r="N70" s="26" t="s">
        <v>21</v>
      </c>
      <c r="O70" s="4"/>
    </row>
    <row r="71" spans="1:15" s="30" customFormat="1" ht="34.5" customHeight="1">
      <c r="A71" s="22">
        <f t="shared" si="0"/>
        <v>66</v>
      </c>
      <c r="B71" s="17" t="s">
        <v>16</v>
      </c>
      <c r="C71" s="27">
        <v>100</v>
      </c>
      <c r="D71" s="27">
        <v>900</v>
      </c>
      <c r="E71" s="27"/>
      <c r="F71" s="27" t="s">
        <v>17</v>
      </c>
      <c r="G71" s="27">
        <v>353</v>
      </c>
      <c r="H71" s="27">
        <v>175</v>
      </c>
      <c r="I71" s="27">
        <v>190</v>
      </c>
      <c r="J71" s="28"/>
      <c r="K71" s="27">
        <v>35</v>
      </c>
      <c r="L71" s="29"/>
      <c r="M71" s="18">
        <f t="shared" si="1"/>
        <v>0</v>
      </c>
      <c r="N71" s="26"/>
      <c r="O71" s="4"/>
    </row>
    <row r="72" spans="1:15" s="30" customFormat="1" ht="34.5" customHeight="1">
      <c r="A72" s="22">
        <f t="shared" si="0"/>
        <v>67</v>
      </c>
      <c r="B72" s="17" t="s">
        <v>16</v>
      </c>
      <c r="C72" s="27">
        <v>120</v>
      </c>
      <c r="D72" s="27"/>
      <c r="E72" s="27"/>
      <c r="F72" s="27" t="s">
        <v>17</v>
      </c>
      <c r="G72" s="27">
        <v>350</v>
      </c>
      <c r="H72" s="27">
        <v>175</v>
      </c>
      <c r="I72" s="27">
        <v>190</v>
      </c>
      <c r="J72" s="28"/>
      <c r="K72" s="27">
        <v>1</v>
      </c>
      <c r="L72" s="29"/>
      <c r="M72" s="18">
        <f t="shared" si="1"/>
        <v>0</v>
      </c>
      <c r="N72" s="26"/>
      <c r="O72" s="4"/>
    </row>
    <row r="73" spans="1:15" s="30" customFormat="1" ht="34.5" customHeight="1">
      <c r="A73" s="22">
        <f t="shared" si="0"/>
        <v>68</v>
      </c>
      <c r="B73" s="17" t="s">
        <v>16</v>
      </c>
      <c r="C73" s="27">
        <v>120</v>
      </c>
      <c r="D73" s="27"/>
      <c r="E73" s="27"/>
      <c r="F73" s="27" t="s">
        <v>17</v>
      </c>
      <c r="G73" s="27">
        <v>513</v>
      </c>
      <c r="H73" s="27">
        <v>189</v>
      </c>
      <c r="I73" s="27">
        <v>223</v>
      </c>
      <c r="J73" s="28"/>
      <c r="K73" s="27">
        <v>1</v>
      </c>
      <c r="L73" s="29"/>
      <c r="M73" s="18">
        <f t="shared" si="1"/>
        <v>0</v>
      </c>
      <c r="N73" s="26" t="s">
        <v>19</v>
      </c>
      <c r="O73" s="4"/>
    </row>
    <row r="74" spans="1:15" s="30" customFormat="1" ht="34.5" customHeight="1">
      <c r="A74" s="22">
        <f t="shared" si="0"/>
        <v>69</v>
      </c>
      <c r="B74" s="17" t="s">
        <v>16</v>
      </c>
      <c r="C74" s="27">
        <v>120</v>
      </c>
      <c r="D74" s="27"/>
      <c r="E74" s="27"/>
      <c r="F74" s="27" t="s">
        <v>17</v>
      </c>
      <c r="G74" s="27">
        <v>407</v>
      </c>
      <c r="H74" s="27">
        <v>177</v>
      </c>
      <c r="I74" s="27">
        <v>225</v>
      </c>
      <c r="J74" s="27"/>
      <c r="K74" s="27">
        <v>2</v>
      </c>
      <c r="L74" s="33"/>
      <c r="M74" s="18">
        <f t="shared" si="1"/>
        <v>0</v>
      </c>
      <c r="N74" s="26" t="s">
        <v>28</v>
      </c>
      <c r="O74" s="4"/>
    </row>
    <row r="75" spans="1:15" s="30" customFormat="1" ht="34.5" customHeight="1">
      <c r="A75" s="22">
        <f t="shared" si="0"/>
        <v>70</v>
      </c>
      <c r="B75" s="17" t="s">
        <v>16</v>
      </c>
      <c r="C75" s="27">
        <v>145</v>
      </c>
      <c r="D75" s="27">
        <v>800</v>
      </c>
      <c r="E75" s="27"/>
      <c r="F75" s="27" t="s">
        <v>17</v>
      </c>
      <c r="G75" s="27">
        <v>513</v>
      </c>
      <c r="H75" s="27">
        <v>189</v>
      </c>
      <c r="I75" s="27">
        <v>223</v>
      </c>
      <c r="J75" s="27"/>
      <c r="K75" s="27">
        <v>3</v>
      </c>
      <c r="L75" s="29"/>
      <c r="M75" s="18">
        <f t="shared" si="1"/>
        <v>0</v>
      </c>
      <c r="N75" s="26"/>
      <c r="O75" s="4"/>
    </row>
    <row r="76" spans="1:15" s="30" customFormat="1" ht="34.5" customHeight="1">
      <c r="A76" s="22">
        <f t="shared" si="0"/>
        <v>71</v>
      </c>
      <c r="B76" s="17" t="s">
        <v>16</v>
      </c>
      <c r="C76" s="27">
        <v>180</v>
      </c>
      <c r="D76" s="27"/>
      <c r="E76" s="27"/>
      <c r="F76" s="27" t="s">
        <v>17</v>
      </c>
      <c r="G76" s="27">
        <v>513</v>
      </c>
      <c r="H76" s="27">
        <v>227</v>
      </c>
      <c r="I76" s="27">
        <v>220</v>
      </c>
      <c r="J76" s="27"/>
      <c r="K76" s="27">
        <v>2</v>
      </c>
      <c r="L76" s="33"/>
      <c r="M76" s="18">
        <f t="shared" si="1"/>
        <v>0</v>
      </c>
      <c r="N76" s="26" t="s">
        <v>19</v>
      </c>
      <c r="O76" s="4"/>
    </row>
    <row r="77" spans="1:15" s="30" customFormat="1" ht="34.5" customHeight="1">
      <c r="A77" s="22">
        <f t="shared" si="0"/>
        <v>72</v>
      </c>
      <c r="B77" s="17" t="s">
        <v>16</v>
      </c>
      <c r="C77" s="27">
        <v>180</v>
      </c>
      <c r="D77" s="27">
        <v>950</v>
      </c>
      <c r="E77" s="27"/>
      <c r="F77" s="27" t="s">
        <v>20</v>
      </c>
      <c r="G77" s="27">
        <v>513</v>
      </c>
      <c r="H77" s="27">
        <v>233</v>
      </c>
      <c r="I77" s="27">
        <v>233</v>
      </c>
      <c r="J77" s="27"/>
      <c r="K77" s="27">
        <v>6</v>
      </c>
      <c r="L77" s="33"/>
      <c r="M77" s="18">
        <f t="shared" si="1"/>
        <v>0</v>
      </c>
      <c r="N77" s="26"/>
      <c r="O77" s="4"/>
    </row>
    <row r="78" spans="1:15" s="30" customFormat="1" ht="34.5" customHeight="1">
      <c r="A78" s="22">
        <f t="shared" si="0"/>
        <v>73</v>
      </c>
      <c r="B78" s="17" t="s">
        <v>16</v>
      </c>
      <c r="C78" s="27">
        <v>220</v>
      </c>
      <c r="D78" s="27">
        <v>1250</v>
      </c>
      <c r="E78" s="27"/>
      <c r="F78" s="27" t="s">
        <v>20</v>
      </c>
      <c r="G78" s="27">
        <v>513</v>
      </c>
      <c r="H78" s="27">
        <v>276</v>
      </c>
      <c r="I78" s="27">
        <v>242</v>
      </c>
      <c r="J78" s="27"/>
      <c r="K78" s="27">
        <v>1</v>
      </c>
      <c r="L78" s="33"/>
      <c r="M78" s="18">
        <f t="shared" si="1"/>
        <v>0</v>
      </c>
      <c r="N78" s="26"/>
      <c r="O78" s="4"/>
    </row>
    <row r="79" spans="1:15" s="30" customFormat="1" ht="34.5" customHeight="1">
      <c r="A79" s="22">
        <f t="shared" si="0"/>
        <v>74</v>
      </c>
      <c r="B79" s="17" t="s">
        <v>16</v>
      </c>
      <c r="C79" s="27">
        <v>18</v>
      </c>
      <c r="D79" s="27"/>
      <c r="E79" s="27"/>
      <c r="F79" s="27" t="s">
        <v>17</v>
      </c>
      <c r="G79" s="27">
        <v>180</v>
      </c>
      <c r="H79" s="27">
        <v>75</v>
      </c>
      <c r="I79" s="27">
        <v>170</v>
      </c>
      <c r="J79" s="27"/>
      <c r="K79" s="27">
        <v>3</v>
      </c>
      <c r="L79" s="33"/>
      <c r="M79" s="18">
        <f t="shared" si="1"/>
        <v>0</v>
      </c>
      <c r="N79" s="32" t="s">
        <v>29</v>
      </c>
      <c r="O79" s="4"/>
    </row>
    <row r="80" spans="1:15" s="30" customFormat="1" ht="34.5" customHeight="1">
      <c r="A80" s="22">
        <f t="shared" si="0"/>
        <v>75</v>
      </c>
      <c r="B80" s="17" t="s">
        <v>16</v>
      </c>
      <c r="C80" s="27">
        <v>22</v>
      </c>
      <c r="D80" s="27">
        <v>850</v>
      </c>
      <c r="E80" s="27"/>
      <c r="F80" s="27" t="s">
        <v>17</v>
      </c>
      <c r="G80" s="27">
        <v>180</v>
      </c>
      <c r="H80" s="27">
        <v>75</v>
      </c>
      <c r="I80" s="27">
        <v>170</v>
      </c>
      <c r="J80" s="28"/>
      <c r="K80" s="27">
        <v>3</v>
      </c>
      <c r="L80" s="33"/>
      <c r="M80" s="18">
        <f t="shared" si="1"/>
        <v>0</v>
      </c>
      <c r="N80" s="32" t="s">
        <v>29</v>
      </c>
      <c r="O80" s="4"/>
    </row>
    <row r="81" spans="1:15" s="37" customFormat="1" ht="34.5" customHeight="1">
      <c r="A81" s="52" t="s">
        <v>30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34">
        <f>SUM(M6:M80)</f>
        <v>0</v>
      </c>
      <c r="N81" s="35"/>
      <c r="O81" s="36"/>
    </row>
    <row r="83" spans="2:12" ht="15.75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9"/>
    </row>
    <row r="84" spans="2:12" ht="20.25">
      <c r="B84" s="40" t="s">
        <v>31</v>
      </c>
      <c r="C84" s="41"/>
      <c r="D84" s="41"/>
      <c r="E84" s="41"/>
      <c r="F84" s="41"/>
      <c r="G84" s="41"/>
      <c r="H84" s="41"/>
      <c r="I84" s="41"/>
      <c r="J84" s="41"/>
      <c r="K84" s="41"/>
      <c r="L84" s="39"/>
    </row>
    <row r="85" spans="2:14" ht="18.7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9"/>
      <c r="M85" s="42"/>
      <c r="N85" s="43"/>
    </row>
    <row r="86" spans="2:14" ht="18.75">
      <c r="B86" s="38" t="s">
        <v>32</v>
      </c>
      <c r="C86" s="38"/>
      <c r="D86" s="38"/>
      <c r="E86" s="38"/>
      <c r="F86" s="38"/>
      <c r="G86" s="38"/>
      <c r="H86" s="38"/>
      <c r="I86" s="38"/>
      <c r="J86" s="38"/>
      <c r="K86" s="38"/>
      <c r="L86" s="39"/>
      <c r="M86" s="42"/>
      <c r="N86" s="43"/>
    </row>
    <row r="87" spans="2:14" ht="18.75">
      <c r="B87" s="38" t="s">
        <v>33</v>
      </c>
      <c r="C87" s="38"/>
      <c r="D87" s="38"/>
      <c r="E87" s="38"/>
      <c r="F87" s="44"/>
      <c r="G87" s="45"/>
      <c r="H87" s="38"/>
      <c r="I87" s="38"/>
      <c r="J87" s="38"/>
      <c r="K87" s="38"/>
      <c r="L87" s="39"/>
      <c r="M87" s="42"/>
      <c r="N87" s="43"/>
    </row>
    <row r="88" spans="2:12" ht="15.75">
      <c r="B88" s="38" t="s">
        <v>34</v>
      </c>
      <c r="C88" s="38"/>
      <c r="D88" s="38"/>
      <c r="E88" s="38"/>
      <c r="F88" s="44"/>
      <c r="G88" s="45"/>
      <c r="H88" s="38"/>
      <c r="K88" s="38"/>
      <c r="L88" s="39"/>
    </row>
    <row r="89" ht="15.75">
      <c r="B89" s="1" t="s">
        <v>36</v>
      </c>
    </row>
    <row r="90" spans="2:14" ht="21" customHeight="1">
      <c r="B90" s="51" t="s">
        <v>37</v>
      </c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</row>
  </sheetData>
  <sheetProtection selectLockedCells="1" selectUnlockedCells="1"/>
  <mergeCells count="15">
    <mergeCell ref="A2:N2"/>
    <mergeCell ref="A3:A4"/>
    <mergeCell ref="B3:B4"/>
    <mergeCell ref="C3:C4"/>
    <mergeCell ref="D3:D4"/>
    <mergeCell ref="E3:E4"/>
    <mergeCell ref="F3:F4"/>
    <mergeCell ref="G3:I3"/>
    <mergeCell ref="J3:J4"/>
    <mergeCell ref="K3:K4"/>
    <mergeCell ref="L3:L4"/>
    <mergeCell ref="M3:M4"/>
    <mergeCell ref="B90:N90"/>
    <mergeCell ref="N3:N4"/>
    <mergeCell ref="A81:L81"/>
  </mergeCells>
  <printOptions/>
  <pageMargins left="0.39375" right="0.39375" top="0.9840277777777777" bottom="0.5902777777777778" header="0.9840277777777777" footer="0.5902777777777778"/>
  <pageSetup firstPageNumber="1" useFirstPageNumber="1" horizontalDpi="300" verticalDpi="300" orientation="landscape" pageOrder="overThenDown" paperSize="77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850741</dc:creator>
  <cp:keywords/>
  <dc:description/>
  <cp:lastModifiedBy>Agnieszka Syta</cp:lastModifiedBy>
  <dcterms:created xsi:type="dcterms:W3CDTF">2024-03-28T08:01:32Z</dcterms:created>
  <dcterms:modified xsi:type="dcterms:W3CDTF">2024-03-29T08:41:31Z</dcterms:modified>
  <cp:category/>
  <cp:version/>
  <cp:contentType/>
  <cp:contentStatus/>
</cp:coreProperties>
</file>