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640"/>
  </bookViews>
  <sheets>
    <sheet name="cz.2" sheetId="11" r:id="rId1"/>
  </sheets>
  <definedNames>
    <definedName name="_xlnm._FilterDatabase" localSheetId="0" hidden="1">cz.2!$B$6:$L$7</definedName>
    <definedName name="_xlnm.Print_Area" localSheetId="0">cz.2!$A$1:$M$19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1"/>
  <c r="K7"/>
  <c r="I7"/>
  <c r="I6" l="1"/>
  <c r="K6" l="1"/>
  <c r="L6"/>
</calcChain>
</file>

<file path=xl/sharedStrings.xml><?xml version="1.0" encoding="utf-8"?>
<sst xmlns="http://schemas.openxmlformats.org/spreadsheetml/2006/main" count="24" uniqueCount="24">
  <si>
    <t>Załącznik nr 1</t>
  </si>
  <si>
    <t>I.p.</t>
  </si>
  <si>
    <t xml:space="preserve">JIM </t>
  </si>
  <si>
    <t>Przedmiot zamówienia</t>
  </si>
  <si>
    <t>nr katalog.</t>
  </si>
  <si>
    <t>Ilość</t>
  </si>
  <si>
    <t>j.m</t>
  </si>
  <si>
    <t>cena jedn. netto zł</t>
  </si>
  <si>
    <t>wartość netto zł</t>
  </si>
  <si>
    <t>stawka VAT %</t>
  </si>
  <si>
    <t>Wartość VAT</t>
  </si>
  <si>
    <t>wartość brutto zł</t>
  </si>
  <si>
    <t>SZT</t>
  </si>
  <si>
    <t>x</t>
  </si>
  <si>
    <t>SPECYFIKACJA</t>
  </si>
  <si>
    <t>RAZEM</t>
  </si>
  <si>
    <t>Wykonał/a/…………………</t>
  </si>
  <si>
    <t>data…………………</t>
  </si>
  <si>
    <t>Miejsce dostawy: Rejonowe Warsztaty Techniczne Jastrzębie.</t>
  </si>
  <si>
    <t>CZUJNIK INDUKCYJNY PCID-1,5ZP
Czujnik zbliżeniowy prądu stałego (DC) z sygnalizatorem LED i czołem wbudowanym w obudowę. Obudowa mosiężno-niklowa o długości 40mm z gwintem zewnętrznym M8x1 na długości 30mm i dwoma nakrętkami. Parametry czujnika: nominalna strefa działania (Sn) 0-1,5mm, robocza strefa działania 1,2mm, napięcie zasilania (Uz) 10-30V DC, prąd obciążenia (Io) 200mA, pobór prądu bez wysterowania mniejszy lub równy 8mA, napięcie szczątkowe 0,8-1,8V DC, maks. częstotliwość przełączania 2000Hz, rezystancja wyjściowa 4,7kΩ, wyjście typu PNP, funkcja wyjściowa Z (NO)- zwierna, temperatura pracy od -30st.C do +70st.C, przewód wyjściowy 3x0,14mm2 o długości 2mb, masa z przewodem 45g, stopień zabezpieczenia IP67.</t>
  </si>
  <si>
    <t>5935PL0247899</t>
  </si>
  <si>
    <t>Termin ważności oferty: maj 2020r.</t>
  </si>
  <si>
    <t>CZĘŚĆ 3 - CZUJNIK INDUKCYJNY PCID-1,5ZP</t>
  </si>
  <si>
    <t>CZĘŚĆ 2 - CZUJNIK INDUKCYJNY PCID-1,5ZP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</si>
</sst>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2" fillId="2" borderId="0" applyNumberFormat="0" applyBorder="0" applyAlignment="0" applyProtection="0"/>
  </cellStyleXfs>
  <cellXfs count="46">
    <xf numFmtId="0" fontId="0" fillId="0" borderId="0" xfId="0"/>
    <xf numFmtId="0" fontId="3" fillId="0" borderId="0" xfId="1" applyFont="1" applyFill="1"/>
    <xf numFmtId="4" fontId="3" fillId="0" borderId="0" xfId="1" applyNumberFormat="1" applyFont="1" applyFill="1" applyAlignment="1">
      <alignment horizontal="left" vertical="center" wrapText="1"/>
    </xf>
    <xf numFmtId="0" fontId="4" fillId="0" borderId="0" xfId="1" applyFont="1" applyFill="1"/>
    <xf numFmtId="0" fontId="5" fillId="0" borderId="0" xfId="1" applyFont="1" applyFill="1"/>
    <xf numFmtId="4" fontId="6" fillId="0" borderId="0" xfId="1" applyNumberFormat="1" applyFont="1" applyFill="1"/>
    <xf numFmtId="49" fontId="6" fillId="0" borderId="0" xfId="1" applyNumberFormat="1" applyFont="1" applyFill="1"/>
    <xf numFmtId="10" fontId="3" fillId="0" borderId="0" xfId="1" applyNumberFormat="1" applyFont="1" applyFill="1"/>
    <xf numFmtId="4" fontId="3" fillId="0" borderId="0" xfId="1" applyNumberFormat="1" applyFont="1" applyFill="1"/>
    <xf numFmtId="0" fontId="3" fillId="0" borderId="0" xfId="1" applyFont="1"/>
    <xf numFmtId="0" fontId="2" fillId="0" borderId="0" xfId="1"/>
    <xf numFmtId="0" fontId="7" fillId="0" borderId="0" xfId="1" applyFont="1" applyFill="1"/>
    <xf numFmtId="0" fontId="2" fillId="0" borderId="0" xfId="1" applyFill="1"/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right" vertical="center"/>
    </xf>
    <xf numFmtId="9" fontId="8" fillId="0" borderId="0" xfId="1" applyNumberFormat="1" applyFont="1" applyFill="1" applyBorder="1" applyAlignment="1">
      <alignment horizontal="center" vertical="center"/>
    </xf>
    <xf numFmtId="4" fontId="12" fillId="2" borderId="0" xfId="2" applyNumberFormat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right" vertical="center"/>
    </xf>
    <xf numFmtId="4" fontId="8" fillId="3" borderId="1" xfId="1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 wrapText="1"/>
    </xf>
    <xf numFmtId="10" fontId="13" fillId="3" borderId="5" xfId="1" applyNumberFormat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4" fontId="14" fillId="0" borderId="0" xfId="1" applyNumberFormat="1" applyFont="1" applyFill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right" vertical="center"/>
    </xf>
    <xf numFmtId="0" fontId="15" fillId="4" borderId="7" xfId="1" applyFont="1" applyFill="1" applyBorder="1" applyAlignment="1">
      <alignment horizontal="center" vertical="center" wrapText="1"/>
    </xf>
    <xf numFmtId="10" fontId="15" fillId="4" borderId="7" xfId="1" applyNumberFormat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4" fontId="11" fillId="3" borderId="6" xfId="1" applyNumberFormat="1" applyFont="1" applyFill="1" applyBorder="1" applyAlignment="1">
      <alignment horizontal="right" vertical="center"/>
    </xf>
    <xf numFmtId="0" fontId="16" fillId="0" borderId="0" xfId="1" applyFont="1" applyFill="1"/>
    <xf numFmtId="0" fontId="8" fillId="0" borderId="4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2" fontId="8" fillId="0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Fill="1" applyBorder="1" applyAlignment="1">
      <alignment horizontal="right" vertical="center"/>
    </xf>
    <xf numFmtId="9" fontId="8" fillId="0" borderId="10" xfId="1" applyNumberFormat="1" applyFont="1" applyFill="1" applyBorder="1" applyAlignment="1">
      <alignment horizontal="right" vertical="center"/>
    </xf>
    <xf numFmtId="2" fontId="8" fillId="0" borderId="9" xfId="1" applyNumberFormat="1" applyFont="1" applyFill="1" applyBorder="1" applyAlignment="1">
      <alignment horizontal="right" vertical="center"/>
    </xf>
  </cellXfs>
  <cellStyles count="3">
    <cellStyle name="Neutralne" xfId="2" builtinId="28"/>
    <cellStyle name="Normalny" xfId="0" builtinId="0"/>
    <cellStyle name="Normalny 2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n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double">
          <color indexed="64"/>
        </right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double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double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  <vertical/>
        <horizontal/>
      </border>
    </dxf>
    <dxf>
      <border outline="0">
        <right style="double">
          <color rgb="FF000000"/>
        </right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0" indent="0" relativeIndent="255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133350</xdr:rowOff>
    </xdr:from>
    <xdr:to>
      <xdr:col>2</xdr:col>
      <xdr:colOff>1073658</xdr:colOff>
      <xdr:row>4</xdr:row>
      <xdr:rowOff>0</xdr:rowOff>
    </xdr:to>
    <xdr:sp macro="" textlink="">
      <xdr:nvSpPr>
        <xdr:cNvPr id="2" name="Strzałka w prawo 1">
          <a:extLst>
            <a:ext uri="{FF2B5EF4-FFF2-40B4-BE49-F238E27FC236}">
              <a16:creationId xmlns="" xmlns:a16="http://schemas.microsoft.com/office/drawing/2014/main" id="{25204025-9931-414F-906D-4FF5E3216662}"/>
            </a:ext>
          </a:extLst>
        </xdr:cNvPr>
        <xdr:cNvSpPr/>
      </xdr:nvSpPr>
      <xdr:spPr>
        <a:xfrm>
          <a:off x="752475" y="133350"/>
          <a:ext cx="0" cy="895350"/>
        </a:xfrm>
        <a:prstGeom prst="rightArrow">
          <a:avLst/>
        </a:prstGeom>
        <a:solidFill>
          <a:srgbClr val="F79646"/>
        </a:solidFill>
        <a:ln w="25400" cap="flat" cmpd="sng" algn="ctr">
          <a:solidFill>
            <a:srgbClr val="F79646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4" name="Tabela3235" displayName="Tabela3235" ref="B5:L7" totalsRowShown="0" headerRowDxfId="13" dataDxfId="11" headerRowBorderDxfId="12" tableBorderDxfId="10" headerRowCellStyle="Normalny 2" dataCellStyle="Normalny 2">
  <autoFilter ref="B5:L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I.p."/>
    <tableColumn id="2" name="JIM " dataDxfId="9" dataCellStyle="Normalny 2"/>
    <tableColumn id="3" name="Przedmiot zamówienia" dataDxfId="8" dataCellStyle="Normalny 2"/>
    <tableColumn id="4" name="nr katalog." dataDxfId="7" dataCellStyle="Normalny 2"/>
    <tableColumn id="5" name="Ilość" dataDxfId="6" dataCellStyle="Normalny 2"/>
    <tableColumn id="6" name="j.m" dataDxfId="5" dataCellStyle="Normalny 2"/>
    <tableColumn id="7" name="cena jedn. netto zł" dataDxfId="4" dataCellStyle="Normalny 2"/>
    <tableColumn id="8" name="wartość netto zł" dataDxfId="3" dataCellStyle="Normalny 2"/>
    <tableColumn id="9" name="stawka VAT %" dataDxfId="2" dataCellStyle="Normalny 2"/>
    <tableColumn id="10" name="Wartość VAT" dataDxfId="1" dataCellStyle="Normalny 2"/>
    <tableColumn id="11" name="wartość brutto zł" dataDxfId="0" dataCellStyle="Normalny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P17"/>
  <sheetViews>
    <sheetView tabSelected="1" view="pageBreakPreview" zoomScale="75" zoomScaleNormal="75" zoomScaleSheetLayoutView="75" workbookViewId="0">
      <selection activeCell="F6" sqref="F6"/>
    </sheetView>
  </sheetViews>
  <sheetFormatPr defaultRowHeight="15.75"/>
  <cols>
    <col min="1" max="1" width="5.140625" style="10" customWidth="1"/>
    <col min="2" max="2" width="6.140625" style="1" customWidth="1"/>
    <col min="3" max="3" width="13.85546875" style="1" hidden="1" customWidth="1"/>
    <col min="4" max="4" width="56.28515625" style="1" customWidth="1"/>
    <col min="5" max="5" width="15.140625" style="4" hidden="1" customWidth="1"/>
    <col min="6" max="6" width="7.28515625" style="1" customWidth="1"/>
    <col min="7" max="7" width="14.28515625" style="1" customWidth="1"/>
    <col min="8" max="8" width="12.5703125" style="1" customWidth="1"/>
    <col min="9" max="9" width="12.85546875" style="1" customWidth="1"/>
    <col min="10" max="10" width="8.28515625" style="7" customWidth="1"/>
    <col min="11" max="11" width="14.42578125" style="1" customWidth="1"/>
    <col min="12" max="12" width="17.85546875" style="1" customWidth="1"/>
    <col min="13" max="13" width="5.140625" style="10" customWidth="1"/>
    <col min="14" max="16" width="9.140625" style="9"/>
    <col min="17" max="16384" width="9.140625" style="10"/>
  </cols>
  <sheetData>
    <row r="1" spans="2:16" ht="21">
      <c r="C1" s="20"/>
      <c r="D1" s="3"/>
      <c r="E1" s="20"/>
      <c r="H1" s="5"/>
      <c r="I1" s="6"/>
      <c r="K1" s="8"/>
      <c r="L1" s="28" t="s">
        <v>0</v>
      </c>
    </row>
    <row r="2" spans="2:16" ht="21">
      <c r="B2" s="11" t="s">
        <v>14</v>
      </c>
      <c r="C2" s="2"/>
      <c r="D2" s="11"/>
      <c r="H2" s="5"/>
      <c r="I2" s="6"/>
      <c r="K2" s="8"/>
      <c r="L2" s="8"/>
    </row>
    <row r="3" spans="2:16" ht="21.75" thickBot="1">
      <c r="B3" s="3"/>
      <c r="C3" s="2"/>
      <c r="D3" s="35" t="s">
        <v>23</v>
      </c>
      <c r="H3" s="5"/>
      <c r="I3" s="6"/>
      <c r="K3" s="8"/>
      <c r="L3" s="8"/>
    </row>
    <row r="4" spans="2:16" ht="17.25" thickTop="1" thickBot="1">
      <c r="B4" s="29" t="s">
        <v>22</v>
      </c>
      <c r="C4" s="25"/>
      <c r="D4" s="25"/>
      <c r="E4" s="25"/>
      <c r="F4" s="25"/>
      <c r="G4" s="25"/>
      <c r="H4" s="25"/>
      <c r="I4" s="25"/>
      <c r="J4" s="26"/>
      <c r="K4" s="25"/>
      <c r="L4" s="27"/>
    </row>
    <row r="5" spans="2:16" ht="33" thickTop="1" thickBot="1"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2" t="s">
        <v>9</v>
      </c>
      <c r="K5" s="31" t="s">
        <v>10</v>
      </c>
      <c r="L5" s="33" t="s">
        <v>11</v>
      </c>
    </row>
    <row r="6" spans="2:16" ht="217.5" customHeight="1" thickTop="1" thickBot="1">
      <c r="B6" s="36">
        <v>1</v>
      </c>
      <c r="C6" s="37" t="s">
        <v>20</v>
      </c>
      <c r="D6" s="38" t="s">
        <v>19</v>
      </c>
      <c r="E6" s="39"/>
      <c r="F6" s="40">
        <v>1</v>
      </c>
      <c r="G6" s="41" t="s">
        <v>12</v>
      </c>
      <c r="H6" s="42"/>
      <c r="I6" s="43">
        <f t="shared" ref="I6" si="0">ROUND(F6*H6,2)</f>
        <v>0</v>
      </c>
      <c r="J6" s="44">
        <v>0.23</v>
      </c>
      <c r="K6" s="43">
        <f t="shared" ref="K6" si="1">ROUND(I6*J6,2)</f>
        <v>0</v>
      </c>
      <c r="L6" s="45">
        <f t="shared" ref="L6" si="2">ROUND(I6+K6,2)</f>
        <v>0</v>
      </c>
    </row>
    <row r="7" spans="2:16" s="12" customFormat="1" ht="16.149999999999999" customHeight="1" thickTop="1" thickBot="1">
      <c r="B7" s="24"/>
      <c r="C7" s="24"/>
      <c r="D7" s="14"/>
      <c r="E7" s="15"/>
      <c r="F7" s="16"/>
      <c r="G7" s="17"/>
      <c r="H7" s="30" t="s">
        <v>15</v>
      </c>
      <c r="I7" s="21">
        <f>ROUND(SUM(I6:I6),2)</f>
        <v>0</v>
      </c>
      <c r="J7" s="22" t="s">
        <v>13</v>
      </c>
      <c r="K7" s="23">
        <f>ROUND(SUM(K6:K6),2)</f>
        <v>0</v>
      </c>
      <c r="L7" s="34">
        <f>ROUND(SUM(L6:L6),2)</f>
        <v>0</v>
      </c>
      <c r="N7" s="1"/>
      <c r="O7" s="1"/>
      <c r="P7" s="1"/>
    </row>
    <row r="8" spans="2:16" s="12" customFormat="1" ht="16.149999999999999" customHeight="1" thickTop="1">
      <c r="B8" s="13"/>
      <c r="C8" s="13"/>
      <c r="D8" s="14"/>
      <c r="E8" s="15"/>
      <c r="F8" s="16"/>
      <c r="G8" s="17"/>
      <c r="H8" s="18"/>
      <c r="I8" s="18"/>
      <c r="J8" s="19"/>
      <c r="K8" s="18"/>
      <c r="L8" s="18"/>
      <c r="N8" s="1"/>
      <c r="O8" s="1"/>
      <c r="P8" s="1"/>
    </row>
    <row r="9" spans="2:16">
      <c r="B9" s="1" t="s">
        <v>18</v>
      </c>
    </row>
    <row r="11" spans="2:16">
      <c r="B11" s="1" t="s">
        <v>21</v>
      </c>
    </row>
    <row r="15" spans="2:16" s="1" customFormat="1">
      <c r="E15" s="4"/>
      <c r="J15" s="7"/>
      <c r="K15" s="1" t="s">
        <v>16</v>
      </c>
      <c r="M15" s="10"/>
      <c r="N15" s="9"/>
      <c r="O15" s="9"/>
      <c r="P15" s="9"/>
    </row>
    <row r="17" spans="5:16" s="1" customFormat="1">
      <c r="E17" s="4"/>
      <c r="J17" s="7"/>
      <c r="K17" s="1" t="s">
        <v>17</v>
      </c>
      <c r="M17" s="10"/>
      <c r="N17" s="9"/>
      <c r="O17" s="9"/>
      <c r="P17" s="9"/>
    </row>
  </sheetData>
  <conditionalFormatting sqref="C8">
    <cfRule type="duplicateValues" dxfId="16" priority="1"/>
  </conditionalFormatting>
  <conditionalFormatting sqref="C6:C7">
    <cfRule type="duplicateValues" dxfId="15" priority="3"/>
  </conditionalFormatting>
  <conditionalFormatting sqref="C6">
    <cfRule type="duplicateValues" dxfId="14" priority="36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cz.2</vt:lpstr>
      <vt:lpstr>cz.2!Obszar_wydruku</vt:lpstr>
    </vt:vector>
  </TitlesOfParts>
  <Company>Resort Obrony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Damian</dc:creator>
  <cp:lastModifiedBy>Professor</cp:lastModifiedBy>
  <cp:lastPrinted>2019-10-30T13:28:18Z</cp:lastPrinted>
  <dcterms:created xsi:type="dcterms:W3CDTF">2019-10-30T13:25:08Z</dcterms:created>
  <dcterms:modified xsi:type="dcterms:W3CDTF">2020-04-27T09:34:23Z</dcterms:modified>
</cp:coreProperties>
</file>