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0.0.211\dane_dzialy\ZamPubl\Tomek\2024_Przetargi\ZP_71_2024_Elektrokardiologia\Strona IT\Załącznik nr 2_Tabele dla Wykonawców_2024\"/>
    </mc:Choice>
  </mc:AlternateContent>
  <bookViews>
    <workbookView xWindow="0" yWindow="0" windowWidth="28800" windowHeight="12300" tabRatio="665" firstSheet="49" activeTab="56"/>
  </bookViews>
  <sheets>
    <sheet name="1-VVI" sheetId="20" r:id="rId1"/>
    <sheet name="2-Elektrody-Stymulatorowe" sheetId="21" r:id="rId2"/>
    <sheet name="3-VVI-el" sheetId="22" r:id="rId3"/>
    <sheet name="4-DDD" sheetId="23" r:id="rId4"/>
    <sheet name="5-DDD-MVP" sheetId="25" r:id="rId5"/>
    <sheet name="6-CRTP" sheetId="28" r:id="rId6"/>
    <sheet name="7-CRTP-Q" sheetId="26" r:id="rId7"/>
    <sheet name="8-CSP" sheetId="49" r:id="rId8"/>
    <sheet name="9-CSP_cewniki" sheetId="74" r:id="rId9"/>
    <sheet name="10-LCP_VR" sheetId="50" r:id="rId10"/>
    <sheet name="11-LCP_VDD" sheetId="54" r:id="rId11"/>
    <sheet name="12-LCP_screw" sheetId="76" r:id="rId12"/>
    <sheet name="13-ILR" sheetId="27" r:id="rId13"/>
    <sheet name="14-ILR_small" sheetId="51" r:id="rId14"/>
    <sheet name="15-ICD-VR_basic" sheetId="29" r:id="rId15"/>
    <sheet name="16-ICD-VR_tele" sheetId="30" r:id="rId16"/>
    <sheet name="17-ICD-VR_elekt" sheetId="31" r:id="rId17"/>
    <sheet name="18-ICD-VR_small" sheetId="32" r:id="rId18"/>
    <sheet name="19-ICD_CRT_wireless" sheetId="77" r:id="rId19"/>
    <sheet name="20-ICD-DR_basic" sheetId="33" r:id="rId20"/>
    <sheet name="21-ICD-DR_elekt" sheetId="34" r:id="rId21"/>
    <sheet name="22-ICD-DR_tele" sheetId="35" r:id="rId22"/>
    <sheet name="23-ICD-DR_small" sheetId="36" r:id="rId23"/>
    <sheet name="24-SICD" sheetId="37" r:id="rId24"/>
    <sheet name="25-CRTDQ" sheetId="38" r:id="rId25"/>
    <sheet name="26-CRTD_basic" sheetId="46" r:id="rId26"/>
    <sheet name="27-CRTD-tele" sheetId="39" r:id="rId27"/>
    <sheet name="28-CRTD_small" sheetId="40" r:id="rId28"/>
    <sheet name="29-CRTD_elektr" sheetId="45" r:id="rId29"/>
    <sheet name="30-TLE" sheetId="41" r:id="rId30"/>
    <sheet name="31-ACT" sheetId="52" r:id="rId31"/>
    <sheet name="32-Introductor_peel_away" sheetId="48" r:id="rId32"/>
    <sheet name="33-Elektr-Bi-epikardial" sheetId="58" r:id="rId33"/>
    <sheet name="34-Akcesoria" sheetId="55" r:id="rId34"/>
    <sheet name="35-Elekt-basic-epikardial" sheetId="57" r:id="rId35"/>
    <sheet name="36-Elekt-czasowe" sheetId="64" r:id="rId36"/>
    <sheet name="37-Introduktory_do_elektrod" sheetId="75" r:id="rId37"/>
    <sheet name="38-Prowadniki_0.018-0.035" sheetId="47" r:id="rId38"/>
    <sheet name="39-ASD-PFO-VSD-PVL" sheetId="24" r:id="rId39"/>
    <sheet name="40-Cewniki_8F-9F_110cm" sheetId="73" r:id="rId40"/>
    <sheet name="41-Cewniki_sterowalne_13-14F" sheetId="72" r:id="rId41"/>
    <sheet name="42-Cewniki_12_18F_80cm" sheetId="65" r:id="rId42"/>
    <sheet name="43-Swan-Ganz" sheetId="66" r:id="rId43"/>
    <sheet name="44-Zamkn_25F" sheetId="67" r:id="rId44"/>
    <sheet name="45_PVI_Krio+PFA+EPS" sheetId="68" r:id="rId45"/>
    <sheet name="46-Cewniki_5F_125cm" sheetId="69" r:id="rId46"/>
    <sheet name="47-Cewniki_8F" sheetId="70" r:id="rId47"/>
    <sheet name="48-PVL" sheetId="62" r:id="rId48"/>
    <sheet name="49-EMB" sheetId="53" r:id="rId49"/>
    <sheet name="50-Introd_18-26F" sheetId="56" r:id="rId50"/>
    <sheet name="51-Chust_dezynf" sheetId="59" r:id="rId51"/>
    <sheet name="52-TSP_sterowalna" sheetId="60" r:id="rId52"/>
    <sheet name="53-System_protekcji_mozgowej" sheetId="63" r:id="rId53"/>
    <sheet name="54-Cather_angio" sheetId="61" r:id="rId54"/>
    <sheet name="55-LAAO" sheetId="42" r:id="rId55"/>
    <sheet name="56-Zamykacze_naczyn" sheetId="43" r:id="rId56"/>
    <sheet name="57-Y-connector" sheetId="44" r:id="rId5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52" l="1"/>
  <c r="H6" i="52" s="1"/>
  <c r="F14" i="68"/>
  <c r="H14" i="68" s="1"/>
  <c r="L14" i="68" s="1"/>
  <c r="F13" i="68"/>
  <c r="H13" i="68" s="1"/>
  <c r="L13" i="68" s="1"/>
  <c r="F6" i="76"/>
  <c r="H6" i="76" s="1"/>
  <c r="L6" i="76" s="1"/>
  <c r="F5" i="76"/>
  <c r="F10" i="77"/>
  <c r="H10" i="77" s="1"/>
  <c r="L10" i="77" s="1"/>
  <c r="F9" i="77"/>
  <c r="H9" i="77" s="1"/>
  <c r="L9" i="77" s="1"/>
  <c r="F8" i="77"/>
  <c r="H8" i="77" s="1"/>
  <c r="L8" i="77" s="1"/>
  <c r="F7" i="77"/>
  <c r="H7" i="77" s="1"/>
  <c r="L7" i="77" s="1"/>
  <c r="F6" i="77"/>
  <c r="H6" i="77" s="1"/>
  <c r="L6" i="77" s="1"/>
  <c r="F5" i="77"/>
  <c r="H5" i="77" s="1"/>
  <c r="L5" i="77" s="1"/>
  <c r="F5" i="75"/>
  <c r="F6" i="75" s="1"/>
  <c r="F6" i="74"/>
  <c r="H6" i="74" s="1"/>
  <c r="L6" i="74" s="1"/>
  <c r="F5" i="74"/>
  <c r="H5" i="74" s="1"/>
  <c r="F5" i="73"/>
  <c r="H5" i="73" s="1"/>
  <c r="L5" i="73" s="1"/>
  <c r="F5" i="72"/>
  <c r="H5" i="72" s="1"/>
  <c r="L5" i="72" s="1"/>
  <c r="F5" i="70"/>
  <c r="H5" i="70" s="1"/>
  <c r="L5" i="70" s="1"/>
  <c r="F5" i="69"/>
  <c r="H5" i="69" s="1"/>
  <c r="L5" i="69" s="1"/>
  <c r="F6" i="67"/>
  <c r="H6" i="67" s="1"/>
  <c r="L6" i="67" s="1"/>
  <c r="F5" i="67"/>
  <c r="F12" i="68"/>
  <c r="H12" i="68" s="1"/>
  <c r="L12" i="68" s="1"/>
  <c r="F11" i="68"/>
  <c r="H11" i="68" s="1"/>
  <c r="L11" i="68" s="1"/>
  <c r="F10" i="68"/>
  <c r="H10" i="68" s="1"/>
  <c r="L10" i="68" s="1"/>
  <c r="F9" i="68"/>
  <c r="H9" i="68" s="1"/>
  <c r="L9" i="68" s="1"/>
  <c r="F8" i="68"/>
  <c r="H8" i="68" s="1"/>
  <c r="L8" i="68" s="1"/>
  <c r="F7" i="68"/>
  <c r="H7" i="68" s="1"/>
  <c r="L7" i="68" s="1"/>
  <c r="F6" i="68"/>
  <c r="H6" i="68" s="1"/>
  <c r="L6" i="68" s="1"/>
  <c r="F5" i="68"/>
  <c r="F5" i="66"/>
  <c r="H5" i="66" s="1"/>
  <c r="L5" i="66" s="1"/>
  <c r="F5" i="65"/>
  <c r="H5" i="65" s="1"/>
  <c r="L5" i="65" s="1"/>
  <c r="F5" i="64"/>
  <c r="H5" i="64" s="1"/>
  <c r="L5" i="64" s="1"/>
  <c r="F5" i="61"/>
  <c r="H5" i="61" s="1"/>
  <c r="L5" i="61" s="1"/>
  <c r="F5" i="63"/>
  <c r="H5" i="63" s="1"/>
  <c r="L5" i="63" s="1"/>
  <c r="F6" i="60"/>
  <c r="H6" i="60" s="1"/>
  <c r="L6" i="60" s="1"/>
  <c r="F5" i="60"/>
  <c r="H5" i="60" s="1"/>
  <c r="F5" i="62"/>
  <c r="H5" i="62" s="1"/>
  <c r="L5" i="62" s="1"/>
  <c r="F5" i="59"/>
  <c r="H5" i="59" s="1"/>
  <c r="L5" i="59" s="1"/>
  <c r="F5" i="58"/>
  <c r="H5" i="58" s="1"/>
  <c r="L5" i="58" s="1"/>
  <c r="F5" i="57"/>
  <c r="H5" i="57" s="1"/>
  <c r="L5" i="57" s="1"/>
  <c r="F5" i="56"/>
  <c r="H5" i="56" s="1"/>
  <c r="L5" i="56" s="1"/>
  <c r="F10" i="55"/>
  <c r="H10" i="55" s="1"/>
  <c r="L10" i="55" s="1"/>
  <c r="F9" i="55"/>
  <c r="H9" i="55" s="1"/>
  <c r="L9" i="55" s="1"/>
  <c r="F8" i="55"/>
  <c r="H8" i="55" s="1"/>
  <c r="L8" i="55" s="1"/>
  <c r="F7" i="55"/>
  <c r="H7" i="55" s="1"/>
  <c r="L7" i="55" s="1"/>
  <c r="F6" i="55"/>
  <c r="F6" i="54"/>
  <c r="H6" i="54" s="1"/>
  <c r="L6" i="54" s="1"/>
  <c r="F5" i="54"/>
  <c r="F5" i="53"/>
  <c r="H5" i="53" s="1"/>
  <c r="L5" i="53" s="1"/>
  <c r="F5" i="44"/>
  <c r="H5" i="44" s="1"/>
  <c r="L5" i="44" s="1"/>
  <c r="F6" i="50"/>
  <c r="H6" i="50" s="1"/>
  <c r="L6" i="50" s="1"/>
  <c r="F5" i="50"/>
  <c r="F7" i="50" s="1"/>
  <c r="F5" i="51"/>
  <c r="H5" i="51" s="1"/>
  <c r="L5" i="51" s="1"/>
  <c r="F5" i="52"/>
  <c r="H5" i="52" s="1"/>
  <c r="L5" i="52" s="1"/>
  <c r="F7" i="49"/>
  <c r="H7" i="49" s="1"/>
  <c r="L7" i="49" s="1"/>
  <c r="F6" i="49"/>
  <c r="H6" i="49" s="1"/>
  <c r="L6" i="49" s="1"/>
  <c r="F5" i="49"/>
  <c r="H5" i="49" s="1"/>
  <c r="L5" i="49" s="1"/>
  <c r="F5" i="43"/>
  <c r="H5" i="43" s="1"/>
  <c r="L5" i="43" s="1"/>
  <c r="F7" i="42"/>
  <c r="H7" i="42" s="1"/>
  <c r="L7" i="42" s="1"/>
  <c r="F6" i="42"/>
  <c r="H6" i="42" s="1"/>
  <c r="L6" i="42" s="1"/>
  <c r="F5" i="42"/>
  <c r="F5" i="48"/>
  <c r="H5" i="48" s="1"/>
  <c r="L5" i="48" s="1"/>
  <c r="F16" i="41"/>
  <c r="H16" i="41" s="1"/>
  <c r="L16" i="41" s="1"/>
  <c r="F15" i="41"/>
  <c r="H15" i="41" s="1"/>
  <c r="L15" i="41" s="1"/>
  <c r="F14" i="41"/>
  <c r="H14" i="41" s="1"/>
  <c r="L14" i="41" s="1"/>
  <c r="F13" i="41"/>
  <c r="H13" i="41" s="1"/>
  <c r="L13" i="41" s="1"/>
  <c r="F12" i="41"/>
  <c r="H12" i="41" s="1"/>
  <c r="L12" i="41" s="1"/>
  <c r="F11" i="41"/>
  <c r="H11" i="41" s="1"/>
  <c r="L11" i="41" s="1"/>
  <c r="F10" i="41"/>
  <c r="H10" i="41" s="1"/>
  <c r="L10" i="41" s="1"/>
  <c r="F9" i="41"/>
  <c r="H9" i="41" s="1"/>
  <c r="L9" i="41" s="1"/>
  <c r="F8" i="41"/>
  <c r="H8" i="41" s="1"/>
  <c r="L8" i="41" s="1"/>
  <c r="F7" i="41"/>
  <c r="H7" i="41" s="1"/>
  <c r="L7" i="41" s="1"/>
  <c r="F6" i="41"/>
  <c r="H6" i="41" s="1"/>
  <c r="L6" i="41" s="1"/>
  <c r="F5" i="41"/>
  <c r="H5" i="41" s="1"/>
  <c r="F5" i="47"/>
  <c r="F7" i="47" s="1"/>
  <c r="F23" i="46"/>
  <c r="H23" i="46" s="1"/>
  <c r="F22" i="46"/>
  <c r="H22" i="46" s="1"/>
  <c r="F21" i="46"/>
  <c r="H21" i="46" s="1"/>
  <c r="F20" i="46"/>
  <c r="H20" i="46" s="1"/>
  <c r="F19" i="46"/>
  <c r="H19" i="46" s="1"/>
  <c r="F18" i="46"/>
  <c r="H18" i="46" s="1"/>
  <c r="F17" i="46"/>
  <c r="H17" i="46" s="1"/>
  <c r="F16" i="46"/>
  <c r="H16" i="46" s="1"/>
  <c r="F13" i="46"/>
  <c r="H13" i="46" s="1"/>
  <c r="F11" i="46"/>
  <c r="H11" i="46" s="1"/>
  <c r="L11" i="46" s="1"/>
  <c r="F10" i="46"/>
  <c r="H10" i="46" s="1"/>
  <c r="L10" i="46" s="1"/>
  <c r="F9" i="46"/>
  <c r="H9" i="46" s="1"/>
  <c r="L9" i="46" s="1"/>
  <c r="F8" i="46"/>
  <c r="H8" i="46" s="1"/>
  <c r="L8" i="46" s="1"/>
  <c r="F7" i="46"/>
  <c r="H7" i="46" s="1"/>
  <c r="L7" i="46" s="1"/>
  <c r="F6" i="46"/>
  <c r="H6" i="46" s="1"/>
  <c r="L6" i="46" s="1"/>
  <c r="F5" i="46"/>
  <c r="H5" i="46" s="1"/>
  <c r="E12" i="45"/>
  <c r="F11" i="45"/>
  <c r="H11" i="45" s="1"/>
  <c r="F10" i="45"/>
  <c r="H10" i="45" s="1"/>
  <c r="L10" i="45" s="1"/>
  <c r="F9" i="45"/>
  <c r="H9" i="45" s="1"/>
  <c r="L9" i="45" s="1"/>
  <c r="F8" i="45"/>
  <c r="H8" i="45" s="1"/>
  <c r="L8" i="45" s="1"/>
  <c r="F7" i="45"/>
  <c r="H7" i="45" s="1"/>
  <c r="L7" i="45" s="1"/>
  <c r="F6" i="45"/>
  <c r="H6" i="45" s="1"/>
  <c r="L6" i="45" s="1"/>
  <c r="F5" i="45"/>
  <c r="F26" i="40"/>
  <c r="H26" i="40" s="1"/>
  <c r="F25" i="40"/>
  <c r="H25" i="40" s="1"/>
  <c r="F24" i="40"/>
  <c r="H24" i="40" s="1"/>
  <c r="F23" i="40"/>
  <c r="H23" i="40" s="1"/>
  <c r="F22" i="40"/>
  <c r="H22" i="40" s="1"/>
  <c r="F21" i="40"/>
  <c r="H21" i="40" s="1"/>
  <c r="F20" i="40"/>
  <c r="H20" i="40" s="1"/>
  <c r="F19" i="40"/>
  <c r="H19" i="40" s="1"/>
  <c r="F18" i="40"/>
  <c r="H18" i="40" s="1"/>
  <c r="F17" i="40"/>
  <c r="F14" i="40"/>
  <c r="H14" i="40" s="1"/>
  <c r="F13" i="40"/>
  <c r="H13" i="40" s="1"/>
  <c r="F12" i="40"/>
  <c r="H12" i="40" s="1"/>
  <c r="F11" i="40"/>
  <c r="H11" i="40" s="1"/>
  <c r="F10" i="40"/>
  <c r="H10" i="40" s="1"/>
  <c r="F9" i="40"/>
  <c r="H9" i="40" s="1"/>
  <c r="F8" i="40"/>
  <c r="H8" i="40" s="1"/>
  <c r="F7" i="40"/>
  <c r="H7" i="40" s="1"/>
  <c r="F6" i="40"/>
  <c r="H6" i="40" s="1"/>
  <c r="F5" i="40"/>
  <c r="H5" i="40" s="1"/>
  <c r="F18" i="39"/>
  <c r="H18" i="39" s="1"/>
  <c r="F17" i="39"/>
  <c r="H17" i="39" s="1"/>
  <c r="F16" i="39"/>
  <c r="H16" i="39" s="1"/>
  <c r="H19" i="39" s="1"/>
  <c r="F13" i="39"/>
  <c r="H13" i="39" s="1"/>
  <c r="F12" i="39"/>
  <c r="H12" i="39" s="1"/>
  <c r="F11" i="39"/>
  <c r="H11" i="39" s="1"/>
  <c r="L11" i="39" s="1"/>
  <c r="F10" i="39"/>
  <c r="H10" i="39" s="1"/>
  <c r="L10" i="39" s="1"/>
  <c r="F9" i="39"/>
  <c r="H9" i="39" s="1"/>
  <c r="L9" i="39" s="1"/>
  <c r="F8" i="39"/>
  <c r="H8" i="39" s="1"/>
  <c r="L8" i="39" s="1"/>
  <c r="F7" i="39"/>
  <c r="H7" i="39" s="1"/>
  <c r="L7" i="39" s="1"/>
  <c r="F6" i="39"/>
  <c r="H6" i="39" s="1"/>
  <c r="L6" i="39" s="1"/>
  <c r="F5" i="39"/>
  <c r="F16" i="38"/>
  <c r="H16" i="38" s="1"/>
  <c r="F15" i="38"/>
  <c r="H15" i="38" s="1"/>
  <c r="F14" i="38"/>
  <c r="F17" i="38" s="1"/>
  <c r="F11" i="38"/>
  <c r="H11" i="38" s="1"/>
  <c r="L11" i="38" s="1"/>
  <c r="F10" i="38"/>
  <c r="H10" i="38" s="1"/>
  <c r="L10" i="38" s="1"/>
  <c r="F9" i="38"/>
  <c r="H9" i="38" s="1"/>
  <c r="L9" i="38" s="1"/>
  <c r="F8" i="38"/>
  <c r="H8" i="38" s="1"/>
  <c r="L8" i="38" s="1"/>
  <c r="F7" i="38"/>
  <c r="H7" i="38" s="1"/>
  <c r="L7" i="38" s="1"/>
  <c r="F6" i="38"/>
  <c r="H6" i="38" s="1"/>
  <c r="L6" i="38" s="1"/>
  <c r="F5" i="38"/>
  <c r="F13" i="37"/>
  <c r="H13" i="37" s="1"/>
  <c r="F12" i="37"/>
  <c r="H12" i="37" s="1"/>
  <c r="F11" i="37"/>
  <c r="F14" i="37" s="1"/>
  <c r="F8" i="37"/>
  <c r="H8" i="37" s="1"/>
  <c r="F7" i="37"/>
  <c r="H7" i="37" s="1"/>
  <c r="L7" i="37" s="1"/>
  <c r="F6" i="37"/>
  <c r="H6" i="37" s="1"/>
  <c r="L6" i="37" s="1"/>
  <c r="F5" i="37"/>
  <c r="H5" i="37" s="1"/>
  <c r="F14" i="36"/>
  <c r="H14" i="36" s="1"/>
  <c r="F13" i="36"/>
  <c r="H13" i="36" s="1"/>
  <c r="F12" i="36"/>
  <c r="F9" i="36"/>
  <c r="H9" i="36" s="1"/>
  <c r="F7" i="36"/>
  <c r="H7" i="36" s="1"/>
  <c r="L7" i="36" s="1"/>
  <c r="F6" i="36"/>
  <c r="H6" i="36" s="1"/>
  <c r="L6" i="36" s="1"/>
  <c r="F5" i="36"/>
  <c r="F12" i="35"/>
  <c r="H12" i="35" s="1"/>
  <c r="F11" i="35"/>
  <c r="H11" i="35" s="1"/>
  <c r="F10" i="35"/>
  <c r="H10" i="35" s="1"/>
  <c r="H13" i="35" s="1"/>
  <c r="F7" i="35"/>
  <c r="H7" i="35" s="1"/>
  <c r="L7" i="35" s="1"/>
  <c r="F6" i="35"/>
  <c r="H6" i="35" s="1"/>
  <c r="L6" i="35" s="1"/>
  <c r="F5" i="35"/>
  <c r="F12" i="34"/>
  <c r="H12" i="34" s="1"/>
  <c r="F11" i="34"/>
  <c r="H11" i="34" s="1"/>
  <c r="F10" i="34"/>
  <c r="F13" i="34" s="1"/>
  <c r="F7" i="34"/>
  <c r="H7" i="34" s="1"/>
  <c r="L7" i="34" s="1"/>
  <c r="F6" i="34"/>
  <c r="H6" i="34" s="1"/>
  <c r="L6" i="34" s="1"/>
  <c r="F5" i="34"/>
  <c r="F7" i="33"/>
  <c r="H7" i="33" s="1"/>
  <c r="L7" i="33" s="1"/>
  <c r="F6" i="33"/>
  <c r="H6" i="33" s="1"/>
  <c r="L6" i="33" s="1"/>
  <c r="F5" i="33"/>
  <c r="F11" i="32"/>
  <c r="H11" i="32" s="1"/>
  <c r="F10" i="32"/>
  <c r="H10" i="32" s="1"/>
  <c r="F9" i="32"/>
  <c r="F12" i="32" s="1"/>
  <c r="F6" i="32"/>
  <c r="H6" i="32" s="1"/>
  <c r="L6" i="32" s="1"/>
  <c r="F5" i="32"/>
  <c r="H5" i="32" s="1"/>
  <c r="F6" i="31"/>
  <c r="H6" i="31" s="1"/>
  <c r="L6" i="31" s="1"/>
  <c r="F5" i="31"/>
  <c r="H5" i="31" s="1"/>
  <c r="F12" i="30"/>
  <c r="H12" i="30" s="1"/>
  <c r="F11" i="30"/>
  <c r="H11" i="30" s="1"/>
  <c r="F10" i="30"/>
  <c r="F13" i="30" s="1"/>
  <c r="F7" i="30"/>
  <c r="H7" i="30" s="1"/>
  <c r="L7" i="30" s="1"/>
  <c r="F6" i="30"/>
  <c r="H6" i="30" s="1"/>
  <c r="L6" i="30" s="1"/>
  <c r="F5" i="30"/>
  <c r="F6" i="29"/>
  <c r="H6" i="29" s="1"/>
  <c r="L6" i="29" s="1"/>
  <c r="F5" i="29"/>
  <c r="F11" i="28"/>
  <c r="H11" i="28" s="1"/>
  <c r="L11" i="28" s="1"/>
  <c r="F10" i="28"/>
  <c r="H10" i="28" s="1"/>
  <c r="L10" i="28" s="1"/>
  <c r="F9" i="28"/>
  <c r="H9" i="28" s="1"/>
  <c r="L9" i="28" s="1"/>
  <c r="F8" i="28"/>
  <c r="H8" i="28" s="1"/>
  <c r="L8" i="28" s="1"/>
  <c r="F7" i="28"/>
  <c r="H7" i="28" s="1"/>
  <c r="L7" i="28" s="1"/>
  <c r="F6" i="28"/>
  <c r="H6" i="28" s="1"/>
  <c r="L6" i="28" s="1"/>
  <c r="F5" i="28"/>
  <c r="H5" i="28" s="1"/>
  <c r="F5" i="27"/>
  <c r="F6" i="27" s="1"/>
  <c r="F11" i="26"/>
  <c r="H11" i="26" s="1"/>
  <c r="L11" i="26" s="1"/>
  <c r="F10" i="26"/>
  <c r="H10" i="26" s="1"/>
  <c r="L10" i="26" s="1"/>
  <c r="F9" i="26"/>
  <c r="H9" i="26" s="1"/>
  <c r="L9" i="26" s="1"/>
  <c r="F8" i="26"/>
  <c r="H8" i="26" s="1"/>
  <c r="L8" i="26" s="1"/>
  <c r="F7" i="26"/>
  <c r="H7" i="26" s="1"/>
  <c r="L7" i="26" s="1"/>
  <c r="F6" i="26"/>
  <c r="H6" i="26" s="1"/>
  <c r="L6" i="26" s="1"/>
  <c r="F5" i="26"/>
  <c r="H5" i="26" s="1"/>
  <c r="F5" i="25"/>
  <c r="H5" i="25" s="1"/>
  <c r="L5" i="25" s="1"/>
  <c r="F12" i="24"/>
  <c r="H12" i="24" s="1"/>
  <c r="L12" i="24" s="1"/>
  <c r="F11" i="24"/>
  <c r="H11" i="24" s="1"/>
  <c r="L11" i="24" s="1"/>
  <c r="F10" i="24"/>
  <c r="H10" i="24" s="1"/>
  <c r="L10" i="24" s="1"/>
  <c r="F9" i="24"/>
  <c r="H9" i="24" s="1"/>
  <c r="L9" i="24" s="1"/>
  <c r="F8" i="24"/>
  <c r="H8" i="24" s="1"/>
  <c r="L8" i="24" s="1"/>
  <c r="F7" i="24"/>
  <c r="H7" i="24" s="1"/>
  <c r="L7" i="24" s="1"/>
  <c r="F6" i="24"/>
  <c r="H6" i="24" s="1"/>
  <c r="L6" i="24" s="1"/>
  <c r="F5" i="24"/>
  <c r="H5" i="24" s="1"/>
  <c r="F8" i="42" l="1"/>
  <c r="F15" i="36"/>
  <c r="F7" i="29"/>
  <c r="F27" i="40"/>
  <c r="H12" i="36"/>
  <c r="H15" i="36" s="1"/>
  <c r="H10" i="34"/>
  <c r="H13" i="34" s="1"/>
  <c r="H9" i="32"/>
  <c r="H12" i="32" s="1"/>
  <c r="F8" i="76"/>
  <c r="F7" i="54"/>
  <c r="H5" i="50"/>
  <c r="H5" i="47"/>
  <c r="H7" i="47" s="1"/>
  <c r="H5" i="75"/>
  <c r="H6" i="75" s="1"/>
  <c r="F11" i="55"/>
  <c r="H6" i="55"/>
  <c r="H11" i="55" s="1"/>
  <c r="F12" i="45"/>
  <c r="F14" i="39"/>
  <c r="F12" i="38"/>
  <c r="F10" i="36"/>
  <c r="F8" i="35"/>
  <c r="F8" i="33"/>
  <c r="F8" i="34"/>
  <c r="F7" i="74"/>
  <c r="F7" i="52"/>
  <c r="H7" i="52"/>
  <c r="F11" i="77"/>
  <c r="H5" i="76"/>
  <c r="F8" i="49"/>
  <c r="F7" i="67"/>
  <c r="F16" i="68"/>
  <c r="H5" i="68"/>
  <c r="L5" i="68" s="1"/>
  <c r="L16" i="68" s="1"/>
  <c r="F8" i="30"/>
  <c r="H7" i="74"/>
  <c r="L5" i="74"/>
  <c r="L7" i="74" s="1"/>
  <c r="H5" i="67"/>
  <c r="H7" i="60"/>
  <c r="L5" i="60"/>
  <c r="F7" i="60"/>
  <c r="L6" i="55"/>
  <c r="H5" i="54"/>
  <c r="H7" i="50"/>
  <c r="L5" i="50"/>
  <c r="L7" i="50" s="1"/>
  <c r="L8" i="49"/>
  <c r="H8" i="49"/>
  <c r="H5" i="42"/>
  <c r="H17" i="41"/>
  <c r="L5" i="41"/>
  <c r="L17" i="41" s="1"/>
  <c r="F17" i="41"/>
  <c r="L5" i="46"/>
  <c r="H14" i="46"/>
  <c r="H24" i="46"/>
  <c r="F14" i="46"/>
  <c r="F24" i="46"/>
  <c r="H5" i="45"/>
  <c r="H15" i="40"/>
  <c r="L5" i="40"/>
  <c r="H17" i="40"/>
  <c r="H27" i="40" s="1"/>
  <c r="F15" i="40"/>
  <c r="F19" i="39"/>
  <c r="H5" i="39"/>
  <c r="H5" i="38"/>
  <c r="H14" i="38"/>
  <c r="H17" i="38" s="1"/>
  <c r="H9" i="37"/>
  <c r="L5" i="37"/>
  <c r="H11" i="37"/>
  <c r="H14" i="37" s="1"/>
  <c r="F9" i="37"/>
  <c r="H5" i="36"/>
  <c r="H5" i="35"/>
  <c r="F13" i="35"/>
  <c r="H5" i="34"/>
  <c r="H5" i="33"/>
  <c r="H7" i="32"/>
  <c r="L5" i="32"/>
  <c r="F7" i="32"/>
  <c r="H7" i="31"/>
  <c r="L5" i="31"/>
  <c r="F7" i="31"/>
  <c r="H10" i="30"/>
  <c r="H13" i="30" s="1"/>
  <c r="H5" i="30"/>
  <c r="H5" i="29"/>
  <c r="L5" i="28"/>
  <c r="L12" i="28" s="1"/>
  <c r="H12" i="28"/>
  <c r="F12" i="28"/>
  <c r="H5" i="27"/>
  <c r="H6" i="27" s="1"/>
  <c r="L5" i="26"/>
  <c r="L12" i="26" s="1"/>
  <c r="H12" i="26"/>
  <c r="F12" i="26"/>
  <c r="L5" i="24"/>
  <c r="L13" i="24" s="1"/>
  <c r="H13" i="24"/>
  <c r="F13" i="24"/>
  <c r="L5" i="75" l="1"/>
  <c r="L6" i="75" s="1"/>
  <c r="L5" i="47"/>
  <c r="L6" i="47" s="1"/>
  <c r="H8" i="76"/>
  <c r="L5" i="76"/>
  <c r="H16" i="68"/>
  <c r="L11" i="77"/>
  <c r="H11" i="77"/>
  <c r="H7" i="67"/>
  <c r="L5" i="67"/>
  <c r="H7" i="54"/>
  <c r="L5" i="54"/>
  <c r="H8" i="42"/>
  <c r="L5" i="42"/>
  <c r="H12" i="45"/>
  <c r="L5" i="45"/>
  <c r="L11" i="45" s="1"/>
  <c r="L5" i="39"/>
  <c r="H14" i="39"/>
  <c r="H12" i="38"/>
  <c r="L5" i="38"/>
  <c r="H10" i="36"/>
  <c r="L5" i="36"/>
  <c r="H8" i="35"/>
  <c r="L5" i="35"/>
  <c r="H8" i="34"/>
  <c r="L5" i="34"/>
  <c r="H8" i="33"/>
  <c r="L5" i="33"/>
  <c r="H8" i="30"/>
  <c r="L5" i="30"/>
  <c r="H7" i="29"/>
  <c r="L5" i="29"/>
  <c r="F8" i="23" l="1"/>
  <c r="H8" i="23" s="1"/>
  <c r="L8" i="23" s="1"/>
  <c r="F7" i="23"/>
  <c r="H7" i="23" s="1"/>
  <c r="L7" i="23" s="1"/>
  <c r="F6" i="23"/>
  <c r="H6" i="23" s="1"/>
  <c r="L6" i="23" s="1"/>
  <c r="F5" i="23"/>
  <c r="F7" i="22"/>
  <c r="H7" i="22" s="1"/>
  <c r="L7" i="22" s="1"/>
  <c r="F6" i="22"/>
  <c r="H6" i="22" s="1"/>
  <c r="L6" i="22" s="1"/>
  <c r="F5" i="22"/>
  <c r="H5" i="22" s="1"/>
  <c r="F5" i="21"/>
  <c r="F5" i="20"/>
  <c r="F9" i="23" l="1"/>
  <c r="H5" i="21"/>
  <c r="L5" i="21" s="1"/>
  <c r="H5" i="20"/>
  <c r="L5" i="20" s="1"/>
  <c r="F8" i="22"/>
  <c r="H5" i="23"/>
  <c r="H8" i="22"/>
  <c r="L5" i="22"/>
  <c r="L8" i="22" s="1"/>
  <c r="L5" i="23" l="1"/>
  <c r="L9" i="23" s="1"/>
  <c r="H9" i="23"/>
</calcChain>
</file>

<file path=xl/sharedStrings.xml><?xml version="1.0" encoding="utf-8"?>
<sst xmlns="http://schemas.openxmlformats.org/spreadsheetml/2006/main" count="5086" uniqueCount="742">
  <si>
    <t>Lp.</t>
  </si>
  <si>
    <t>VAT 
(%)</t>
  </si>
  <si>
    <t>Numer i nazwa dokumentu dopuszczającego do obrotu i do używania
/jeżeli dotyczy/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</si>
  <si>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</si>
  <si>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</si>
  <si>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</si>
  <si>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</si>
  <si>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</si>
  <si>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</si>
  <si>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</si>
  <si>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</si>
  <si>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</si>
  <si>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</si>
  <si>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1.</t>
  </si>
  <si>
    <t>UWAGA:</t>
  </si>
  <si>
    <t>►</t>
  </si>
  <si>
    <t>2.</t>
  </si>
  <si>
    <t>3.</t>
  </si>
  <si>
    <t>4.</t>
  </si>
  <si>
    <t>5.</t>
  </si>
  <si>
    <t>szt.</t>
  </si>
  <si>
    <t>Wartość brutto  w zł</t>
  </si>
  <si>
    <t>Przedmiot zamówienia</t>
  </si>
  <si>
    <t>kwalifikowany podpis elektroniczny przedstawiciela Wykonawcy</t>
  </si>
  <si>
    <t>PAKIET NR 1- Stymulator jednojamowy podstawowy</t>
  </si>
  <si>
    <t xml:space="preserve">CZĘŚĆ A
</t>
  </si>
  <si>
    <t>Szacunkowa ilość "j.m."
na 12 m-cy</t>
  </si>
  <si>
    <t>Jednostka miary</t>
  </si>
  <si>
    <t>Wartość netto
/ c* f /</t>
  </si>
  <si>
    <t>Producent/ Nazwa handlowa produktu / Numer katalogowy / Klasa wyrobu medycznego
-jeżeli dotyczy</t>
  </si>
  <si>
    <t>Wymagany przez Zamawiającego  Depozyt nieprawidłowy ("Bank").
 Ilość "j.m."</t>
  </si>
  <si>
    <t>Wartość brutto wymaganego Depozytu nieprawidłowego ("Banku")</t>
  </si>
  <si>
    <t xml:space="preserve"> a </t>
  </si>
  <si>
    <t>l</t>
  </si>
  <si>
    <t>Stymulator jednoamowy z możliwością wykonania MRI</t>
  </si>
  <si>
    <t>CZĘŚĆ B</t>
  </si>
  <si>
    <t>Wymagane parametry graniczne stymulatora</t>
  </si>
  <si>
    <t>Parametr wymagany</t>
  </si>
  <si>
    <t>Parametr oferowany</t>
  </si>
  <si>
    <t>Tak, Podać</t>
  </si>
  <si>
    <t>Monitorowanie impedancji elektrody</t>
  </si>
  <si>
    <t xml:space="preserve">6. </t>
  </si>
  <si>
    <t>Algorytm histerezy czestości rytmu</t>
  </si>
  <si>
    <t>PAKIET NR 2-Elektrody endokawitarne do stymulatorów serca odporne na działanie pola rezonansu magnetycznego</t>
  </si>
  <si>
    <t>Elektroda endokawitarna przedsionkowa lub komorowa</t>
  </si>
  <si>
    <t>Polarność: bipolarna</t>
  </si>
  <si>
    <t>Fiksacja - dostępne: aktywne i pasywne</t>
  </si>
  <si>
    <t>Kształt - dostępne: proste i "J"</t>
  </si>
  <si>
    <t>6.</t>
  </si>
  <si>
    <t>Zakres długości co najmniej od 53 do 60 cm</t>
  </si>
  <si>
    <t>7.</t>
  </si>
  <si>
    <t>Kompatybilne z złączem IS-1</t>
  </si>
  <si>
    <t>8.</t>
  </si>
  <si>
    <t>Oporność - dostepne: nisko- i wysokooporowe</t>
  </si>
  <si>
    <t>9.</t>
  </si>
  <si>
    <t>PAKIET NR 3-Stymulatory jednojamowe z elektrodami z możliwością wykonania MRI i zestawem do wprowadzania elektrod</t>
  </si>
  <si>
    <t>Elektroda endokawitarna komorowa lub przedsionkowa</t>
  </si>
  <si>
    <t>Introduktor</t>
  </si>
  <si>
    <t>Minimalny czas pracy przy nastawach nominalnych (min. 100 m-cy)</t>
  </si>
  <si>
    <t xml:space="preserve">Możliwe wykonywanie badania rezonansem magnetycznym serca dla całego oferowanego zestawu </t>
  </si>
  <si>
    <t>Wymagane parametry graniczne elektrody endokawitarnej</t>
  </si>
  <si>
    <t>Możliowośc wykonania badania MRI</t>
  </si>
  <si>
    <t>Wymagane parametry graniczne introduktora</t>
  </si>
  <si>
    <t>Rozmiar przystosowany do elektrody</t>
  </si>
  <si>
    <t>Prowadnik</t>
  </si>
  <si>
    <t>Rozszerzacz</t>
  </si>
  <si>
    <t>Igła prosta</t>
  </si>
  <si>
    <t>Zestaw jednorazowy, jałowy, nietoksyczny, szczelny</t>
  </si>
  <si>
    <t>Stymulator dwujamowy z możliwością wykonania MRI</t>
  </si>
  <si>
    <t>Elektroda endokawitarna komorowa</t>
  </si>
  <si>
    <t>Elektroda endokawitarna przedsionkowa</t>
  </si>
  <si>
    <t>Możliwość wykonania programowanej stymulacji za pomocą urządzenia i programatora</t>
  </si>
  <si>
    <t>Maksymalna AVD co najmniej 300ms</t>
  </si>
  <si>
    <t>Stymulator dwujamowy do unikania stymulacji prawej komory z algorytmem innym niż histereza p-k</t>
  </si>
  <si>
    <t xml:space="preserve">Tryby stymulacji: AAI/(R)/DDD(R), DDI(R), DOO(R), </t>
  </si>
  <si>
    <t>Algorytm do unikania stymulacji prawej komory inny niż histereza rytmu, wydłużenie AVD i histereza AVD</t>
  </si>
  <si>
    <t>Reakcja na arytmie przedsionkowe; zmiana trybu stymulacji</t>
  </si>
  <si>
    <t>Stymulatory trójjamowe do resynchronizacji komorowej zaawansowany (z możliwością stymulacji z czteropolowej elektrody)</t>
  </si>
  <si>
    <t xml:space="preserve">Elektroda lewokomorowa do stymulacji z co najmniej dwóch z czterech biegunów (3 różne typy do wyboru przez zamawiającego) </t>
  </si>
  <si>
    <t>Zestaw do kaniulacji zatoki wieńcowej 2 krzywizny i 2 cewniki subselektywne</t>
  </si>
  <si>
    <t>Cewnik Swanna Ganza</t>
  </si>
  <si>
    <t>Prowadnik angioplastyczny</t>
  </si>
  <si>
    <t>Tryby stymulacji: DDDR-BiV, DDD, VVI, DOO, VOO</t>
  </si>
  <si>
    <t>Niezależne programowanie prawej i lewej komory</t>
  </si>
  <si>
    <t>Cewnik Swanna - Ganza</t>
  </si>
  <si>
    <t>Elektroda LV typu OTW: czteropolarna 3 typy do wyboru przez zamawiającego</t>
  </si>
  <si>
    <t>Pamięć stymulatora z: liczniki zdarzeń, histogramy (dane pacjenta, trendy, IEGM)</t>
  </si>
  <si>
    <t>Wymagane parametry graniczne zestawu do kaniulacji naczyń</t>
  </si>
  <si>
    <t>ELMENTY WW. ZESTAWU / W CAŁOŚCI WYPEŁNIA WYKONAWCA - W PRZYPADKU INNEJ ILOŚCI POZYCJI W ZESTAWIE NALEŻY TABELĘ ZMODYFIKOWAĆ :</t>
  </si>
  <si>
    <t>Wymagane parametry graniczne zestawu</t>
  </si>
  <si>
    <t>Stymulator trójjamowy do resynchronizacji komorowej z funkcjami antyarytmicznymi</t>
  </si>
  <si>
    <t xml:space="preserve">Elektroda lewokomorowa 3 różne typy do wyboru przez zamawiającego </t>
  </si>
  <si>
    <t>Podać</t>
  </si>
  <si>
    <t xml:space="preserve">Papier do programatora  </t>
  </si>
  <si>
    <t>ryza</t>
  </si>
  <si>
    <t xml:space="preserve">Wymagane parametry graniczne </t>
  </si>
  <si>
    <t>Czas sterylności - min.12 miesięcy</t>
  </si>
  <si>
    <t>Waga 80 gramów lub poniżej</t>
  </si>
  <si>
    <t>Objętość poniżej 40 ml</t>
  </si>
  <si>
    <t xml:space="preserve">Dostarczana energia defibrylacji - dostępne min. 35 [J] </t>
  </si>
  <si>
    <t>Maksymalna liczba wyładowań w jednym cyklu - min. 6</t>
  </si>
  <si>
    <t>Gniazda elektrody defibrylującej DF-1 lub DF-4 do wyboru przez zamawiającego</t>
  </si>
  <si>
    <t>Rodzaje stymulacji (VOO, VVI, VVIR)</t>
  </si>
  <si>
    <t>Rozpoznawanie arytmii min. 2 typy w tym VF i VT</t>
  </si>
  <si>
    <t>10.</t>
  </si>
  <si>
    <t>11.</t>
  </si>
  <si>
    <t>Terapia antyarytmiczna w strefie VF</t>
  </si>
  <si>
    <t>12.</t>
  </si>
  <si>
    <t>Automatyczny opis stanu baterii i oporności elektrody</t>
  </si>
  <si>
    <t>13.</t>
  </si>
  <si>
    <t>Potwierdzenie obecności arytmii po naładowaniu kondensatorów i przed pierwszą defibrylacją/kardiowersją (reconfirmation)</t>
  </si>
  <si>
    <t>14.</t>
  </si>
  <si>
    <t>15.</t>
  </si>
  <si>
    <t>Minimalny czas pracy przy nastawach nominalnych ( min.72 m-cy)</t>
  </si>
  <si>
    <t>16.</t>
  </si>
  <si>
    <t>Zapis IEGM przed, w trakcie i po epizodzie arytmii</t>
  </si>
  <si>
    <t>17.</t>
  </si>
  <si>
    <t>Algorytmy różnicujące arytmie nadkomorowe min. 2 typy, w tym algorytm oparty o analizę morfologii sygnału komorowego (QRS)</t>
  </si>
  <si>
    <t>18.</t>
  </si>
  <si>
    <t>Automatyczny pomiar amplitudy R i impedancji elektrody</t>
  </si>
  <si>
    <t>19.</t>
  </si>
  <si>
    <t>Zatyczka do portów IS-1 i DF-1 co najmniej jedna sztuka na jeden generator impulsów</t>
  </si>
  <si>
    <t>20.</t>
  </si>
  <si>
    <t>22.</t>
  </si>
  <si>
    <t xml:space="preserve">Tak, podać wartość brutto </t>
  </si>
  <si>
    <t>PARAMETRY DEFIBRYLATORA</t>
  </si>
  <si>
    <t>Terapia stymulacją antyarytmiczną min 3 typy</t>
  </si>
  <si>
    <t>Terapia stymulacją antyarytmiczną w strefie VF</t>
  </si>
  <si>
    <t>Algorytm stabilności rytmu VT</t>
  </si>
  <si>
    <t>Algorytmy różnicujące arytmie nadkomorowe min. 2 typy</t>
  </si>
  <si>
    <t>PARAMETRY ELEKTROD</t>
  </si>
  <si>
    <t>21.</t>
  </si>
  <si>
    <t>Elektrody do defibrylacji pasywne i aktywne - do wyboru przez Zamawiającego</t>
  </si>
  <si>
    <t>Elektrody do defibrylacji sterydowe; przynajmniej 2 długości w zakresie od 60 do 80 cm - do wyboru przez Zamawiającego</t>
  </si>
  <si>
    <t>24.</t>
  </si>
  <si>
    <t>Elektrody do defibrylacji jedno i dwukoilowe - do wyboru przez Zamawiającego</t>
  </si>
  <si>
    <t>25.</t>
  </si>
  <si>
    <t>Elektrody do defibrylacji sterydowe o średnicy poniżej 9F jedno i dwukoilowe współpracujące z introducerem 11F</t>
  </si>
  <si>
    <t>26.</t>
  </si>
  <si>
    <t>27.</t>
  </si>
  <si>
    <t>ZESTAW DO WKŁUCIA ORAZ INTRODUCER</t>
  </si>
  <si>
    <t>28.</t>
  </si>
  <si>
    <t>29.</t>
  </si>
  <si>
    <t>PROGRAMATOR</t>
  </si>
  <si>
    <t>30.</t>
  </si>
  <si>
    <t xml:space="preserve">Użyczenie Programatora </t>
  </si>
  <si>
    <t>Maksymalna liczba wyładowań w jednym cyklu - min. 8</t>
  </si>
  <si>
    <t>Automatyczny wybór ostatniej skutecznej terapii antyarytmicznej w strefie VT</t>
  </si>
  <si>
    <t>Terapia antyarytmiczna min 2 typy</t>
  </si>
  <si>
    <t>Automatyczny pomiar i opis stanu baterii, oporności elektrody, amplitudy sygnału V</t>
  </si>
  <si>
    <t>Algorytm wybierajacy ostatnią stuteczną terapie antyarytmiczną w strefie VT</t>
  </si>
  <si>
    <t>Algorytmy różnicujące arytmie nadkomorowe oparte o analizę morfologii sygnału komorowego</t>
  </si>
  <si>
    <t>Możliwość programowania parametrów wyczuwania elektrody komorowej - minimum 5 parametrów</t>
  </si>
  <si>
    <t>Możliwość bezprzewodowego przesyłu danych z ICD do programatora.</t>
  </si>
  <si>
    <t>Możliwość telemonitoringu (możliwość przesyłu danych z urządzenia do sieci informatycznej zewnętrznej)</t>
  </si>
  <si>
    <t>Możliwość zapisywania danych z kontroli urządzenia na zewnętrznym nośniku cyfrowym pamięci</t>
  </si>
  <si>
    <t>23.</t>
  </si>
  <si>
    <t>System "peel-away" lub rozcinany</t>
  </si>
  <si>
    <t>Kardiowerter-defibrylator jednojamowy (ICD-VR)</t>
  </si>
  <si>
    <t>Czas sterylizacji min.12miesięcy</t>
  </si>
  <si>
    <t xml:space="preserve">Terapia stymulacją antyarytmiczną przed i w trakcie  ladowania kondensatorów </t>
  </si>
  <si>
    <t>Stymulacja antyarytmiczna min 2 typy</t>
  </si>
  <si>
    <t>Algorytm różnicujący zakłócenia zewnętrzne od uszkodzenia elektrody
Algorytm różnicujący zał T od zesp QRS</t>
  </si>
  <si>
    <t>Histogram częstości rytmu, % stymulacji V</t>
  </si>
  <si>
    <t>Tachogram odstepów RR przed i po terapii</t>
  </si>
  <si>
    <t>Algorytmy różnicujące arytmie nadkomorowe min. 2 typy, w tym algorytm różnicujący arytmie nadkomorowe od komorowych  oparty o analizę morfologii sygnału komorowego</t>
  </si>
  <si>
    <t>Algorytm różnicujący zakłócenia zewnętrzne od uszkodzenia elektrody</t>
  </si>
  <si>
    <t>Automatyczny pomiar amplitudy R i impedancji elektrod</t>
  </si>
  <si>
    <t>Automatyczna dźwiękowa lub wibracyjna sygnalizacja wyczerpywania się baterii urządzenia</t>
  </si>
  <si>
    <t>Automatyczna dźwiękowa lub wibracyjna sygnalizacja uszkodzenia elektrody</t>
  </si>
  <si>
    <t>Elektrody do defibrylacji podskórne</t>
  </si>
  <si>
    <t>Elektrody przedsionkowe sterydowe, bipolarne, aktywne i pasywne do wyboru przez Zamawiającego, o średnicy &lt; 7F, współpracujące z introducerem 7F</t>
  </si>
  <si>
    <t xml:space="preserve">WKŁUCIE, INTRODUCER, ZESTAW DO CS </t>
  </si>
  <si>
    <t>31.</t>
  </si>
  <si>
    <t>32.</t>
  </si>
  <si>
    <t>Waga poniżej 75 gramów</t>
  </si>
  <si>
    <t>Objętość poniżej 35 ml</t>
  </si>
  <si>
    <t>Możliwość zmiany wektora wyładowań w trakcie jednego epizodu arytmii komorowej</t>
  </si>
  <si>
    <t>Bezprzewodowa łączność z programatorem</t>
  </si>
  <si>
    <t>Automatyczna dźwiękowa sygnalizacja wyczerpywania się baterii urządzenia</t>
  </si>
  <si>
    <t>Elektrody do defibrylacji pasywne i aktywne dostosowane do urzączenia - do wyboru przez Zamawiającego</t>
  </si>
  <si>
    <t>KARDIOWERTER – DEFIBRYLATOR DWUJAMOWY (ICD-DR)  podstawowy</t>
  </si>
  <si>
    <t>Waga poniżej 80 gramów, objętość poniżej 40ml</t>
  </si>
  <si>
    <t>Histogram częstości rytmu w kanale A i V, % stymulacji A, RV</t>
  </si>
  <si>
    <t>Rodzaje stymulacji (VOO, VVI, VVIR, AAI, AAIR, DDD, DDDR)</t>
  </si>
  <si>
    <t>Algorytm stymulacji redukujący % stymulacji RV oparty o mechanizm inny niż histereza częstości, histereza AV oraz wydłużenie AV</t>
  </si>
  <si>
    <t>Automatyczny pomiar amplitudy R, P i impedancji elektrod</t>
  </si>
  <si>
    <t>Rozmiar introducera:  7 - 11 F do wyboru przez Zamawiającego</t>
  </si>
  <si>
    <t>33.</t>
  </si>
  <si>
    <t>Waga poniżej 85 gramów; objętość poniżej 40ml</t>
  </si>
  <si>
    <t>Algorytmy różnicujące arytmie nadkomorowe min. 2 typy, w tym obligatoryjnie algorytm oparty o analizę morfologii sygnału komorowego</t>
  </si>
  <si>
    <t xml:space="preserve">Elektrody do defibrylacji sterydowe </t>
  </si>
  <si>
    <t>Waga  poniżej 75 gramów</t>
  </si>
  <si>
    <t>Rodzaje stymulacji (VVI, VVIR, AAI, AAIR, DDD, DDDR)</t>
  </si>
  <si>
    <t>Automatyczny pomiar amplitudy R i P i impedancji elektrod</t>
  </si>
  <si>
    <t>Elektrody przedsionkowe sterydowe, bipolarne, aktywne i pasywne do wyboru przez Zamawiającego, o średnicy &lt; 8F, współpracujące z introducerem 8F</t>
  </si>
  <si>
    <t>PARAMETRY KARDIOWERTERA DEFIBRYLATORA</t>
  </si>
  <si>
    <t>Możliwość wykonywania badań MRI</t>
  </si>
  <si>
    <t xml:space="preserve">Dostarczana energia defibrylacji - dostępne min. 60 [J] </t>
  </si>
  <si>
    <t>PARAMETRY ELEKTRODY</t>
  </si>
  <si>
    <t>Elektroda do defibrylacji podskórna współpracująca z zamawianym kardiowerterem-defibrylatorem podskórnym</t>
  </si>
  <si>
    <t>ZESTAW DO IMPLANTACJI</t>
  </si>
  <si>
    <t>Komplet urządzeń pozwalających na implantacje układu (S-ICD)</t>
  </si>
  <si>
    <t>Użyczenie Programatora wraz z współpracującą z nim drukarką</t>
  </si>
  <si>
    <t>Terapia stymulacją antyarytmiczną min 2 typy</t>
  </si>
  <si>
    <t>Kardiowerter-defibrylator dedykowany terapii resynchronizującej</t>
  </si>
  <si>
    <t xml:space="preserve">Programowalna stymulacja dwukomorowa (RV-LV oraz LV-RV) i lewokomorowa o szerokim (co najmniej od 0 - 80 ms) zakresie programowalnego sprzężenia V-V </t>
  </si>
  <si>
    <t>Możliwość programowania różnej polarności stymulacji elektrody lewokomorowej (min. 3 opcje)</t>
  </si>
  <si>
    <t>Możliwe ustawienie stymulacji z elektrody lewokomorowej z 4 lub więcej punktów.</t>
  </si>
  <si>
    <t xml:space="preserve">Elektrody lewokomorowe o co najmniej czterech biegunach stymulujących </t>
  </si>
  <si>
    <t>Zamawiający wymaga dostarczenia prowadnika angioplastycznego pasujacego do elektrody lewokomorowej w ilosci jeden cewnik do jednej elektrody</t>
  </si>
  <si>
    <t>ZESTAW DO WKŁUCIA, INTRODUCER, ZESTAW DO KANIULACJI ZATOKI WIEŃCOWEJ</t>
  </si>
  <si>
    <t>Możliwość wykonania badania MRI</t>
  </si>
  <si>
    <t>34.</t>
  </si>
  <si>
    <t>Automatyczna optymalizacja AV i VV</t>
  </si>
  <si>
    <t xml:space="preserve">Możliwość programowania różnej polarności stymulacji elektrody lewokomorowej bipolarnej i unipolarnej (min. 3 opcje, dla elektrod bipolarnych)  </t>
  </si>
  <si>
    <t>Możliwość przeprogramowania wyczuwania w kanale komorowym i przedsionkowym</t>
  </si>
  <si>
    <t xml:space="preserve">Elektrody lewokomorowe co najmniej 3 różne typy do wyboru przez Zamawiającego wraz z prowadnikiem angioplastycznym </t>
  </si>
  <si>
    <t xml:space="preserve">Elektrody lewokomorowe o co najmniej 4-ech biegunach stymulujących. Do wyboru przez Zamawiającego co najmniej 3 typy elektrod lewokomorowych różniących się rozstawem biegunów stymulujących </t>
  </si>
  <si>
    <t>Zamawiający wymaga dostarczenia prowadnika angioplastycznego lub analogicznego pasujacego do elektrody lewokomorowej w ilosci jeden cewnik do jednej elektrody</t>
  </si>
  <si>
    <t xml:space="preserve">ZESTAW KARDIOWERTERA – DEFIBRYLATORA Z FUNKCJĄ RESYNCHRONI-ZACJI (ICD-CRT/CRT-D) </t>
  </si>
  <si>
    <t>ZESTAW DO  USUWANIA ELEKTROD ENDOKAWITARNYCH</t>
  </si>
  <si>
    <t xml:space="preserve">Mandryn blokujący przeznaczony do usuwania elektrod o średnicy wewnętrznej od 0,016“ do 0,032“ </t>
  </si>
  <si>
    <t>Koszulki poszerzające Byrd polipropylenowe (pary składające się z koszulki zewnętrznej i wewnętrznej o długośći 33/38cm oraz 41/46cm)</t>
  </si>
  <si>
    <t>Mechaniczny zestaw do usuwania elektrod. Średnice koszulek wewnętrznych 9.0-11.0F Długość zestawu 13,6 cm</t>
  </si>
  <si>
    <t>Mechaniczny zestaw do usuwania elektrod. Średnice koszulek wewnętrznych w zakresie 9-13F</t>
  </si>
  <si>
    <t>Koszulka stabilizująca</t>
  </si>
  <si>
    <t xml:space="preserve">Zestaw do usuwania elektrod z dostępu przez żyłę udową </t>
  </si>
  <si>
    <t>Poszerzacz do wewnętrznej spirali elektrody</t>
  </si>
  <si>
    <t>Mandryn używany do udrażniania kanału elektrody</t>
  </si>
  <si>
    <t>Mandryn -przeznaczony do usuwania elektrod bez światła</t>
  </si>
  <si>
    <t>Pętle do usuwania ciał obcych z układu naczyniowego śred. Introducera 4 -6 F wielkość pętli 5mm -30mm</t>
  </si>
  <si>
    <t>Introducery naczyniowe o długości powyżej 20cm i średnicy 7-12F</t>
  </si>
  <si>
    <t>Introduktory peel-away</t>
  </si>
  <si>
    <t>Wymagane parametry graniczne</t>
  </si>
  <si>
    <t>Koszulka 6-12F</t>
  </si>
  <si>
    <t xml:space="preserve">Dilator </t>
  </si>
  <si>
    <t>Prowadnik o długości co najmniej 50cm z końcówką J oraz drugą miękką</t>
  </si>
  <si>
    <t>Blokowanie rozszerzacza w koszulce</t>
  </si>
  <si>
    <t>Dostępna wersja z kablami pomiarowymi</t>
  </si>
  <si>
    <t>Zestaw pakowany w sztywną tackę z wgłębieniami na poszczególne elementy</t>
  </si>
  <si>
    <t>Dostęp do rozrywanej koszulki z zastawką hemostatyczna</t>
  </si>
  <si>
    <t>Na każdym wyrobie mi. 2szt. odrywanych naklejek do dokumentacji pacjenta (REF, LOT etc.)</t>
  </si>
  <si>
    <t xml:space="preserve">URZĄDZENIE DO ZAMYKANIA USZKA LEWEGO PRZEDSIONKA </t>
  </si>
  <si>
    <t>Okluder o samorozprężalnej konstrukcji nitinolowej po stronie proksymalnej pokrytej izolująca membrana</t>
  </si>
  <si>
    <t>Urządzenie o konstrukcji jednoczęściowej</t>
  </si>
  <si>
    <t>Gęstość membrany w zakresie 150-170 mikronów</t>
  </si>
  <si>
    <t>Zestaw wprowadzjacy w komplecie ( wyposazony w zastawkę hemostatyczną)</t>
  </si>
  <si>
    <t>Oklulery o max. 10 aktywnie fiksujacych się ramionach</t>
  </si>
  <si>
    <t>Okludery dostepne w różnych rozmiarach od 21 mm do 33 mm ( min 5 rozmiarów)</t>
  </si>
  <si>
    <t>Skutecznośc kliniczna okulderów udokumentowana przynajmniej jednym międzynarodowym randomizowanym, propektywnym badaniem klinicznym</t>
  </si>
  <si>
    <t>Koszulka dostepowa</t>
  </si>
  <si>
    <t>Dostępność  dwóch rodzajów kształtu koszulek</t>
  </si>
  <si>
    <t>Długość zestawu wprowadzajacego min. 75 cm</t>
  </si>
  <si>
    <t>Min. 3 markery głębokości na dystalnej części zestawu wprowadzającego</t>
  </si>
  <si>
    <t>Prowadnik o zwiększonej sztywności</t>
  </si>
  <si>
    <t>Prowadnik o zwiększonej sztywności o średnicy 0,035"</t>
  </si>
  <si>
    <t>Długość 180 cm</t>
  </si>
  <si>
    <t>Końcówka atraumatyczna prosta</t>
  </si>
  <si>
    <t>Ilość 2 prowadniki na 1 urzadzenie zamykania uszka</t>
  </si>
  <si>
    <t>Zestaw do zamykania naczyń</t>
  </si>
  <si>
    <t>Zestawy do zamykania tętnic po wkłuciach – urządzenie umożliwia zamykanie tętnic po wkłuciach 5F - 8F - urządzenie działające na bazie 3 rozpuszczalnych komponentów biozgodnych</t>
  </si>
  <si>
    <t>Średnica urządzenia: 6F i 8F</t>
  </si>
  <si>
    <t>Wprowadzanie po prowadniku 0.035" dla 6F i 0.038" dla 8F.</t>
  </si>
  <si>
    <t>Elektroda o średnicy nie większej niż  4,5 Fr</t>
  </si>
  <si>
    <t>3 długości  elektrod do  wyboru</t>
  </si>
  <si>
    <t xml:space="preserve">Element mocowania wkrętka  </t>
  </si>
  <si>
    <t>Dostępny  cewnik  sterowalny</t>
  </si>
  <si>
    <t>Wszczepialny rejestrator arytmii</t>
  </si>
  <si>
    <t>Automatyczna detekcja i zapis zaburzeń rytmu (tachkardie, bradykardie, pauzy)</t>
  </si>
  <si>
    <t>Algorytm detekcji migotania przedsionków</t>
  </si>
  <si>
    <t>Pojemnośc pamięci zdarzeń powyżej 45 minut</t>
  </si>
  <si>
    <t xml:space="preserve">Bezelektrodowy stymulator jednojamowy  </t>
  </si>
  <si>
    <t>Objętość stymulatora &lt;1cm3. masa&lt;3g</t>
  </si>
  <si>
    <t>Czas pracy (100% stymulacji, 60/min., 1,5V, 0,2ms) przy nastawach nominalnych &gt;8lat</t>
  </si>
  <si>
    <t>Częstotliwość stymulacji (LR) 40-170/min</t>
  </si>
  <si>
    <t>Możliwość wykonywania obrazowania metodą MRI</t>
  </si>
  <si>
    <t>Funkcja automatycznej kontroli urządzenia (pomiar podstawowych parametrów elektrycznych stymulacji) i możliwość wykonywania obrazowania metodą MRI</t>
  </si>
  <si>
    <t>Tryby stymulacji: VVI VVIR, VOO, OVO, OFF</t>
  </si>
  <si>
    <t>Zapewnienie pierwszemu ekspertowi pełnego szkolenia w zakresie implantacji systemu, w tym:
- szkolenia teoretycznego w formie kursu internetowego
- szkolenia stacjonarnego przeprowadzonego przez upoważnionych specjalistów oferenta
- umożliwić przeprowadzenie minimum 2 pierwszych zabiegów pod nadzorem lekarza - eksperta nadzorującego, który posiadł biegłość w wykonywaniu tych zabiegów
- zapewnienie obecności przedstawiciela technicznego oferenta przy minimum 10 pierwszych zabiegach</t>
  </si>
  <si>
    <t>Zestaw do PTCA z zaworem Y z ramieniem bocznym 20 cm zakończonym kranikiem, torquerem i igłą wprowadzającą</t>
  </si>
  <si>
    <t>Angioplastyczny łącznik typu Y z bocznym przewodem</t>
  </si>
  <si>
    <t>Łącznik zaopatrzony w zastawkę hemostatyczną regulowaną pokretłem</t>
  </si>
  <si>
    <t>Boczny przewód trwale przymocowany do łącznika</t>
  </si>
  <si>
    <t>Końcówka bocznego łącznika zakończona kranikiem podwójnym</t>
  </si>
  <si>
    <t>Radioczułe ( widoczne w skopii) kleszczyki  jednorazowego użytku z możliwościa rotacji</t>
  </si>
  <si>
    <t>Kleszczyki umożliwiają wykonanie biopsji zarówno prawej jak i lewej komory serca</t>
  </si>
  <si>
    <t>Śrubokret do złączy kardiostymulatorów i kardiowerterów-defibrylatorów</t>
  </si>
  <si>
    <t>Prowadniki do pozycjonowania elektrod wewnątrzsercowych kardiostymulatorow, kardiowerterów-defibrylatorów</t>
  </si>
  <si>
    <t>Urzadzenia do mocowania aktywnego elektrod wewnątrzsercowych kardiostymulatorow, kardiowerterów-defibrylatorów</t>
  </si>
  <si>
    <t>Zatyczki do portów w standardzie IS-1 i DF-1</t>
  </si>
  <si>
    <t>Koszulki naczyniowe 18-26F hydrofilne</t>
  </si>
  <si>
    <t>Koszulka naczyniowa hydrofilna o długości 28cm</t>
  </si>
  <si>
    <t>Introducer usztywniajacy koszulkę długości co najmniej 40cm</t>
  </si>
  <si>
    <t xml:space="preserve">Średnica światła koszulki w zakresie co najmniej 18-24F do wyboru przez zamawiającego </t>
  </si>
  <si>
    <t>Średnica wewnętrzna introducera kompatybilna z prowadnikiem wewnątrznaczyniowym 0,035" (0,89mm)</t>
  </si>
  <si>
    <t>Elektroda do stymulacji epikardialnej serca</t>
  </si>
  <si>
    <t>wkretkowy mechanizm fikasacji</t>
  </si>
  <si>
    <t>co najmniej dwie długości elektrod, jedna długość w zakresie 30-40cm i druga w zakresie 50-60cm, do wyboru przez zamawiającego</t>
  </si>
  <si>
    <t>Bipolarna elektroda do stymulacji epikardialnej serca</t>
  </si>
  <si>
    <t>stymulacja i wyczuwanie uni- i bipolarne</t>
  </si>
  <si>
    <t>Grubość urządzenia poniżej 10mm</t>
  </si>
  <si>
    <t>Elektrody typu ''integrated bipolar''</t>
  </si>
  <si>
    <t>Grubośc urządzenia poniżej 10mm</t>
  </si>
  <si>
    <t>Tak,podać</t>
  </si>
  <si>
    <t>Elektrody typu ''integrated biolar''</t>
  </si>
  <si>
    <t>Grubość puszki poniżej 10mm</t>
  </si>
  <si>
    <t>Elektrody defibrylujące typu ''integrated bipolar''</t>
  </si>
  <si>
    <t xml:space="preserve">Dostarczenie urządzeń do zdalnego monitorowania  w ilości 20% zakontraktowanych urządzeń </t>
  </si>
  <si>
    <t>Tryby stymulacji: VVI,VVIR, VOO</t>
  </si>
  <si>
    <t>Minimalny czas pracy przy nastawach nominalnych ( min.120 m-cy)</t>
  </si>
  <si>
    <t>Tak, Podać,</t>
  </si>
  <si>
    <t>Dolny zakres częstości stymulacji - min. od 40/min</t>
  </si>
  <si>
    <t>Czułość komorowa min. zakres 1-10 mV</t>
  </si>
  <si>
    <t>Możliwość automatycznej konfiguracji polarności podczas implantacji</t>
  </si>
  <si>
    <t>Możliwość wykonania badania MRI 1,5 i 3T bez stref wykluczeń</t>
  </si>
  <si>
    <t>Tak,</t>
  </si>
  <si>
    <t>Elektrody pozwalające na wykonywanie badania rezonansem magnetycznym serca 1,5 i 3T bez stref wykluczeń</t>
  </si>
  <si>
    <t>tak, podać</t>
  </si>
  <si>
    <t>Możliwość wykonania badania MRI 1,5 i 3T bez stref wykluczeń dla całęgo oferowanego zestawu</t>
  </si>
  <si>
    <t>tak</t>
  </si>
  <si>
    <t>Tryby stymulacji: VVI,VVIR, VOO, DDD, DOO, DDDR</t>
  </si>
  <si>
    <t>Tak</t>
  </si>
  <si>
    <t>Minimalny czas pracy przy nastawach nominalnych min. 120 m-cy</t>
  </si>
  <si>
    <t>Tak, podać</t>
  </si>
  <si>
    <t>Algorytmy zmiany trybu stymulacji w trakcie arytmii przedsionkowych;</t>
  </si>
  <si>
    <t xml:space="preserve">Możliwość wykonania badania MRI 1,5 i 3T bez stref wykluczeń dla całego zestawu </t>
  </si>
  <si>
    <t>Możliwość rejestracji IEGM w kanałach A i V</t>
  </si>
  <si>
    <t>Automatyczny pomiar progu stymulacji komorowej i przedsionkowej</t>
  </si>
  <si>
    <t xml:space="preserve">Możliwe wykonywanie badania rezonansem magnetycznym serca 1,5 i 3T bez stref wykluczeń dla całego oferowanego zestawu </t>
  </si>
  <si>
    <t xml:space="preserve">Tak, Podać </t>
  </si>
  <si>
    <t>Długość zapisu EGM w pamięci urządzenia powyżej 12 min.</t>
  </si>
  <si>
    <t xml:space="preserve">Min, 2 funkcje zwiększające odsetek stymulacji resynchronizujących </t>
  </si>
  <si>
    <t xml:space="preserve">KARDIOWERTER – DEFIBRYLATOR JEDNOJAMOWY (ICD-VR) </t>
  </si>
  <si>
    <t>elektroda defibrylująca</t>
  </si>
  <si>
    <t>Objętość 35 ml lub poniżej</t>
  </si>
  <si>
    <t xml:space="preserve">Terapia antyarytmiczna min 3 typy </t>
  </si>
  <si>
    <t>Automatyczne wyłączenie nieskutecznej terapii ATP</t>
  </si>
  <si>
    <t>elektroda przedsionkowa</t>
  </si>
  <si>
    <t>Waga 78  gramów lub poniżej.</t>
  </si>
  <si>
    <t>Algorytm różnicujący zał T od zesp QRS</t>
  </si>
  <si>
    <t>Algorytmy różnicujące arytmie nadkomorowe min. 3 typy</t>
  </si>
  <si>
    <t>elektroda lewokomorowa</t>
  </si>
  <si>
    <t xml:space="preserve">zestaw do wkłucia </t>
  </si>
  <si>
    <t>zestaw do kaniulacji zatoki wiencowej</t>
  </si>
  <si>
    <t>ZESTAW KARDIOWERTERA – DEFIBRYLATORA Z FUNKCJĄ RESYNCHRONI-ZACJI (ICD-CRT/CRT-D) ZAAWANSOWANY Z SYGNALIZACJĄ USZKODZENIA ELEKTRODY DEFIBRYLUJĄCEJ</t>
  </si>
  <si>
    <t>Waga 81 gramów lub poniżej</t>
  </si>
  <si>
    <t>Stymulacja antyarytmiczna min 3 typy</t>
  </si>
  <si>
    <t xml:space="preserve">Min. 2 funkcje zwiększające odsetek stymulacji resynchronizujących </t>
  </si>
  <si>
    <t>prowadnik angioplastyczny</t>
  </si>
  <si>
    <t>introducer 23F</t>
  </si>
  <si>
    <t>Dwa różne rodzaje konstrukcji: o typie korka oraz typu dwudyskowego</t>
  </si>
  <si>
    <t>Wymiary umożliwiające zamykanie przewodów tętniczych od bardzo małych, o średnicy poniżej 2,5 mm do bardzo dużych, o średnicy do 14 mm</t>
  </si>
  <si>
    <t>Możliwość współpracy z cewnikiem wprowadzającym o średnicy 4 French</t>
  </si>
  <si>
    <t>Możliwość zamknięcia przewodów tętniczych  różnych typów (np. lejkowatych, tubularnych, typu „okienko”)</t>
  </si>
  <si>
    <t>Koszulka transseptalna sterowalna dwukierunkowa, z kompatybilnym prowadnikiem w zestawie</t>
  </si>
  <si>
    <t>Koszulka transseptalna sterowalna o przekroju 8,5F i przynajmniej 3 długościach roboczych/użytkowych: 61cm; 71cm; 82cm</t>
  </si>
  <si>
    <t>Igły transseptalne o długościach i średnicach kompatybilnych z wszystkimi ww. koszulkami transseptalnymi</t>
  </si>
  <si>
    <t>Igły transseptalne o co najmniej dwóch krzywiznach</t>
  </si>
  <si>
    <t>Koszulki transseptalne z bocznymi portami pozwalającymi ciągłe płukanie światła koszulki</t>
  </si>
  <si>
    <t>System neuroprotekcji do procedur przezskórnych zabezpieczający jednym urzadzeniem obie tętnice szyjne wspólne</t>
  </si>
  <si>
    <t>Cena jednostkowa  netto / "j.m."</t>
  </si>
  <si>
    <t>Dostępne rozmiary: &lt; 8F</t>
  </si>
  <si>
    <t>Dostępne rozmiary&lt; 8F</t>
  </si>
  <si>
    <t>Dostępne rozmiary:&lt;8F</t>
  </si>
  <si>
    <t>Dostępne rozmiary:&lt; 8F</t>
  </si>
  <si>
    <t>Prowadnik angioplastyczny 0,014 cal lub 0,016 cal</t>
  </si>
  <si>
    <t>Możliwe wykonywanie badania rezonansem magnetycznym serca dla całego oferowanego zestawu 
Zamawiający dopuszcza zestawy ze złączem DF4 w celu wykonania badania rezonansem magnetycznym.</t>
  </si>
  <si>
    <t xml:space="preserve">Waga 80 gramów lub poniżej
Zamawiający zaakceptuje urządzenia o wadze 81 g- DF 4 i 82 g – DF 1. </t>
  </si>
  <si>
    <t>Elektrody do defibrylacji pasywne i aktywne - do wyboru przez Zamawiającego
Zamawiający dopuszcza urządzenia z dostępną  tylko elektrodą defibrylującą  aktywną.</t>
  </si>
  <si>
    <t>Terapia stymulacją antyarytmiczną min 2 typy.</t>
  </si>
  <si>
    <t>Elektrody do defibrylacji pasywne i aktywne - do wyboru przez Zamawiającego
Zamawiający wyrazi zgodę na zaoferowanie urządzenia z dostępną  tylko elektrodą defibrylującą  aktywną.</t>
  </si>
  <si>
    <t>Mozliwośc automatycznej optymalizacji opóźnień a-v i v-v
Zamawiający dopuszcza urządzenia bez możliwości automatycznej optymalizacji opóźnień a-v i v-v.</t>
  </si>
  <si>
    <t>Kardiowerter-defibrylator dedykowany terapii resynchronizującej
Zamawiający dopuszcza zaoferowanie kardiowertera – defibrylatora z funkcją resynchronizacji zaawansowanego o podwyższonej liczbie wyładowań z funkcją telemonitoringu. Dopuszcza się, aby w każdej ze stref detekcji tachyarytmii komorowej było dostępnych 8 terapii wysokoenergetycznych. Jednoczesnie urządzenie może dać możliwość zaprogramowania w stefach VT przynajmniej 2 różnych terapii niskoeneretycznych ATP ( burst /rump ) bez ograniczenia ilości szoków.</t>
  </si>
  <si>
    <t xml:space="preserve">Dostarczana energia defibrylacji - dostępne min. 37 [J] </t>
  </si>
  <si>
    <t>Mozliwośc automatycznej optymalizacji opóźnień a-v i v-v
Zamawiający dopuszcza urządzenie bez możliwości  automatycznej optymalizacji opóźnień a-v i v-v.</t>
  </si>
  <si>
    <t>Elektrody lewokomorowe co najmniej 2 różne typy do wyboru przez Zamawiającego oraz prowadnik angioplastyczny do każdej elektrody</t>
  </si>
  <si>
    <t>Cewniki angiograficzne</t>
  </si>
  <si>
    <t xml:space="preserve">Cewniki angiograficzne obigatoryjnie o przekroju 4-6F, ale z obligatoryjną opcją przekroju 5F; </t>
  </si>
  <si>
    <t>Cewniki angiograficzne o wielu krzywiznach co najmniej 10;</t>
  </si>
  <si>
    <t>Cewniki angiograficzne o obligatoryjnych krzywiznach/typach: Renal, Renal Left, Cobra 1, Cobra 2, Simmons/Sidewinder 1, Simmons/Sidewinder 2, Pigtail</t>
  </si>
  <si>
    <t xml:space="preserve">Zakres długości cewników co najmniej  65-100cm </t>
  </si>
  <si>
    <t>Elektrody czasowe o przekroju kompatybilnym z śluzami naczyniowymi 6F;</t>
  </si>
  <si>
    <t>Elektroda o zgięciu ułatwiającym wprowadzenie do prawej komory serca lub/i z mechanizmem (balonem ect.) ułatwiającym wprowadzenie do prawej komory serca</t>
  </si>
  <si>
    <t xml:space="preserve">Śluzy naczyniowe o długości co najmniej 80cm </t>
  </si>
  <si>
    <t>Cewniki Swana-Ganza</t>
  </si>
  <si>
    <t>Cewniki Swana-Ganza dedykowane cewnikowaniu serca z pomiarem zaklinowania</t>
  </si>
  <si>
    <t>Cewniki Swana-Ganza z możliwością pomiaru rzutu serca metodą termodilucji</t>
  </si>
  <si>
    <t>Cewniki Swana-Ganza ze złączami elektrycznymi kompatybilnymi z przetwornikami systemu angiograficznego firmy Phillips typ Azurion 3</t>
  </si>
  <si>
    <t>Przewód elektryczny kompatybilny z przetwornikami i oprogramowaniem systemu angiograficznego firmy Phillips typ Azurion 3 - min. 2 szt.</t>
  </si>
  <si>
    <t>Zestaw z cewnikiem do tętnicy płucnej do pomiarów inwazyjnych rzutu minutowego metodą termodylucji + zespolony czujnik temperatury iniektatu. Cewnik wykonany z PU typu Swan-Ganza, 7 Fr x 110 cm, 4-światłowy, posiadający znaczniki głębokości co 10 cm wyposażony w balonik na końcu cewnika z komorą testowania szczelności, z osłonką na cewnik dł. ok. 80 cm umożliwiającą swobodne manewrowanie i późniejsze przemieszczenie.</t>
  </si>
  <si>
    <t>przewód gazowy współpracujący z cewnikami balonowymi do krioablacji</t>
  </si>
  <si>
    <t>przewód elektryczny współpracujący z cewnikami balonowymi do krioablacji</t>
  </si>
  <si>
    <t>cewnik diagnostyczny do mapowania ujść żył płucnych kompatibilny z kriocewnikiem balonowym</t>
  </si>
  <si>
    <t>łącznik do systemu EP do cewnika do mapowania ujść żył płucnych</t>
  </si>
  <si>
    <t>Parametry graniczne cewnika balonowego</t>
  </si>
  <si>
    <t>KARDIOWERTER – DEFIBRYLATOR DWUJAMOWY (ICD-DR) ZAAWANSOWANY Z SYGNALIZACJĄ USZKODZENIA ELEKTRODY</t>
  </si>
  <si>
    <t>Możliwośc wykonania badania MRI, możliwość telemonitoringu</t>
  </si>
  <si>
    <t xml:space="preserve">Objetość poniżej 2 cm3		</t>
  </si>
  <si>
    <t>Zestaw chusteczek do dezynfekcji sond do echokardiografii przezprzełykowej</t>
  </si>
  <si>
    <t>Minimalny czas kontaktu w celu uzyskania dezynfekcji 30s.</t>
  </si>
  <si>
    <t>Pełne spektrum dezynfekcji łącznie z działaniem sporobójczym</t>
  </si>
  <si>
    <t>Proces trójetapowy: trójenzymatyczne mycie wstępne, dezynfekcja w tym sporobójcza, płukanie końcowe;</t>
  </si>
  <si>
    <t>Zamawiający dopuszcza stymulator z możliwością wykonywania badania rezonansem magnetycznym serca 1,5T bez stref wykluczeń.</t>
  </si>
  <si>
    <t>Zamawiający dopuszcza ofertę z jednym rodzajem elektrody LV bipolarnej OTW o średnicy 4,3 F zapewniającej stabilną fiksację w żyłach o różnych rozmiarach dzięki krzywiźnie w kształcie litery S w dystalnym odcinku.</t>
  </si>
  <si>
    <t>Zamawiający dopuszcza ofertę bez możliwości wykonania badania rezonansem magnetycznym w przypadku zestawu bipolarnego.</t>
  </si>
  <si>
    <t>Zamawiający dopuszcza zestaw ze złączem DF4 w celu wykonania badania rezonansem magnetycznym.</t>
  </si>
  <si>
    <t xml:space="preserve">Zamawiający dopuszcza urządzenia bez możliwości wykonania badania rezonansem magnetycznym serca dla całego oferowanego zestawu. </t>
  </si>
  <si>
    <t>zestaw</t>
  </si>
  <si>
    <t>Zestaw= 3 chusteczki walidowane do dezynfekcji instrumentów ultradzwiękowych; opakowania max. 50 szt.</t>
  </si>
  <si>
    <t xml:space="preserve">Dostępne dwie długości: nie mniejszaniż 51 cm oraz nie mniejsza niż 120 cm </t>
  </si>
  <si>
    <t xml:space="preserve"> Zestaw do biopsji endomiokardialnej (kleszczyki oraz koszulka biopsyjna)</t>
  </si>
  <si>
    <t xml:space="preserve">Średnica zewnętrzna bioptomu: 1.6mm, 1.8 mm, 2.1 mm (do wyboru) </t>
  </si>
  <si>
    <t xml:space="preserve">Dwa typy kabel bioptomu: typu elastycznego i kształtowalny (do wyboru) </t>
  </si>
  <si>
    <t>Elektrody wewnątrzsercowe do stymulacji czasowej</t>
  </si>
  <si>
    <t>Stymulator jednoamowy zaawansowany z możliwością wykonania MRI</t>
  </si>
  <si>
    <t>PAKIET NR 4-Stymulatory dwujamowe podstawowe z elektrodami z możliwością wykonania MRI i zestawem do wprowadzania elektrod</t>
  </si>
  <si>
    <t>Minimalna programowalna czułość komorowa poniżej 0.5mV</t>
  </si>
  <si>
    <t>KARDIOWERTER-DEFIBRYLATOR JEDNOJAMOWY (ICD-VR)</t>
  </si>
  <si>
    <t>ELEKTRODA DEFIBRYLUJACA</t>
  </si>
  <si>
    <t>SUMA</t>
  </si>
  <si>
    <t xml:space="preserve"> </t>
  </si>
  <si>
    <t>cewnik subselektywny</t>
  </si>
  <si>
    <t>Elektrody do defibrylacji sterydowe; przynajmniej 2 długości w zakresie od 59 do 70 cm - do wyboru przez Zamawiającego</t>
  </si>
  <si>
    <t>Elektrody do defibrylacji jedno- i dwukoilowe - do wyboru przez Zamawiającego</t>
  </si>
  <si>
    <t>STYMULATOR BEZPRZEWODOWY</t>
  </si>
  <si>
    <t>INTRODUCER 23F</t>
  </si>
  <si>
    <t>Możliwe wykonywanie badania rezonansem magnetycznym serca dla całego oferowanego zestawu dla elektrod ze złączem DF-4.</t>
  </si>
  <si>
    <t>Elektrody przedsionkowe sterydowe, bipolarne, o średnicy &lt; 8F, współpracujące z introducerem 8F</t>
  </si>
  <si>
    <t>WSZCZEPIALNY KARDIOWERTER – DEFIBRYLATOR PODSKÓRNY (S-ICD)</t>
  </si>
  <si>
    <t>KARDIOWERTER – DEFIBRYLATOR Z FUNKCJĄ RESYNCHRONIZACJI (ICD-CRT/CRT-D)</t>
  </si>
  <si>
    <t>Elektroda defibrylująca</t>
  </si>
  <si>
    <t>Elektroda lewokomorowa</t>
  </si>
  <si>
    <t xml:space="preserve">Elektroda przedsionkowa </t>
  </si>
  <si>
    <t xml:space="preserve">zestaw do kaniulacji zatoki wieńcowej </t>
  </si>
  <si>
    <t xml:space="preserve">cewnik subselektywny  </t>
  </si>
  <si>
    <t xml:space="preserve">prowadnik angioplastyczny </t>
  </si>
  <si>
    <t xml:space="preserve">drut prowadzący </t>
  </si>
  <si>
    <t xml:space="preserve">URZĄDZENIE/OKLUDER do zamykania uszka lewego przedsionka </t>
  </si>
  <si>
    <t>KOSZULKA DOSTĘPOWA</t>
  </si>
  <si>
    <t>PROWADNIK</t>
  </si>
  <si>
    <t xml:space="preserve">KARDIOWERTER– DEFIBRYLATOR Z FUNKCJĄ RESYNCHRONIZACJI (ICD-CRT/CRT-D) ZAAWANSOWANY </t>
  </si>
  <si>
    <t>ELEKTRODA PRZEDSIONKOWA</t>
  </si>
  <si>
    <t>ELEKTRODA LEWOKOMOROWA</t>
  </si>
  <si>
    <t xml:space="preserve">ZESTAW DO WKŁUCIA </t>
  </si>
  <si>
    <t xml:space="preserve">ZESTAW DO KANIULACJI ZATOKI WIEŃCOWEJ    </t>
  </si>
  <si>
    <t>KOSZULKA STEROWALNA</t>
  </si>
  <si>
    <t>IGŁA TRANSSEPTALNA</t>
  </si>
  <si>
    <t>Śluzy naczyniowe o przekrojach od 12, 14, 16, 18F</t>
  </si>
  <si>
    <t>Śluzy naczyniowe o dużych przekrojach</t>
  </si>
  <si>
    <t>ZESTAW KARDIOWERTERA – DEFIBRYLATORA Z FUNKCJĄ RESYNCHRONIZACJI (ICD-CRT/CRT-D) ZAAWANSOWANY O PODWYŻSZONEJ LICZBIE WYŁADOWAŃ Z FUNKCJĄ TELEMONITORINGU</t>
  </si>
  <si>
    <t>KARDIOWERTER – DEFIBRYLATOR JEDNOJAMOWY (ICD-VR) ZAAWANSOWANY O PODWYŻSZONEJ LICZBIE WYŁADOWAŃ Z FUNKCJĄ TELE-MONITORINGU</t>
  </si>
  <si>
    <t>ELEKTRODA DEFIBRYLUJĄCA</t>
  </si>
  <si>
    <t>KARDIOWERTER – DEFIBRYLATOR DWUJAMOWY (ICD-DR) ZAAWANSOWANY</t>
  </si>
  <si>
    <t>Możliwe wykonywanie badania rezonansem magnetycznym serca dla całego oferowanego zestawu dla elektrod DF-4</t>
  </si>
  <si>
    <t>Elektrody przedsionkowe sterydowe, bipolarne, aktywne, o średnicy &lt; 7F, współpracujące z introducerem 7F</t>
  </si>
  <si>
    <t>Prowadnik angiograficzny 0.014"</t>
  </si>
  <si>
    <t xml:space="preserve">Okludery do zamykania nieprawidłowej komunikacji międzyprzedsionkowej typu  ASD </t>
  </si>
  <si>
    <t>Okludery do zamykania przetrwałego otworu owalnego PFO</t>
  </si>
  <si>
    <t>Zestawy do zamykania uszka lewego przedsionka serca</t>
  </si>
  <si>
    <t>Zestaw do zamykania ubytków międzykomorowych VSD mięśniowych i pozawałowych</t>
  </si>
  <si>
    <t xml:space="preserve">Cewniki balonowe do pomiaru wielkości ubytku </t>
  </si>
  <si>
    <t>Korki naczyniowe do embolilzacji naczyń</t>
  </si>
  <si>
    <t>Korki do zamykania przecieków okołozastawkowych</t>
  </si>
  <si>
    <t>Korki do zamykania przetrwałych przewodów tętniczych</t>
  </si>
  <si>
    <t>Samocentralizacja okludera w ubytku</t>
  </si>
  <si>
    <t>Mechanizm zamknięcia ubytku poprzez wypełnienie otworu przez część środkową okludera</t>
  </si>
  <si>
    <t>Zakres części środkowej okludera do zamykania ASD od 4 do 40 mm, umożliwia zamykanie małych, średnich, dużych i bardzo dużych ubytków. Przy czym w zakresie średnic od 4 do 20 mm okludery występują w rozmiarach o wielkości części środkowej rosnącej co 1 mm (np. 15mm, 16mm, 17mm itd.), a w zakresie średnic od 22 do 40 mm, część środkowa rośnie co 2mm.</t>
  </si>
  <si>
    <t>System dostawczy kompatybiliny z okluderami</t>
  </si>
  <si>
    <t>Dostępność kompatybilnych koszulek w rozmiarach od 6, 7, 8, 9, 10, 12F zależnie od rozmiaru okludera</t>
  </si>
  <si>
    <t>L.P</t>
  </si>
  <si>
    <t>Możliwość zamknięcia drożnych otworów owalnych różnego typu (z różną długością kanałów, z obecnością lub bez obecności tętniaka przegrody międzyprzedsionkowej)</t>
  </si>
  <si>
    <t>Dostępność okluderów o średnicach dysku prawostronnego 18, 25, 30, 35 mm</t>
  </si>
  <si>
    <t xml:space="preserve">System dostawczy kompatybilny z okluderami </t>
  </si>
  <si>
    <t>Możliwość wprowadzenia implantu przez koszulki dostarczające o wielkości: dla implantów o średnicach dysku prawostronnego 18, 25, 30 mm - koszulka 8 French, 35mm - 9F</t>
  </si>
  <si>
    <t>Wymagane parametry graniczne dla okluderów do zamykania nieprawidłowej komunikacji międzyprzedsionkowej typu  PFO</t>
  </si>
  <si>
    <t xml:space="preserve">Wymagane parametry graniczne dla okluderów do zamykania nieprawidłowej komunikacji międzyprzedsionkowej typu  ASD </t>
  </si>
  <si>
    <t>Wymagane parametry graniczne dla zestawów do zamykania uszka lewego przedsionka serca</t>
  </si>
  <si>
    <t>Zatyczka sercowa do zamykania struktur serca innych niż ściana przegrody skonstruowana z nitinolowej siatki,składająca się z płatka i dysku połączonych ze sobą centralnym przewężeniem , wprowadzana przezskórnie i przezcewnikowo do nieoperacyjnego zamykania uszka lewego przedsionka.</t>
  </si>
  <si>
    <t xml:space="preserve">Mechanizm zamknięcia uszka lewego przedsionka poprzez wypełnienie struktury serca przez samorozprężenie płata i dysku urządzenia. </t>
  </si>
  <si>
    <t>Zakres  średnic płatka urządzenia od 16 do min. 34mm oraz zakres średnic dysku urządzenia od  22 do min. 41 mm, umożliwiający zamykanie małych, średnich i dużych struktur uszka lewego przedsionka.W zakresie średnic płatka od 16 do 22 mm wymagana jest dostępność w wielkościach rosnących co 2mm , powyżej 22mm co 2 lub 3 mm</t>
  </si>
  <si>
    <t>W przypadku nieprawidłowego miejsca otwarcia elementów urządzenia, czy nieprawidłowego wszczepienia, możliwość ponownego załadowania urządzenia do koszulki dostarczającej i ponownego wszczepienia do struktury serca  bez konieczności usuwania systemu z serca.</t>
  </si>
  <si>
    <t>Zestaw składający się z : okludera, systemu doprowadzającego i prowadnika</t>
  </si>
  <si>
    <t>Wymagane parametry graniczne dla zestawów do zamykania ubytków międzykomorowych VSD mięśniowych i pozawałowych</t>
  </si>
  <si>
    <t xml:space="preserve">Mechanizm zamknięcia ubytku poprzez wypełnienie otworu przez część środkową </t>
  </si>
  <si>
    <t>Zakres średnic części środkowej okludera od 4 do 18 mm, przy czym w całym zakresie średnic wymagana jest dostępność okluderów o wielkości części środkowej rosnącej co 2 mm</t>
  </si>
  <si>
    <t>System wprowadzający kompatybilny z okluderami. Możliwość wprowadzenia okluderów o średnicach 4-10 mm przez zestaw o średnicy 6F, 12 mm – zestaw 7F, 14-16 mm – zestaw 8F, 18 mm – zestaw 9F, 20-24 mm – zestaw 10F</t>
  </si>
  <si>
    <t>Prowadnik o wzmożonej sztywności , średnica 0,035 cala i długość 300 cm</t>
  </si>
  <si>
    <t xml:space="preserve">Wymagane parametry graniczne dla cewników balonowych do pomiaru wielkości ubytku </t>
  </si>
  <si>
    <t>balon o krztałcie wrzeciona akceptujący prowadnik 0.035”</t>
  </si>
  <si>
    <t>Wymagana jest dostępność trzech różnych wielkości balonów, przy czym muszą być spełnione następujące warunki: balon o śr. 6F umożliwiać będzie pomiar ubytku o maksymalnej średnicy do 20mm, / 18; balon o śr. 7F umożliwiać będzie pomiar ubytku o maksymalnej średnicy do 27mm, / 24; balon o śr.8F umożliwać będzie pomiar ubytku o maksymalnej srdenicy do 40mm, / 34.</t>
  </si>
  <si>
    <t>Wymagane parametry graniczne dla korków naczyniowych do embolilzacji naczyń</t>
  </si>
  <si>
    <t>konstrukcja oparta na siatce nitinolowej , wielowarstwowa, zapewniająca samorozprężenie się urządzenia w naczyniu</t>
  </si>
  <si>
    <t xml:space="preserve"> średnica korka w zakresie od 3 do 22mm</t>
  </si>
  <si>
    <t>Średnica cewnika wprowadzającego 4-9F (0,038’’-0,098’’)</t>
  </si>
  <si>
    <t>Wymagane parametry graniczne korków do zamykania przetrwałych przewodów tętniczych</t>
  </si>
  <si>
    <t>System dostarczajacy</t>
  </si>
  <si>
    <t>Wymagane parametry graniczne korków do zamykania przecieków okołozastawkowych</t>
  </si>
  <si>
    <t>Różne rozmiary korka w zakresie od 4/2mm - 14/5mm (przynajmniej różnych  8 rozmiarów)</t>
  </si>
  <si>
    <t xml:space="preserve">Owalny przekrój korka pozwalajacy na zamykanie spłaszczonych otworów </t>
  </si>
  <si>
    <t xml:space="preserve">Wszczepialny rejestrator arytmii </t>
  </si>
  <si>
    <t>Zestaw wprowadzający</t>
  </si>
  <si>
    <t>Wypożyczenie programatora</t>
  </si>
  <si>
    <t xml:space="preserve">2. </t>
  </si>
  <si>
    <t xml:space="preserve">4. </t>
  </si>
  <si>
    <t>PROWADNIKI WEWNĄTRZNACZYNIOWE</t>
  </si>
  <si>
    <t>PARAMETRY</t>
  </si>
  <si>
    <t>dostępne w wesjach o standardowej sztywności, półsztywnej i większej sztywności do wyboru przez zamawiajacego</t>
  </si>
  <si>
    <t>Długosci prowadników 180-300cm do wyboru przez zamawiajacego</t>
  </si>
  <si>
    <t>końcówki prosta, 45stopni i J do wyboru przez zamawiajacego</t>
  </si>
  <si>
    <t>Okludery do zamykania przecieków okołozastawkowych</t>
  </si>
  <si>
    <t>Wymagane parametry graniczne stymulatora bezprzewodowego</t>
  </si>
  <si>
    <t>Stymulator BEZPRZEWODOWY zapewniajacy stymulację synchroniczną z pomiędzy przedsionkami i komorami</t>
  </si>
  <si>
    <t>Zestaw doprowadzający kompatybilny z stymulatorem bezprzewodowym z pkt.1</t>
  </si>
  <si>
    <t xml:space="preserve">Zestaw spełniający normy dla tego typu technologii </t>
  </si>
  <si>
    <t>Konstrukcja typu dwudyskowego o dwóch dostępnych sposobach łączenia obu dysków (wąskim i szerokim) do wyboru przez zamawiajacego</t>
  </si>
  <si>
    <t>Typy okludera - symetryczny (zbliżony do kwadratu) lub asymetryczny (zbliżony do proskokąta) do wyboru przez Zamawiajacego</t>
  </si>
  <si>
    <t>Zestaw doprowadzajacy i osprzęt kompatybilny z okluderem;</t>
  </si>
  <si>
    <t>Elektroda przedsionkowa</t>
  </si>
  <si>
    <t xml:space="preserve">KARDIOWERTER – DEFIBRYLATOR DWUJAMOWY (ICD-DR) </t>
  </si>
  <si>
    <t>Możliwość programowania różnej polarności stymulacji elektrody lewokomorowe, min. 3 opcje, w tym obligatoryjnie stymulacja typu LV--&gt;generator ICD</t>
  </si>
  <si>
    <t>Możliwe ustawienie stymulacji z elektrody lewokomorowej z czterech lub więcej punktów.</t>
  </si>
  <si>
    <t>Grubość urzadzenia poniżej 15mm</t>
  </si>
  <si>
    <t>Elektrody lewokomorowe co najmniej 3 typów</t>
  </si>
  <si>
    <t>Cewnik kriobalonowy</t>
  </si>
  <si>
    <t>Koszulka dostarczajaca cewnik balonowy do lewego przedsionka</t>
  </si>
  <si>
    <t>Kriokonsola kompatybilna z zestawem powyższych elementów i czujnik ruchu przepony</t>
  </si>
  <si>
    <t>miesąc</t>
  </si>
  <si>
    <t>Krzywizna koszulki min 155 stopni</t>
  </si>
  <si>
    <t>Balon do krioablacji dedykowany izolacji ujść żył płucnych</t>
  </si>
  <si>
    <t xml:space="preserve">Parametry graniczne koszulki dostarczajacej </t>
  </si>
  <si>
    <t xml:space="preserve">Koszulka prowadząca do balonu, sterowana z rozszerzaczem. </t>
  </si>
  <si>
    <t>Parametry graniczne konsoli do krioablacji</t>
  </si>
  <si>
    <t>Kriokonsola kompatybilna z zaoferowanymi elektrodami.</t>
  </si>
  <si>
    <t>Kriokonsola wyposażona w pedał sterujący oraz system monitorowania ruchu przepony.</t>
  </si>
  <si>
    <t>Możliwość powielenia obrazu z panelu kriokonsoli na zewnętrznym monitorze.</t>
  </si>
  <si>
    <t xml:space="preserve">Kriokonsola wyposażona w pedał sterujący </t>
  </si>
  <si>
    <t>Objętość 40 ml lub poniżej</t>
  </si>
  <si>
    <t>Histogram częstości rytmu</t>
  </si>
  <si>
    <t>Możliwość dostarczenia ATP</t>
  </si>
  <si>
    <t>Elektrody do defibrylacji sterydowe; przynajmniej 2 długości w zakresie od ok.50 do ok.80 cm - do wyboru przez Zamawiającego</t>
  </si>
  <si>
    <t xml:space="preserve">Użyczenie Programatora wraz z kompatybilnymi kablami ekg - 3 komplety </t>
  </si>
  <si>
    <t>Waga 80 gramów lub poniżej.</t>
  </si>
  <si>
    <t>Data produkcji nie wcześniej niż 2021 rok i czas sterylizacji nie krótszy niż 12 miesięcy</t>
  </si>
  <si>
    <t>Urządzenie do zamykania miejsc dostępu na tętnicy udowej dedykowane do zaopatrywania miejsc po kaniulach naczyniowych o średnicach 10-14F</t>
  </si>
  <si>
    <t>Urządzenie do zamykania miejsc dostępu na tętnicy udowej dedykowane do zaopatrywania miejsc po kaniulach naczyniowych o średnicach 15-18F</t>
  </si>
  <si>
    <t>Hemostaza osiągalna za pomocą opatrunku „kanapkowego” kolagenowo-polimerowego oraz dodatkowej stymulacji procesu koagulacji dzięki obecności kolagenu.</t>
  </si>
  <si>
    <t xml:space="preserve">Blokada zamykająca powinna zawierać wchłanialny opatrunek z kolagenu, element zamykający ze stali nierdzewnej i czop z wchłanialnego polimeru. </t>
  </si>
  <si>
    <t xml:space="preserve">Wszystkie elementy blokady zamykającej połączone na trwale niewchłanialnym szwem. </t>
  </si>
  <si>
    <t xml:space="preserve"> Czas wchłaniania polimeru 6 miesięcy</t>
  </si>
  <si>
    <t>Cewniki angiograficzne obigatoryjnie o przekroju 5F,</t>
  </si>
  <si>
    <t>Cewniki angiograficzne o wielu krzywiznach w tym obligatoryjnie JR</t>
  </si>
  <si>
    <t>Zakres długości cewników 125cm</t>
  </si>
  <si>
    <t>Cewniki angiograficzne diagnostyczne długie</t>
  </si>
  <si>
    <t>Cewniki angiograficzne obigatoryjnie o przekroju 8F,</t>
  </si>
  <si>
    <t>Cewniki dedykowane procedurom wieńcowym</t>
  </si>
  <si>
    <t>Wyposażona w zastawkę hemostatyczną minimalizującą utratę krwi podczas wprowadzania i/lub wymiany cewnika.</t>
  </si>
  <si>
    <t>Koszulka wewnatrznaczyniowa sterowalna o dużym przekroju</t>
  </si>
  <si>
    <t>Dostępna w rozmiarze pomiędzy 13-14F i długości pomiędzy 70-80cm</t>
  </si>
  <si>
    <t>Cewniki endowaskularne wzmocnione o pośredniej długości</t>
  </si>
  <si>
    <t>Cewniki dedykowane procedurom wewnatrznaczyniowym</t>
  </si>
  <si>
    <t xml:space="preserve">7. </t>
  </si>
  <si>
    <t>miesiąc</t>
  </si>
  <si>
    <t>Koszulka sterowalna (zgięcie jednokierunkowe) widoczna na obrazie fluoroskopowym,</t>
  </si>
  <si>
    <t>Koszulka zbrojona</t>
  </si>
  <si>
    <t>Cewniki angiograficzne o min.6 krzywiznach, w tym obligatoryjnie JR, JL, AL. I AR</t>
  </si>
  <si>
    <t xml:space="preserve">c </t>
  </si>
  <si>
    <t xml:space="preserve">Osłonki na końcówki elektrod </t>
  </si>
  <si>
    <t xml:space="preserve">Wielofunkcyjny system do inwazyjnych badań elektrofizjologicznych serca ze stymulatorem </t>
  </si>
  <si>
    <t xml:space="preserve">Parametry graniczne konsoli do wielofunkcyjny systemu do inwazyjnych badań elektrofizjologicznych serca ze stymulatorem </t>
  </si>
  <si>
    <t xml:space="preserve">System kompatybilny z systemem elektroanatomicznym CARTO pozwalajacy na przeniesienie sygnału z EKG systemu CARTO </t>
  </si>
  <si>
    <t>Oddzielny stymulator z ekranem dotykowym oraz możliwością automatycznego prowadzenia stymulacji typy stymulacji sprzęganej i stopniowanej</t>
  </si>
  <si>
    <t>Urządzenie do zamykania miejsc dostępu na tętnicy udowej dedykowane do zaopatrywania miejsc po kaniulach naczyniowych o średnicach zewnętrznych (OD) 12-17F</t>
  </si>
  <si>
    <t>Urządzenie do zamykania miejsc dostępu na tętnicy udowej dedykowane do zaopatrywania miejsc po kaniulach naczyniowych o średnicach zewnętrznych (OD) 18-25F</t>
  </si>
  <si>
    <t>Wyświetlanie zapisów na dwóch monitorach: (1) zapisy w czasie rzeczywistym i (2) zapisy w trybie postprocesingu oraz możliwość zdublowania obrazów oddzielnie w sterowni i Sali zabiegowej.</t>
  </si>
  <si>
    <t>Komplet połączeń obejmujący komunikacje systemu z systemem CARTO, stymulatorem, monitorami w sterowni i na sali zabiegowej oraz całość niezbędnego do prawidłowej pracy osprzętu</t>
  </si>
  <si>
    <t>One –Tie zwój ściskający pakowany po 5 szt. - podać cenę za 1 szt.)</t>
  </si>
  <si>
    <t>Kardiowerter-defibrylator resynchronizujący z podwyższoną energią wyładowań</t>
  </si>
  <si>
    <t>Kardiowerter-defibrylator dwujamowy z podwyższoną energią wyładowań</t>
  </si>
  <si>
    <t>Kardiowerter-defibrylator jednojamowy z podwyższoną energią wyładowań</t>
  </si>
  <si>
    <t>Elektroda defirylująca wewnątrzsercowa</t>
  </si>
  <si>
    <t>Elektroda przedsionkowa wewnątrzsercowa</t>
  </si>
  <si>
    <t xml:space="preserve">Wartość brutto: </t>
  </si>
  <si>
    <t>Parametry graniczne dla kardiowerter-defibrylator wysokoenergetyczny jednojamowy z możliwością zdalnego monitorowania przez smartfon</t>
  </si>
  <si>
    <t>Objętość poniżej 35ml; Waga poniżej 80g</t>
  </si>
  <si>
    <t xml:space="preserve">3. </t>
  </si>
  <si>
    <t>Data produkcji nie wcześniej niż 2021; Data ważności i sterylności nie krótsza niż 12 miesięcy od daty dostawy do Zamawiającego</t>
  </si>
  <si>
    <t>Gniazdo elektrody defibrylującej DF-4</t>
  </si>
  <si>
    <t>Dostarczana energia defibrylacji 40J</t>
  </si>
  <si>
    <t xml:space="preserve">5. </t>
  </si>
  <si>
    <t>Terapie przeciwarytmiczne: ATP i wysokoenergetyczne</t>
  </si>
  <si>
    <t>Możliwe wykonywanie badania MRI (1.5T i 3T)</t>
  </si>
  <si>
    <t>Parametry graniczne dla kardiowerter-defibrylator wysokoenergetyczny dwujamowy z możliwością zdalnego monitorowania przez smartfon</t>
  </si>
  <si>
    <t>Objętość poniżej 35ml; Waga poniżej 75g</t>
  </si>
  <si>
    <t>Parametry graniczne dla kardiowerter-defibrylator wysokoenergetyczny resynchronizujący z możliwością zdalnego monitorowania przez smartfon</t>
  </si>
  <si>
    <t>Gniazdo elektrody defibrylującej DF-4; przedsionkowej IS-1</t>
  </si>
  <si>
    <t>Gniazdo elektrody defibrylującej DF-4; przedsionkowe IS-1; lewokomorowej IS-4</t>
  </si>
  <si>
    <t>Tryby stymulacji(co najmniej): VVI i VVIR</t>
  </si>
  <si>
    <t>Tryby stymulacji (co najmniej): AAI(R), DDD(R) i VVI(R)</t>
  </si>
  <si>
    <t>Możliwość symultanicznej stymulacji z więcej niż jednego bieguna elektrody lewokomorowej</t>
  </si>
  <si>
    <t xml:space="preserve">9. </t>
  </si>
  <si>
    <t>Parametry graniczne dla kardiowerter-defibrylator resynchronizujący z podwyższoną energią wyładowań</t>
  </si>
  <si>
    <t>Gniazdo elektrody defibrylującej DF-4 lub DF-1 (do wyboru przez zamawiajacego); elektrody przedsionkowej IS-1 i lewokomorowej IS-4</t>
  </si>
  <si>
    <t>Objętość poniżej 40ml; Waga poniżej 85g</t>
  </si>
  <si>
    <t>Programowalny odstęp VV w zakresie co najmniej 0-60ms</t>
  </si>
  <si>
    <t>Parametry graniczne dla kardiowerter-defibrylator dwujamowy z podwyższoną energią wyładowań</t>
  </si>
  <si>
    <t>Gniazdo elektrody defibrylującej DF-4 lub DF-1 (do wyboru przez zamawiającego); przedsionkowej IS-1</t>
  </si>
  <si>
    <t>Algorytm promujący przewodzenie przedsionkowo-komorowe natywne inny niż histereza rytmu</t>
  </si>
  <si>
    <t>Parametry graniczne dla kardiowerter-defibrylator jednojamowy z podwyższoną energią wyładowań</t>
  </si>
  <si>
    <t>Możliwe wykonywanie badania MRI (1.5T i 3T) dla urządzeń ze złączem DF-4</t>
  </si>
  <si>
    <t>Objętość poniżej 40ml; Waga poniżej 80g</t>
  </si>
  <si>
    <t>Parametry graniczne dla elektrody defirylująca wewnątrzsercowej</t>
  </si>
  <si>
    <t>Mocowanie aktywne lub pasywne do wyboru przez zamawiającego</t>
  </si>
  <si>
    <t>Kompatybilne ze złączami DF-4 lub DF-1 do wyboru przez zamawiającego</t>
  </si>
  <si>
    <t>Jednokoilowe lub dwukoilowe do wyboru przez zamawiajacego</t>
  </si>
  <si>
    <t>Elektrody ze złaczem DF-4 umożliwiajace wykonanie MRI</t>
  </si>
  <si>
    <t>Średnica poniżej 10F współpracująca z introducerami 11F</t>
  </si>
  <si>
    <t xml:space="preserve">Średnica poniżej 7F </t>
  </si>
  <si>
    <t>Parametry graniczne dla elektrody przedsionkowej wewnątrzsercowej</t>
  </si>
  <si>
    <t>Bipolarne, sterydowe, kompatybilne ze złączem IS-1</t>
  </si>
  <si>
    <t>Elektrody kompatybilne z kardiowerterami-defibrylatorami zaoferowanymi do tego pakietu</t>
  </si>
  <si>
    <t>Parametry graniczne dla elektrody lewokomorowej wewnątrzsercowej</t>
  </si>
  <si>
    <t>Elektrody dedykowane do implantacji przezzatokowej do układu żylnego serca</t>
  </si>
  <si>
    <t>Elektrody bipolarne</t>
  </si>
  <si>
    <t>Trzy różne typy elektrod, w tym obligatoryjnie jedna OTW</t>
  </si>
  <si>
    <t>Elektrody pozawalające na wykonanie MRI</t>
  </si>
  <si>
    <t>Elektroda lewokomorowa wewnątrzsercowa do implantacji przezzatokowej do układu żylnego serca</t>
  </si>
  <si>
    <t xml:space="preserve">1. </t>
  </si>
  <si>
    <t>Koszulka do implantacji elektrod stymulujacych w okolicę peczka Hisa</t>
  </si>
  <si>
    <t>Narzędzie do rozcinania koszulki do implantowania elektrod styymulujacych</t>
  </si>
  <si>
    <t>Koszulka o trzech długościach każda o średnicy ponizej 7.5F</t>
  </si>
  <si>
    <t>Koszulki dedyowane do implantacji elektrod w okolicę pęczka Hisa</t>
  </si>
  <si>
    <t>Powłoka wewnękrzna koszulki obligatoryjnie hydrofilna</t>
  </si>
  <si>
    <t>Koszulka o trzech krzywiznach</t>
  </si>
  <si>
    <t xml:space="preserve">Narzędzie do rozcinania koszulki do implantowania elektrod styymulujacych kompatybilne z oferowaną w tym pakiecie koszulką naczyniową </t>
  </si>
  <si>
    <t>Elektroda LV typu OTW obligatoryjnie bipolarna
Zamawiający zaakceptuje elektrody LV typu OTW bez elektrody unipolarnej.</t>
  </si>
  <si>
    <t>Introduktor przystosowany do implantacji elektrod rozruszników i kardiowerterów defibrylatorów</t>
  </si>
  <si>
    <t>Introducer naczyniowy do implantacji elektrod wewnątrzsercowych (rozruszników i/lub kardiowerterów-defibrylatorów)</t>
  </si>
  <si>
    <t xml:space="preserve">Tak </t>
  </si>
  <si>
    <t>Parametry graniczne wszystkich elementów jednorazowych mających kontakt z pacjentem</t>
  </si>
  <si>
    <t>Sterylność co najmniej 12 miesięcy od momentu dostarczenia do Zamawiającego</t>
  </si>
  <si>
    <t>Data produkcji nie wcześniej niż 2022; Data ważności i sterylności nie krótsza niż 12 miesięcy od daty dostawy do Zamawiającego</t>
  </si>
  <si>
    <t>Programowalna czułość komorowa minimalna 0.5mV lub niżej</t>
  </si>
  <si>
    <t>Czułość w kanale przedsionkowym 0.2mV lub poniżej</t>
  </si>
  <si>
    <t>Możliwość wykonania badania MRI 1,5 bez stref wykluczeń dla całego oferowanego zestawu</t>
  </si>
  <si>
    <t>Minimalny czas pracy przy nastawach nominalnych ( min. 120 m-cy)</t>
  </si>
  <si>
    <t>Użyczenie kompatybilnego programatora</t>
  </si>
  <si>
    <t>Elektrody do defibrylacji aktywne o co najmniej 2 długościach do wyboru przez Zamawiajacego (w zakresie długości 50-85cm)</t>
  </si>
  <si>
    <t xml:space="preserve">Możliwe wykonywanie badania rezonansem magnetycznym serca (1,5T) dla całego oferowanego zestawu </t>
  </si>
  <si>
    <t>Zestaw do kaniulacji zatoki wieńcowej  - 3 krzywizny dostosowany do wprowadzania dostarczanych w pakiecie elektrod lewokomorowych oraz cewniki subselektywne - 2 krzywizny; narzędzie do rozcinania cewnika dostarczającego elektrodę w pakiecie</t>
  </si>
  <si>
    <t>Zestaw do kaniulacji zatoki wieńcowej  - 3 krzywizny dostosowany do wprowadzania dostarczanych w pakiecie elektrod lewokomorowych oraz cewniki subselektywne - 2 krzywizny + drut prowadzacy &gt;190 cm; urzadzenie do rozcinania kaniuli w zestawie</t>
  </si>
  <si>
    <t xml:space="preserve">Subselektor kompatybilny z kaniulą do zatoki wieńcowej </t>
  </si>
  <si>
    <t>Zestaw do kaniulacji zatoki wieńcowej dostosowany do wprowadzania dostarczanych w pakiecie elektrod lewokomorowych (co najmniej 2 krzywizny - do wyboru przez zamawiającego); subselektor o co najmniej 2 krzywiznach (do wyboru przez zamawiajacego)</t>
  </si>
  <si>
    <t>Możliwe wykonywanie badania rezonansem magnetycznym serca dla całego oferowanego zestawu w przypadku urządzeń i elektrod ze złączem DF-4.</t>
  </si>
  <si>
    <t>Możliwość programowania różnej polarności stymulacji elektrody lewokomorowej, w tym obligatoryjnie wektor LV--&gt;Can</t>
  </si>
  <si>
    <t xml:space="preserve">Zestaw do kaniulacji zatoki wieńcowej  - 3 krzywizny dostosowany do wprowadzania dostarczanych w pakiecie elektrod lewokomorowych oraz cewniki subselektywne - 2 krzywizny; narzędzie do rozcinania kaniuli w zestawie. </t>
  </si>
  <si>
    <t>Nożyki do kaniuli do zatoki wieńcowej (CS)</t>
  </si>
  <si>
    <t>długość cewników ok.90-100cm, wewnętrzna średnica 2,29mm (0,09") lub większa</t>
  </si>
  <si>
    <t>Waga 87g lub poniżej</t>
  </si>
  <si>
    <t xml:space="preserve">Waga 83 gramów lub poniżej
</t>
  </si>
  <si>
    <t xml:space="preserve">Waga 87 gramów lub poniżej
</t>
  </si>
  <si>
    <t>PAKIET NR 7-Stymulatory trójjamowe do resynchronizacji komorowej (wielopolowe)</t>
  </si>
  <si>
    <t>PAKIET NR 6 -Stymulatory trójjamowe do resynchronizacji komorowej (standardowe)</t>
  </si>
  <si>
    <t>PAKIET NR 8 - Zestaw do stymulacji pęczka HISa zawierający elektrody oraz cewniki</t>
  </si>
  <si>
    <t>PAKIET NR 9 -  Zestaw do implantacji elektrod w okolicę pęczka Hisa</t>
  </si>
  <si>
    <t xml:space="preserve">PAKIET NR 10 - Bezelektrodowy stymulator jednojamowy  </t>
  </si>
  <si>
    <t>PAKIET NR 11 - Stymulator bezprzewodowy zapewniajacy stymulację komorową zsynchronizowana z przedsionkiem</t>
  </si>
  <si>
    <t>PAKIET NR 13- Wszczepialne rejestratory arytmii standardowe</t>
  </si>
  <si>
    <t>PAKIET NR 14 - Wszczepialny rejestrator arytmii o małej objętości</t>
  </si>
  <si>
    <t>PAKIET NR 15 - KARDIOWERTER – DEFIBRYLATOR JEDNOJAMOWY PODSTAWOWY Z MOŻLIWOŚCIĄ WYKONANIA MRI (ICD-VR)</t>
  </si>
  <si>
    <t>PAKIET NR 16 - KARDIOWERTER – DEFIBRYLATOR JEDNOJAMOWY (ICD-VR) ZAAWANSOWANY O PODWYŻSZONEJ LICZBIE WYŁADOWAŃ Z FUNKCJĄ TELE-MONITORINGU (zestaw)</t>
  </si>
  <si>
    <t>PAKIET NR 17 - KARDIOWERTER – DEFIBRYLATOR JEDNOJAMOWY (ICD-VR) ZAAWANSOWANY Z SYGNALIZACJĄ USZKODZENIA ELEKTRODY (zestaw)</t>
  </si>
  <si>
    <t>PAKIET NR 18 - KARDIOWERTER – DEFIBRYLATOR JEDNOJAMOWY (ICD-VR) ZAAWANSOWANY O MAŁEJ OBJĘTOŚCI I PODWYŻSZONEJ LICZBIE WYŁADOWAŃ</t>
  </si>
  <si>
    <t>PAKIET NR 20 - KARDIOWERTER – DEFIBRYLATOR DWUJAMOWY (ICD-DR) podstawowy</t>
  </si>
  <si>
    <t>PAKIET NR 21 - KARDIOWERTER – DEFIBRYLATOR DWUJAMOWY (ICD-DR) ZAAWANSOWANY Z SYGNALIZACJĄ USZKODZENIA ELEKTRODY</t>
  </si>
  <si>
    <t>PAKIET NR 22 - KARDIOWERTER – DEFIBRYLATOR DWUJAMOWY (ICD-DR) ZAAWANSOWANY o podwyższonej liczbie wyładowań i z telemonitoringiem</t>
  </si>
  <si>
    <t>PAKIET NR 23 - ZESTAW KARDIOWERTERA – DEFIBRYLATORA DWUJAMOWEGO (ICD-DR) ZAAWANSOWANEGO O MAŁEJ OBJĘTOŚCI I PODWYŻSZONEJ LICZBIE WYŁADOWAŃ</t>
  </si>
  <si>
    <t>PAKIET NR 24 - ZESTAW WSZCZEPIALNEGO KARDIOWERTERA – DEFIBRYLATORA PODSKÓRNEGO (S-ICD)</t>
  </si>
  <si>
    <t>PAKIET NR 25 - ZESTAW KARDIOWERTERA – DEFIBRYLATORA Z FUNKCJĄ RESYNCHRONIZACJI (ICD-CRT/CRT-D) ZAAWANSOWANY z możliwością stymulacji lewej komory z więcej niż dwóch biegunów</t>
  </si>
  <si>
    <t xml:space="preserve">PAKIET NR 26 - ZESTAW KARDIOWERTERA – DEFIBRYLATORA Z FUNKCJĄ RESYNCHRONIZACJI (ICD-CRT/CRT-D) PODSTAWOWY </t>
  </si>
  <si>
    <t>PAKIET NR 27 - ZESTAW KARDIOWERTERA – DEFIBRYLATORA Z FUNKCJĄ RESYNCHRONIZACJI (ICD-CRT/CRT-D) ZAAWANSOWANY O PODWYŻSZONEJ LICZBIE WYŁADOWAŃ Z FUNKCJĄ TELEMONITORINGU</t>
  </si>
  <si>
    <t xml:space="preserve">PAKIET NR 28 - ZESTAW KARDIOWERTERA – DEFIBRYLATORA Z FUNKCJĄ RESYNCHRONIZACJI (ICD-CRT/CRT-D) ZAAWANSOWANY O MAŁEJ OBJĘTOŚCI I PODWYŻSZONEJ LICZBIE WYŁADOWAŃ </t>
  </si>
  <si>
    <t xml:space="preserve">PAKIET NR 29 - ZESTAW KARDIOWERTERA – DEFIBRYLATORA Z FUNKCJĄ RESYNCHRONI-ZACJI (ICD-CRT/CRT-D) ZAAWANSOWANY Z SYGNALIZACJĄ USZKODZENIA ELEKTRODY DEFIBRYLUJĄCEJ </t>
  </si>
  <si>
    <t xml:space="preserve">PAKIET NR 30 - ZESTAW DO  USUWANIA ELEKTROD ENDOKAWITARNYCH </t>
  </si>
  <si>
    <t>PAKIET NR 32 - INTRODUKTOR TYPU PEEL-AWAY</t>
  </si>
  <si>
    <t>PAKIET NR 33 - Bipolarna elektroda do stymulacji epikardialnej serca</t>
  </si>
  <si>
    <t>PAKIET NR 34 - Akcesoria do rewizji układów wszczepialnych</t>
  </si>
  <si>
    <t>PAKIET NR 35 - Elektroda do stymulacji epikardialnej serca</t>
  </si>
  <si>
    <t>PAKIET NR 36 - Elektrody wewnątrzsercowe do stymulacji czasowej</t>
  </si>
  <si>
    <t>PAKIET NR 37 -  Introducery naczyniowe do implantacji elektrod wewnątrzsercowych</t>
  </si>
  <si>
    <t>PAKIET NR 38 - PROWADNIKI WEWNĄTRZNACZYNIOWE</t>
  </si>
  <si>
    <t>PAKIET NR 39 - ZESTAW DO ZAMYKANIA NIEPRAWIDŁOWYCH POŁĄCZEŃ WEWNĄTRZSERCOWYCH I NACZYNIOWYCH</t>
  </si>
  <si>
    <t>PAKIET NR 40 -  Cewniki endowaskularne wzmocnione o pośredniej długości</t>
  </si>
  <si>
    <t>PAKIET NR 41 -  Koszulka wewnatrznaczyniowa sterowalna jednokierunkowa o dużym przekroju</t>
  </si>
  <si>
    <t>PAKIET NR 42 - Śluzy naczyniowe o dużych przekrojach</t>
  </si>
  <si>
    <t>PAKIET NR 43 - Cewniki termodilucyjna</t>
  </si>
  <si>
    <t>PAKIET NR 44 - Urządzenie do zamykania miejsc dostępu na tętnicy udowej śluzami o zwiększonych średnicach</t>
  </si>
  <si>
    <t>PAKIET NR 46 -  Cewniki angiograficzne wieńcowe diagnostyczne długie</t>
  </si>
  <si>
    <t>PAKIET NR 47 -  Cewniki angiograficzne wieńcowe prowadzace/zabiegowe 8F</t>
  </si>
  <si>
    <t>PAKIET NR 48 - Okludery do zamykania przecieków okołozastawkowych</t>
  </si>
  <si>
    <t>PAKIET NR 49 - Zestaw do biopsji endomiokardialnej</t>
  </si>
  <si>
    <t>PAKIET NR 50 - Koszulki naczyniowe 18-26F hydrofilne</t>
  </si>
  <si>
    <t>PAKIET NR 51 - Zestaw chusteczek do dezynfekcji sond do echokardiografii przezprzełykowej</t>
  </si>
  <si>
    <t>PAKIET NR 52- Zestaw do punkcji transseptalnej z koszulką sterowalną i igłą transseptalną</t>
  </si>
  <si>
    <t xml:space="preserve">PAKIET NR 53- System neuroprotekcji </t>
  </si>
  <si>
    <t>PAKIET NR 54 - Cewniki angiograficzne obwodowe</t>
  </si>
  <si>
    <t xml:space="preserve">PAKIET NR 55 - Zestaw do zamykania uszka lewego przedsionka </t>
  </si>
  <si>
    <t>PAKIET NR 56 - Zestaw do zamykania naczyń</t>
  </si>
  <si>
    <t xml:space="preserve">PAKIET NR 57 - Angioplastyczny łącznik z bocznym przewodem </t>
  </si>
  <si>
    <t>Zestaw cewników o stałej krzywiźnie do wprowadzania elektrody w okolicę pęczka Hisa</t>
  </si>
  <si>
    <t>Cewni sterowalny do wprowadzania elektrody w okolicę pęczka Hisa</t>
  </si>
  <si>
    <t>Elektroda do stymulacji pęczka Hisa</t>
  </si>
  <si>
    <t>ŚREDNICE PROWADNIKÓW: 0.018" - 0.020", 0.025", 0.032", 0.035" do wyboru przez zamawiajacego</t>
  </si>
  <si>
    <t>PAKIET NR 12 - Stymulator bezprzewodowy z systemem usuwania</t>
  </si>
  <si>
    <t>PAKIET NR 19 - Zestaw kardiowerterów-defibrylatorów o podwyższonej energii defibrylacji</t>
  </si>
  <si>
    <t>Zestaw do przeprowadzania zabiegów ablacji podłoża migotania przedsionków metodą elektroporacji cewnikiem koszykowym</t>
  </si>
  <si>
    <t>Dzierżawa konsoli dedykowanej do zabiegów elektroporacji cewnikiem koszykowym</t>
  </si>
  <si>
    <t>Parametry graniczne zestawu do ablacji metodą elektroporacji cewnikiem koszykowym</t>
  </si>
  <si>
    <t>Zestaw do wykonywania zabiegów leczenia migotania przedsionków metodą elektroporacji
Zestaw zawiera: 
cewnik typu over-the-wire o zmiennej morfologii końca dystalnego (kształt typu koszyk i kwiat) dostępny w dwóch rozmiarach 31 oraz 35 mm do leczenia różnych anatomii PV metodą PFA, długość elektrody min. 115cm, cewnik wyposażony w min. 20 elektrod;  koszulkę prowadzącą elektordy  , sterowaną o średnicy wewnętrznnej min. 13F z rozszerzaczem o długości całkowitej min. 97cm, długość robocza koszulki min. 74 cm,; oraz łącznik elektryczny do połączenia elektrody z generatorem.</t>
  </si>
  <si>
    <t>Dzierżawa konsoli PFA kompatybilna z zaoferowaną elektrodą z pozycji 1.
Konsola z generatorem wyposażona w możliwość regulacji zakresu napięcia dostarczanego prądu w zakresie 1.8 do 2.0 kV. Konsola wyposażona w obrotowy dotykowy ekran oraz moduł filtrujący i zabezpieczający dla systemów elektrofizjologicznych</t>
  </si>
  <si>
    <t xml:space="preserve">PAKIET NR 45 - Zestaw do kompleksowego leczenia inwazyjnego migotania przedsionków </t>
  </si>
  <si>
    <t>PAKIET NR 31 - ZESTAW DO OCENY ACT</t>
  </si>
  <si>
    <t>Dzierżawa analizatota ACT</t>
  </si>
  <si>
    <t>Cewniki angiograficzne obigatoryjnie o przekroju 8F-9F</t>
  </si>
  <si>
    <t>Długości cewników obligatoryjnie 110cm</t>
  </si>
  <si>
    <t xml:space="preserve"> Data ważności i sterylności nie krótsza niż 12 miesięcy od daty dostawy do Zamawiającego</t>
  </si>
  <si>
    <t>Probówki do pomiaru ACT</t>
  </si>
  <si>
    <t>Dzierżawa analizatora ACT kompatybilnego z probówkami z poz. 1</t>
  </si>
  <si>
    <t>Do wyboru probówki o objetości 0,5ml (plastikowe) i 2ml (szklane)</t>
  </si>
  <si>
    <t>Opcja co najmniej jednego rodzaju probówek nie wymagających mieszania</t>
  </si>
  <si>
    <t>Analiza z krwi pełnej</t>
  </si>
  <si>
    <t>Data ważności i sterylności nie krótsza niż 12 miesięcy od daty dostawy do Zamawiającego</t>
  </si>
  <si>
    <t>PAKIET NR 5 -Stymulatory dwujamowe do unikania stymulacji prawej komory z algorytmem innym niż histereza p-k</t>
  </si>
  <si>
    <t>Data produkcji nie wcześniej niż 2024; Data ważności i sterylności nie krótsza niż 12 miesięcy od daty dostawy do Zamawiającego</t>
  </si>
  <si>
    <t xml:space="preserve">Data produkcji nie wcześniej niż 2024; Data ważności i sterylności nie krótsza niż 12 miesięcy od daty dostawy do Zamawiającego		</t>
  </si>
  <si>
    <t>Data produkcji nie wcześniej niż 2024 rok i czas sterylizacji nie krótszy niż 12 miesięcy</t>
  </si>
  <si>
    <t>Data produkcji nie wcześniej niż 2024 rok</t>
  </si>
  <si>
    <t>Uwaga! Nie spełnienie parametrów granicznych spowoduje odrzucenie oferty</t>
  </si>
  <si>
    <t xml:space="preserve">*Dostarczymy w II etapie dokumenty folder / broszurę oferowanych wyrobów medycznych z  parametrami technicznymi przedmiotu zamówienia, umożliwiającymi weryfikację zgodności  oferowanego produktu z wymaganiami zamawiającego określonymi w SIWZ
 Wykonawca zaznaczy na poszczególnych dokumentach, którego pakietu w ofercie dotyczą. </t>
  </si>
  <si>
    <t>Określenie właściwej stawki VAT należy do Wykonawcy. Należy podać stawkę VAT obowiązującą na dzień otwarcia ofert.</t>
  </si>
  <si>
    <t>…………………</t>
  </si>
  <si>
    <t xml:space="preserve">data i podpis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</si>
</sst>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 * #,##0.00_)\ &quot;zł&quot;_ ;_ * \(#,##0.00\)\ &quot;zł&quot;_ ;_ * &quot;-&quot;??_)\ &quot;zł&quot;_ ;_ @_ "/>
    <numFmt numFmtId="165" formatCode="_-* #,##0.00\ _z_ł_-;\-* #,##0.00\ _z_ł_-;_-* &quot;-&quot;??\ _z_ł_-;_-@_-"/>
    <numFmt numFmtId="166" formatCode="#\."/>
  </numFmts>
  <fonts count="4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9"/>
      <name val="Tahoma"/>
      <family val="2"/>
      <charset val="238"/>
    </font>
    <font>
      <u/>
      <sz val="10"/>
      <color theme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Tahoma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 CE"/>
      <charset val="238"/>
    </font>
    <font>
      <b/>
      <i/>
      <sz val="7.5"/>
      <name val="Tahoma"/>
      <family val="2"/>
      <charset val="238"/>
    </font>
    <font>
      <b/>
      <sz val="7.5"/>
      <name val="Tahoma"/>
      <family val="2"/>
      <charset val="238"/>
    </font>
    <font>
      <sz val="7.5"/>
      <name val="Tahoma"/>
      <family val="2"/>
      <charset val="238"/>
    </font>
    <font>
      <sz val="7.5"/>
      <color indexed="55"/>
      <name val="Tahoma"/>
      <family val="2"/>
      <charset val="238"/>
    </font>
    <font>
      <sz val="7.5"/>
      <color theme="1"/>
      <name val="Tahoma"/>
      <family val="2"/>
      <charset val="238"/>
    </font>
    <font>
      <sz val="7.5"/>
      <color rgb="FFFF0000"/>
      <name val="Tahoma"/>
      <family val="2"/>
      <charset val="238"/>
    </font>
    <font>
      <sz val="7.5"/>
      <name val="Arial"/>
      <family val="2"/>
      <charset val="238"/>
    </font>
    <font>
      <sz val="7"/>
      <name val="Tahoma"/>
      <family val="2"/>
      <charset val="238"/>
    </font>
    <font>
      <sz val="7.5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7.5"/>
      <name val="Tahoma"/>
      <family val="2"/>
    </font>
    <font>
      <sz val="7.5"/>
      <name val="Tahoma"/>
      <family val="2"/>
    </font>
    <font>
      <b/>
      <sz val="8"/>
      <color rgb="FF000000"/>
      <name val="Calibri"/>
      <family val="2"/>
    </font>
    <font>
      <sz val="8"/>
      <color rgb="FF000000"/>
      <name val="Tahoma"/>
      <family val="2"/>
    </font>
    <font>
      <sz val="8"/>
      <color theme="1"/>
      <name val="Tahoma"/>
      <family val="2"/>
    </font>
    <font>
      <sz val="8"/>
      <name val="Tahoma"/>
      <family val="2"/>
    </font>
    <font>
      <sz val="8"/>
      <color indexed="55"/>
      <name val="Tahoma"/>
      <family val="2"/>
    </font>
    <font>
      <b/>
      <sz val="8"/>
      <name val="Tahoma"/>
      <family val="2"/>
    </font>
    <font>
      <b/>
      <sz val="11"/>
      <color theme="1"/>
      <name val="Calibri"/>
      <family val="2"/>
      <charset val="238"/>
      <scheme val="minor"/>
    </font>
    <font>
      <sz val="8"/>
      <color rgb="FFFFC000"/>
      <name val="Tahoma"/>
      <family val="2"/>
      <charset val="238"/>
    </font>
    <font>
      <b/>
      <sz val="7.5"/>
      <color theme="1"/>
      <name val="Tahoma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Tahoma"/>
      <family val="2"/>
      <charset val="238"/>
    </font>
    <font>
      <b/>
      <i/>
      <sz val="7.5"/>
      <color theme="1"/>
      <name val="Tahoma"/>
      <family val="2"/>
      <charset val="238"/>
    </font>
    <font>
      <b/>
      <sz val="7.5"/>
      <color rgb="FFFF0000"/>
      <name val="Tahoma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7.5"/>
      <color rgb="FF00B050"/>
      <name val="Tahoma"/>
      <family val="2"/>
      <charset val="238"/>
    </font>
    <font>
      <sz val="7.5"/>
      <color rgb="FF000000"/>
      <name val="Tahoma"/>
      <family val="2"/>
      <charset val="238"/>
    </font>
    <font>
      <sz val="9"/>
      <color rgb="FF222222"/>
      <name val="Helvetica"/>
      <family val="2"/>
    </font>
    <font>
      <b/>
      <sz val="9"/>
      <color rgb="FF222222"/>
      <name val="Helvetica"/>
      <family val="2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55"/>
      <name val="Times New Roman"/>
      <family val="1"/>
      <charset val="238"/>
    </font>
    <font>
      <b/>
      <sz val="10"/>
      <name val="Arial CE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7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</borders>
  <cellStyleXfs count="22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10" fillId="0" borderId="0"/>
    <xf numFmtId="0" fontId="9" fillId="0" borderId="0"/>
    <xf numFmtId="0" fontId="11" fillId="0" borderId="0"/>
    <xf numFmtId="165" fontId="10" fillId="0" borderId="0" applyFont="0" applyFill="0" applyBorder="0" applyAlignment="0" applyProtection="0"/>
    <xf numFmtId="0" fontId="10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780">
    <xf numFmtId="0" fontId="0" fillId="0" borderId="0" xfId="0"/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44" fontId="7" fillId="0" borderId="0" xfId="0" applyNumberFormat="1" applyFont="1" applyAlignment="1">
      <alignment horizontal="center" vertical="center"/>
    </xf>
    <xf numFmtId="44" fontId="8" fillId="0" borderId="0" xfId="0" applyNumberFormat="1" applyFont="1" applyAlignment="1">
      <alignment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3" applyNumberFormat="1" applyFont="1" applyFill="1" applyBorder="1" applyAlignment="1">
      <alignment horizontal="center" vertical="center" wrapText="1"/>
    </xf>
    <xf numFmtId="44" fontId="12" fillId="0" borderId="0" xfId="0" applyNumberFormat="1" applyFont="1" applyAlignment="1">
      <alignment horizontal="center" vertical="center"/>
    </xf>
    <xf numFmtId="0" fontId="14" fillId="3" borderId="8" xfId="11" applyFont="1" applyFill="1" applyBorder="1" applyAlignment="1">
      <alignment horizontal="center" vertical="center"/>
    </xf>
    <xf numFmtId="0" fontId="14" fillId="3" borderId="7" xfId="11" applyFont="1" applyFill="1" applyBorder="1" applyAlignment="1">
      <alignment horizontal="center" vertical="center" wrapText="1"/>
    </xf>
    <xf numFmtId="0" fontId="14" fillId="3" borderId="11" xfId="11" applyFont="1" applyFill="1" applyBorder="1" applyAlignment="1">
      <alignment horizontal="center" vertical="center" wrapText="1"/>
    </xf>
    <xf numFmtId="0" fontId="14" fillId="3" borderId="12" xfId="11" applyFont="1" applyFill="1" applyBorder="1" applyAlignment="1">
      <alignment horizontal="center" vertical="center" wrapText="1"/>
    </xf>
    <xf numFmtId="0" fontId="14" fillId="3" borderId="14" xfId="12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/>
    </xf>
    <xf numFmtId="44" fontId="14" fillId="5" borderId="13" xfId="3" applyFont="1" applyFill="1" applyBorder="1" applyAlignment="1" applyProtection="1">
      <alignment horizontal="center" vertical="center"/>
    </xf>
    <xf numFmtId="44" fontId="14" fillId="5" borderId="7" xfId="3" applyFont="1" applyFill="1" applyBorder="1" applyAlignment="1" applyProtection="1">
      <alignment horizontal="center" vertical="center"/>
    </xf>
    <xf numFmtId="9" fontId="14" fillId="5" borderId="7" xfId="3" applyNumberFormat="1" applyFont="1" applyFill="1" applyBorder="1" applyAlignment="1" applyProtection="1">
      <alignment horizontal="center" vertical="center"/>
    </xf>
    <xf numFmtId="44" fontId="14" fillId="5" borderId="16" xfId="3" applyFont="1" applyFill="1" applyBorder="1" applyAlignment="1" applyProtection="1">
      <alignment horizontal="right" vertical="center"/>
    </xf>
    <xf numFmtId="0" fontId="14" fillId="4" borderId="14" xfId="10" applyFont="1" applyFill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44" fontId="14" fillId="0" borderId="14" xfId="0" applyNumberFormat="1" applyFont="1" applyBorder="1" applyAlignment="1">
      <alignment vertical="center"/>
    </xf>
    <xf numFmtId="0" fontId="13" fillId="0" borderId="13" xfId="10" applyFont="1" applyBorder="1" applyAlignment="1">
      <alignment horizontal="left" vertical="center"/>
    </xf>
    <xf numFmtId="0" fontId="13" fillId="0" borderId="16" xfId="10" applyFont="1" applyBorder="1" applyAlignment="1">
      <alignment horizontal="center" vertical="center" wrapText="1"/>
    </xf>
    <xf numFmtId="0" fontId="13" fillId="0" borderId="17" xfId="10" applyFont="1" applyBorder="1" applyAlignment="1">
      <alignment horizontal="center" vertical="center" wrapText="1"/>
    </xf>
    <xf numFmtId="0" fontId="13" fillId="0" borderId="13" xfId="10" applyFont="1" applyBorder="1" applyAlignment="1">
      <alignment horizontal="right" vertical="center" wrapText="1"/>
    </xf>
    <xf numFmtId="0" fontId="13" fillId="0" borderId="16" xfId="10" applyFont="1" applyBorder="1" applyAlignment="1">
      <alignment horizontal="right"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18" xfId="10" applyFont="1" applyBorder="1" applyAlignment="1">
      <alignment horizontal="center" vertical="center" wrapText="1"/>
    </xf>
    <xf numFmtId="0" fontId="14" fillId="0" borderId="18" xfId="0" applyFont="1" applyBorder="1"/>
    <xf numFmtId="0" fontId="14" fillId="0" borderId="19" xfId="0" applyFont="1" applyBorder="1"/>
    <xf numFmtId="0" fontId="15" fillId="5" borderId="18" xfId="0" applyFont="1" applyFill="1" applyBorder="1" applyAlignment="1">
      <alignment horizontal="center" vertical="center"/>
    </xf>
    <xf numFmtId="0" fontId="14" fillId="4" borderId="18" xfId="10" applyFont="1" applyFill="1" applyBorder="1" applyAlignment="1">
      <alignment vertical="center"/>
    </xf>
    <xf numFmtId="0" fontId="14" fillId="4" borderId="18" xfId="0" applyFont="1" applyFill="1" applyBorder="1"/>
    <xf numFmtId="0" fontId="14" fillId="4" borderId="19" xfId="0" applyFont="1" applyFill="1" applyBorder="1"/>
    <xf numFmtId="0" fontId="14" fillId="5" borderId="13" xfId="10" applyFont="1" applyFill="1" applyBorder="1" applyAlignment="1">
      <alignment vertical="center"/>
    </xf>
    <xf numFmtId="0" fontId="14" fillId="5" borderId="16" xfId="10" applyFont="1" applyFill="1" applyBorder="1" applyAlignment="1">
      <alignment vertical="center"/>
    </xf>
    <xf numFmtId="0" fontId="14" fillId="0" borderId="22" xfId="11" applyFont="1" applyBorder="1" applyAlignment="1">
      <alignment horizontal="left" vertical="center" wrapText="1"/>
    </xf>
    <xf numFmtId="0" fontId="13" fillId="0" borderId="7" xfId="13" applyFont="1" applyBorder="1" applyAlignment="1">
      <alignment horizontal="center" vertical="center" wrapText="1"/>
    </xf>
    <xf numFmtId="44" fontId="14" fillId="5" borderId="14" xfId="3" applyFont="1" applyFill="1" applyBorder="1" applyAlignment="1" applyProtection="1">
      <alignment horizontal="center" vertical="center"/>
    </xf>
    <xf numFmtId="9" fontId="14" fillId="5" borderId="14" xfId="3" applyNumberFormat="1" applyFont="1" applyFill="1" applyBorder="1" applyAlignment="1" applyProtection="1">
      <alignment horizontal="center" vertical="center"/>
    </xf>
    <xf numFmtId="0" fontId="13" fillId="0" borderId="11" xfId="13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22" xfId="10" applyFont="1" applyBorder="1" applyAlignment="1">
      <alignment horizontal="center" vertical="center" wrapText="1"/>
    </xf>
    <xf numFmtId="0" fontId="14" fillId="0" borderId="22" xfId="10" applyFont="1" applyBorder="1" applyAlignment="1">
      <alignment horizontal="center" vertical="center"/>
    </xf>
    <xf numFmtId="44" fontId="14" fillId="0" borderId="24" xfId="3" applyFont="1" applyFill="1" applyBorder="1" applyAlignment="1" applyProtection="1">
      <alignment horizontal="center" vertical="center"/>
    </xf>
    <xf numFmtId="9" fontId="14" fillId="0" borderId="20" xfId="3" applyNumberFormat="1" applyFont="1" applyFill="1" applyBorder="1" applyAlignment="1" applyProtection="1">
      <alignment horizontal="center" vertical="center"/>
    </xf>
    <xf numFmtId="44" fontId="14" fillId="0" borderId="0" xfId="3" applyFont="1" applyFill="1" applyBorder="1" applyAlignment="1" applyProtection="1">
      <alignment horizontal="right" vertical="center"/>
    </xf>
    <xf numFmtId="0" fontId="14" fillId="0" borderId="0" xfId="1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13" xfId="10" applyFont="1" applyBorder="1" applyAlignment="1">
      <alignment horizontal="center" vertical="center" wrapText="1"/>
    </xf>
    <xf numFmtId="0" fontId="14" fillId="0" borderId="22" xfId="10" applyFont="1" applyBorder="1" applyAlignment="1">
      <alignment horizontal="left" vertical="center" wrapText="1"/>
    </xf>
    <xf numFmtId="0" fontId="14" fillId="0" borderId="23" xfId="10" applyFont="1" applyBorder="1" applyAlignment="1">
      <alignment horizontal="left" vertical="center" wrapText="1"/>
    </xf>
    <xf numFmtId="0" fontId="14" fillId="0" borderId="16" xfId="10" applyFont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5" fillId="0" borderId="18" xfId="0" applyFont="1" applyBorder="1" applyAlignment="1">
      <alignment horizontal="center" vertical="center"/>
    </xf>
    <xf numFmtId="0" fontId="14" fillId="0" borderId="18" xfId="10" applyFont="1" applyBorder="1" applyAlignment="1">
      <alignment vertical="center"/>
    </xf>
    <xf numFmtId="0" fontId="13" fillId="0" borderId="13" xfId="14" applyFont="1" applyBorder="1" applyAlignment="1">
      <alignment horizontal="center" vertical="center" wrapText="1"/>
    </xf>
    <xf numFmtId="0" fontId="14" fillId="0" borderId="16" xfId="10" applyFont="1" applyBorder="1" applyAlignment="1">
      <alignment horizontal="left" vertical="center"/>
    </xf>
    <xf numFmtId="0" fontId="14" fillId="6" borderId="13" xfId="14" applyFont="1" applyFill="1" applyBorder="1" applyAlignment="1">
      <alignment vertical="center" wrapText="1"/>
    </xf>
    <xf numFmtId="0" fontId="14" fillId="0" borderId="7" xfId="13" applyFont="1" applyBorder="1" applyAlignment="1">
      <alignment horizontal="left" vertical="center" wrapText="1"/>
    </xf>
    <xf numFmtId="0" fontId="14" fillId="0" borderId="7" xfId="16" applyFont="1" applyBorder="1" applyAlignment="1">
      <alignment horizontal="left" vertical="center" wrapText="1"/>
    </xf>
    <xf numFmtId="0" fontId="14" fillId="0" borderId="11" xfId="16" applyFont="1" applyBorder="1" applyAlignment="1">
      <alignment horizontal="left" vertical="center" wrapText="1"/>
    </xf>
    <xf numFmtId="0" fontId="14" fillId="0" borderId="14" xfId="16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/>
    </xf>
    <xf numFmtId="0" fontId="13" fillId="0" borderId="16" xfId="0" applyFont="1" applyBorder="1" applyAlignment="1">
      <alignment horizontal="left" vertical="center"/>
    </xf>
    <xf numFmtId="44" fontId="14" fillId="0" borderId="16" xfId="3" applyFont="1" applyFill="1" applyBorder="1" applyAlignment="1" applyProtection="1">
      <alignment horizontal="center" vertical="center"/>
    </xf>
    <xf numFmtId="44" fontId="14" fillId="0" borderId="0" xfId="3" applyFont="1" applyFill="1" applyBorder="1" applyAlignment="1" applyProtection="1">
      <alignment horizontal="center" vertical="center"/>
    </xf>
    <xf numFmtId="9" fontId="14" fillId="0" borderId="0" xfId="3" applyNumberFormat="1" applyFont="1" applyFill="1" applyBorder="1" applyAlignment="1" applyProtection="1">
      <alignment horizontal="center" vertical="center"/>
    </xf>
    <xf numFmtId="44" fontId="14" fillId="0" borderId="16" xfId="3" applyFont="1" applyFill="1" applyBorder="1" applyAlignment="1" applyProtection="1">
      <alignment horizontal="right" vertical="center"/>
    </xf>
    <xf numFmtId="44" fontId="14" fillId="0" borderId="19" xfId="0" applyNumberFormat="1" applyFont="1" applyBorder="1" applyAlignment="1">
      <alignment vertical="center"/>
    </xf>
    <xf numFmtId="44" fontId="14" fillId="0" borderId="25" xfId="0" applyNumberFormat="1" applyFont="1" applyBorder="1" applyAlignment="1">
      <alignment vertical="center"/>
    </xf>
    <xf numFmtId="0" fontId="14" fillId="0" borderId="7" xfId="11" applyFont="1" applyBorder="1" applyAlignment="1">
      <alignment vertical="center"/>
    </xf>
    <xf numFmtId="0" fontId="13" fillId="0" borderId="7" xfId="0" applyFont="1" applyBorder="1" applyAlignment="1">
      <alignment horizontal="center" vertical="center" wrapText="1"/>
    </xf>
    <xf numFmtId="0" fontId="14" fillId="0" borderId="0" xfId="10" applyFont="1" applyAlignment="1">
      <alignment horizontal="center" vertical="center"/>
    </xf>
    <xf numFmtId="0" fontId="14" fillId="0" borderId="7" xfId="11" applyFont="1" applyBorder="1" applyAlignment="1">
      <alignment horizontal="center" vertical="center" wrapText="1"/>
    </xf>
    <xf numFmtId="0" fontId="13" fillId="0" borderId="13" xfId="11" applyFont="1" applyBorder="1" applyAlignment="1">
      <alignment horizontal="center" vertical="center"/>
    </xf>
    <xf numFmtId="0" fontId="13" fillId="0" borderId="13" xfId="11" applyFont="1" applyBorder="1" applyAlignment="1">
      <alignment horizontal="center"/>
    </xf>
    <xf numFmtId="0" fontId="14" fillId="0" borderId="16" xfId="10" applyFont="1" applyBorder="1" applyAlignment="1">
      <alignment vertical="center" wrapText="1"/>
    </xf>
    <xf numFmtId="0" fontId="14" fillId="0" borderId="17" xfId="10" applyFont="1" applyBorder="1" applyAlignment="1">
      <alignment vertical="center" wrapText="1"/>
    </xf>
    <xf numFmtId="0" fontId="14" fillId="0" borderId="26" xfId="11" applyFont="1" applyBorder="1" applyAlignment="1">
      <alignment horizontal="left" vertical="center"/>
    </xf>
    <xf numFmtId="9" fontId="14" fillId="0" borderId="16" xfId="3" applyNumberFormat="1" applyFont="1" applyFill="1" applyBorder="1" applyAlignment="1" applyProtection="1">
      <alignment horizontal="center" vertical="center"/>
    </xf>
    <xf numFmtId="0" fontId="14" fillId="0" borderId="14" xfId="12" applyFont="1" applyBorder="1" applyAlignment="1">
      <alignment horizontal="left" vertical="center" wrapText="1"/>
    </xf>
    <xf numFmtId="0" fontId="14" fillId="0" borderId="22" xfId="10" applyFont="1" applyBorder="1" applyAlignment="1">
      <alignment horizontal="left" vertical="center"/>
    </xf>
    <xf numFmtId="0" fontId="14" fillId="0" borderId="23" xfId="10" applyFont="1" applyBorder="1" applyAlignment="1">
      <alignment horizontal="center" vertical="center"/>
    </xf>
    <xf numFmtId="44" fontId="14" fillId="5" borderId="7" xfId="10" applyNumberFormat="1" applyFont="1" applyFill="1" applyBorder="1" applyAlignment="1">
      <alignment horizontal="center" vertical="center"/>
    </xf>
    <xf numFmtId="0" fontId="14" fillId="5" borderId="11" xfId="10" applyFont="1" applyFill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4" fillId="0" borderId="25" xfId="10" applyFont="1" applyBorder="1" applyAlignment="1">
      <alignment vertical="center"/>
    </xf>
    <xf numFmtId="0" fontId="13" fillId="0" borderId="28" xfId="0" applyFont="1" applyBorder="1" applyAlignment="1">
      <alignment horizontal="center" vertical="center"/>
    </xf>
    <xf numFmtId="0" fontId="13" fillId="0" borderId="13" xfId="10" applyFont="1" applyBorder="1" applyAlignment="1">
      <alignment horizontal="center" vertical="center"/>
    </xf>
    <xf numFmtId="0" fontId="14" fillId="0" borderId="29" xfId="0" applyFont="1" applyBorder="1" applyAlignment="1">
      <alignment horizontal="left" vertical="center" wrapText="1"/>
    </xf>
    <xf numFmtId="0" fontId="14" fillId="0" borderId="29" xfId="0" applyFont="1" applyBorder="1" applyAlignment="1">
      <alignment horizontal="left" vertical="center"/>
    </xf>
    <xf numFmtId="0" fontId="14" fillId="0" borderId="13" xfId="12" applyFont="1" applyBorder="1" applyAlignment="1">
      <alignment horizontal="left" vertical="center" wrapText="1"/>
    </xf>
    <xf numFmtId="44" fontId="14" fillId="0" borderId="23" xfId="3" applyFont="1" applyFill="1" applyBorder="1" applyAlignment="1" applyProtection="1">
      <alignment horizontal="center" vertical="center"/>
    </xf>
    <xf numFmtId="9" fontId="14" fillId="0" borderId="11" xfId="3" applyNumberFormat="1" applyFont="1" applyFill="1" applyBorder="1" applyAlignment="1" applyProtection="1">
      <alignment horizontal="center" vertical="center"/>
    </xf>
    <xf numFmtId="0" fontId="14" fillId="0" borderId="22" xfId="0" applyFont="1" applyBorder="1" applyAlignment="1">
      <alignment horizontal="left" vertical="center"/>
    </xf>
    <xf numFmtId="0" fontId="14" fillId="0" borderId="23" xfId="0" applyFont="1" applyBorder="1" applyAlignment="1">
      <alignment horizontal="left" vertical="center"/>
    </xf>
    <xf numFmtId="0" fontId="14" fillId="0" borderId="7" xfId="5" applyFont="1" applyBorder="1" applyAlignment="1">
      <alignment horizontal="left" vertical="center" wrapText="1"/>
    </xf>
    <xf numFmtId="0" fontId="14" fillId="0" borderId="30" xfId="0" applyFont="1" applyBorder="1" applyAlignment="1">
      <alignment horizontal="left" vertical="center" wrapText="1"/>
    </xf>
    <xf numFmtId="0" fontId="16" fillId="0" borderId="0" xfId="0" applyFont="1"/>
    <xf numFmtId="0" fontId="14" fillId="0" borderId="22" xfId="13" applyFont="1" applyBorder="1" applyAlignment="1">
      <alignment horizontal="left" vertical="center" wrapText="1"/>
    </xf>
    <xf numFmtId="0" fontId="14" fillId="0" borderId="14" xfId="18" applyFont="1" applyBorder="1" applyAlignment="1">
      <alignment horizontal="left" vertical="center" wrapText="1"/>
    </xf>
    <xf numFmtId="0" fontId="14" fillId="0" borderId="7" xfId="10" applyFont="1" applyBorder="1" applyAlignment="1">
      <alignment horizontal="center" vertical="center"/>
    </xf>
    <xf numFmtId="44" fontId="14" fillId="5" borderId="12" xfId="3" applyFont="1" applyFill="1" applyBorder="1" applyAlignment="1" applyProtection="1">
      <alignment horizontal="center" vertical="center"/>
    </xf>
    <xf numFmtId="44" fontId="14" fillId="5" borderId="11" xfId="3" applyFont="1" applyFill="1" applyBorder="1" applyAlignment="1" applyProtection="1">
      <alignment horizontal="center" vertical="center"/>
    </xf>
    <xf numFmtId="9" fontId="14" fillId="5" borderId="11" xfId="3" applyNumberFormat="1" applyFont="1" applyFill="1" applyBorder="1" applyAlignment="1" applyProtection="1">
      <alignment horizontal="center" vertical="center"/>
    </xf>
    <xf numFmtId="44" fontId="14" fillId="5" borderId="22" xfId="3" applyFont="1" applyFill="1" applyBorder="1" applyAlignment="1" applyProtection="1">
      <alignment horizontal="right" vertical="center"/>
    </xf>
    <xf numFmtId="0" fontId="14" fillId="4" borderId="20" xfId="10" applyFont="1" applyFill="1" applyBorder="1" applyAlignment="1">
      <alignment vertical="center"/>
    </xf>
    <xf numFmtId="44" fontId="14" fillId="0" borderId="20" xfId="0" applyNumberFormat="1" applyFont="1" applyBorder="1" applyAlignment="1">
      <alignment vertical="center"/>
    </xf>
    <xf numFmtId="44" fontId="14" fillId="5" borderId="7" xfId="3" applyFont="1" applyFill="1" applyBorder="1" applyAlignment="1" applyProtection="1">
      <alignment horizontal="right" vertical="center"/>
    </xf>
    <xf numFmtId="0" fontId="14" fillId="4" borderId="7" xfId="10" applyFont="1" applyFill="1" applyBorder="1" applyAlignment="1">
      <alignment vertical="center"/>
    </xf>
    <xf numFmtId="0" fontId="14" fillId="5" borderId="12" xfId="10" applyFont="1" applyFill="1" applyBorder="1" applyAlignment="1">
      <alignment horizontal="center" vertical="center"/>
    </xf>
    <xf numFmtId="0" fontId="14" fillId="5" borderId="22" xfId="10" applyFont="1" applyFill="1" applyBorder="1" applyAlignment="1">
      <alignment horizontal="center" vertical="center"/>
    </xf>
    <xf numFmtId="0" fontId="15" fillId="5" borderId="25" xfId="0" applyFont="1" applyFill="1" applyBorder="1" applyAlignment="1">
      <alignment horizontal="center" vertical="center"/>
    </xf>
    <xf numFmtId="0" fontId="14" fillId="4" borderId="25" xfId="10" applyFont="1" applyFill="1" applyBorder="1" applyAlignment="1">
      <alignment vertical="center"/>
    </xf>
    <xf numFmtId="0" fontId="14" fillId="4" borderId="25" xfId="0" applyFont="1" applyFill="1" applyBorder="1"/>
    <xf numFmtId="0" fontId="14" fillId="4" borderId="28" xfId="0" applyFont="1" applyFill="1" applyBorder="1"/>
    <xf numFmtId="0" fontId="14" fillId="0" borderId="13" xfId="10" applyFont="1" applyBorder="1" applyAlignment="1">
      <alignment horizontal="center" vertical="center"/>
    </xf>
    <xf numFmtId="0" fontId="14" fillId="0" borderId="0" xfId="0" applyFont="1"/>
    <xf numFmtId="0" fontId="15" fillId="5" borderId="16" xfId="0" applyFont="1" applyFill="1" applyBorder="1" applyAlignment="1">
      <alignment horizontal="center" vertical="center"/>
    </xf>
    <xf numFmtId="0" fontId="14" fillId="4" borderId="16" xfId="10" applyFont="1" applyFill="1" applyBorder="1" applyAlignment="1">
      <alignment vertical="center"/>
    </xf>
    <xf numFmtId="0" fontId="14" fillId="4" borderId="16" xfId="0" applyFont="1" applyFill="1" applyBorder="1"/>
    <xf numFmtId="0" fontId="14" fillId="4" borderId="17" xfId="0" applyFont="1" applyFill="1" applyBorder="1"/>
    <xf numFmtId="9" fontId="14" fillId="0" borderId="5" xfId="3" applyNumberFormat="1" applyFont="1" applyFill="1" applyBorder="1" applyAlignment="1" applyProtection="1">
      <alignment horizontal="center" vertical="center"/>
    </xf>
    <xf numFmtId="44" fontId="14" fillId="0" borderId="0" xfId="0" applyNumberFormat="1" applyFont="1" applyAlignment="1">
      <alignment vertical="center"/>
    </xf>
    <xf numFmtId="44" fontId="14" fillId="5" borderId="14" xfId="3" applyFont="1" applyFill="1" applyBorder="1" applyAlignment="1" applyProtection="1">
      <alignment horizontal="right" vertical="center"/>
    </xf>
    <xf numFmtId="44" fontId="14" fillId="5" borderId="19" xfId="3" applyFont="1" applyFill="1" applyBorder="1" applyAlignment="1" applyProtection="1">
      <alignment horizontal="right" vertical="center"/>
    </xf>
    <xf numFmtId="0" fontId="14" fillId="4" borderId="1" xfId="10" applyFont="1" applyFill="1" applyBorder="1" applyAlignment="1">
      <alignment horizontal="center" vertical="center"/>
    </xf>
    <xf numFmtId="0" fontId="14" fillId="5" borderId="13" xfId="10" applyFont="1" applyFill="1" applyBorder="1" applyAlignment="1">
      <alignment horizontal="center" vertical="center"/>
    </xf>
    <xf numFmtId="0" fontId="14" fillId="5" borderId="16" xfId="10" applyFont="1" applyFill="1" applyBorder="1" applyAlignment="1">
      <alignment horizontal="center" vertical="center"/>
    </xf>
    <xf numFmtId="0" fontId="14" fillId="0" borderId="0" xfId="1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3" fillId="0" borderId="7" xfId="1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3" xfId="12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/>
    </xf>
    <xf numFmtId="0" fontId="13" fillId="0" borderId="14" xfId="11" applyFont="1" applyBorder="1" applyAlignment="1">
      <alignment horizontal="center" vertical="center" wrapText="1"/>
    </xf>
    <xf numFmtId="44" fontId="14" fillId="0" borderId="19" xfId="10" applyNumberFormat="1" applyFont="1" applyBorder="1" applyAlignment="1">
      <alignment horizontal="center" vertical="center"/>
    </xf>
    <xf numFmtId="44" fontId="14" fillId="0" borderId="1" xfId="0" applyNumberFormat="1" applyFont="1" applyBorder="1" applyAlignment="1">
      <alignment vertical="center"/>
    </xf>
    <xf numFmtId="0" fontId="13" fillId="0" borderId="34" xfId="10" applyFont="1" applyBorder="1" applyAlignment="1">
      <alignment horizontal="left" vertical="center"/>
    </xf>
    <xf numFmtId="0" fontId="13" fillId="0" borderId="34" xfId="10" applyFont="1" applyBorder="1" applyAlignment="1">
      <alignment horizontal="left" vertical="center" wrapText="1"/>
    </xf>
    <xf numFmtId="0" fontId="14" fillId="0" borderId="36" xfId="13" applyFont="1" applyBorder="1" applyAlignment="1">
      <alignment horizontal="left" vertical="center" wrapText="1"/>
    </xf>
    <xf numFmtId="0" fontId="14" fillId="0" borderId="34" xfId="10" applyFont="1" applyBorder="1" applyAlignment="1">
      <alignment horizontal="left" vertical="center"/>
    </xf>
    <xf numFmtId="44" fontId="14" fillId="5" borderId="38" xfId="3" applyFont="1" applyFill="1" applyBorder="1" applyAlignment="1" applyProtection="1">
      <alignment horizontal="center" vertical="center"/>
    </xf>
    <xf numFmtId="0" fontId="13" fillId="0" borderId="39" xfId="10" applyFont="1" applyBorder="1" applyAlignment="1">
      <alignment horizontal="left" vertical="center"/>
    </xf>
    <xf numFmtId="0" fontId="13" fillId="0" borderId="39" xfId="10" applyFont="1" applyBorder="1" applyAlignment="1">
      <alignment horizontal="left" vertical="center" wrapText="1"/>
    </xf>
    <xf numFmtId="0" fontId="14" fillId="0" borderId="17" xfId="10" applyFont="1" applyBorder="1" applyAlignment="1">
      <alignment horizontal="center" vertical="center"/>
    </xf>
    <xf numFmtId="0" fontId="13" fillId="0" borderId="14" xfId="12" applyFont="1" applyBorder="1" applyAlignment="1">
      <alignment horizontal="center" vertical="center" wrapText="1"/>
    </xf>
    <xf numFmtId="0" fontId="14" fillId="0" borderId="31" xfId="10" applyFont="1" applyBorder="1" applyAlignment="1">
      <alignment horizontal="center" vertical="center"/>
    </xf>
    <xf numFmtId="0" fontId="14" fillId="0" borderId="11" xfId="10" applyFont="1" applyBorder="1" applyAlignment="1">
      <alignment horizontal="center" vertical="center"/>
    </xf>
    <xf numFmtId="0" fontId="14" fillId="6" borderId="7" xfId="0" applyFont="1" applyFill="1" applyBorder="1" applyAlignment="1">
      <alignment horizontal="left" vertical="center" wrapText="1"/>
    </xf>
    <xf numFmtId="0" fontId="14" fillId="0" borderId="7" xfId="14" applyFont="1" applyBorder="1" applyAlignment="1">
      <alignment horizontal="center" vertical="center"/>
    </xf>
    <xf numFmtId="0" fontId="14" fillId="0" borderId="7" xfId="15" applyFont="1" applyBorder="1" applyAlignment="1">
      <alignment horizontal="left" vertical="center" wrapText="1"/>
    </xf>
    <xf numFmtId="0" fontId="14" fillId="0" borderId="13" xfId="17" applyFont="1" applyBorder="1" applyAlignment="1">
      <alignment horizontal="left" vertical="center"/>
    </xf>
    <xf numFmtId="0" fontId="14" fillId="0" borderId="17" xfId="10" applyFont="1" applyBorder="1" applyAlignment="1">
      <alignment horizontal="left" vertical="center"/>
    </xf>
    <xf numFmtId="0" fontId="13" fillId="0" borderId="7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4" fillId="0" borderId="12" xfId="10" applyFont="1" applyBorder="1" applyAlignment="1">
      <alignment horizontal="center" vertical="center"/>
    </xf>
    <xf numFmtId="0" fontId="14" fillId="0" borderId="1" xfId="10" applyFont="1" applyBorder="1" applyAlignment="1">
      <alignment horizontal="center" vertical="center"/>
    </xf>
    <xf numFmtId="0" fontId="14" fillId="0" borderId="37" xfId="10" applyFont="1" applyBorder="1" applyAlignment="1">
      <alignment horizontal="center" vertical="center"/>
    </xf>
    <xf numFmtId="0" fontId="14" fillId="0" borderId="7" xfId="11" applyFont="1" applyBorder="1" applyAlignment="1">
      <alignment horizontal="center" vertical="center"/>
    </xf>
    <xf numFmtId="0" fontId="14" fillId="0" borderId="7" xfId="11" applyFont="1" applyBorder="1" applyAlignment="1">
      <alignment horizontal="left" vertical="center" wrapText="1"/>
    </xf>
    <xf numFmtId="0" fontId="14" fillId="0" borderId="25" xfId="10" applyFont="1" applyBorder="1" applyAlignment="1">
      <alignment horizontal="center" vertical="center"/>
    </xf>
    <xf numFmtId="0" fontId="14" fillId="0" borderId="28" xfId="10" applyFont="1" applyBorder="1" applyAlignment="1">
      <alignment horizontal="center" vertical="center"/>
    </xf>
    <xf numFmtId="0" fontId="14" fillId="0" borderId="11" xfId="11" applyFont="1" applyBorder="1" applyAlignment="1">
      <alignment vertical="center" wrapText="1"/>
    </xf>
    <xf numFmtId="0" fontId="13" fillId="0" borderId="11" xfId="11" applyFont="1" applyBorder="1" applyAlignment="1">
      <alignment horizontal="center" vertical="center" wrapText="1"/>
    </xf>
    <xf numFmtId="0" fontId="14" fillId="0" borderId="1" xfId="11" applyFont="1" applyBorder="1" applyAlignment="1">
      <alignment vertical="center" wrapText="1"/>
    </xf>
    <xf numFmtId="0" fontId="13" fillId="0" borderId="1" xfId="11" applyFont="1" applyBorder="1" applyAlignment="1">
      <alignment horizontal="center" vertical="center" wrapText="1"/>
    </xf>
    <xf numFmtId="44" fontId="14" fillId="5" borderId="13" xfId="19" applyFont="1" applyFill="1" applyBorder="1" applyAlignment="1" applyProtection="1">
      <alignment horizontal="center" vertical="center"/>
    </xf>
    <xf numFmtId="0" fontId="13" fillId="0" borderId="13" xfId="11" applyFont="1" applyBorder="1" applyAlignment="1">
      <alignment horizontal="left" vertical="center"/>
    </xf>
    <xf numFmtId="0" fontId="17" fillId="0" borderId="14" xfId="16" applyFont="1" applyBorder="1" applyAlignment="1">
      <alignment horizontal="left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44" fontId="14" fillId="4" borderId="13" xfId="19" applyFont="1" applyFill="1" applyBorder="1" applyAlignment="1" applyProtection="1">
      <alignment horizontal="center" vertical="center"/>
    </xf>
    <xf numFmtId="44" fontId="14" fillId="4" borderId="14" xfId="3" applyFont="1" applyFill="1" applyBorder="1" applyAlignment="1" applyProtection="1">
      <alignment horizontal="center" vertical="center"/>
    </xf>
    <xf numFmtId="9" fontId="14" fillId="4" borderId="14" xfId="3" applyNumberFormat="1" applyFont="1" applyFill="1" applyBorder="1" applyAlignment="1" applyProtection="1">
      <alignment horizontal="center" vertical="center"/>
    </xf>
    <xf numFmtId="8" fontId="14" fillId="4" borderId="22" xfId="19" applyNumberFormat="1" applyFont="1" applyFill="1" applyBorder="1" applyAlignment="1" applyProtection="1">
      <alignment horizontal="center" vertical="center"/>
    </xf>
    <xf numFmtId="0" fontId="14" fillId="0" borderId="43" xfId="10" applyFont="1" applyBorder="1" applyAlignment="1">
      <alignment horizontal="center" vertical="center"/>
    </xf>
    <xf numFmtId="44" fontId="14" fillId="0" borderId="44" xfId="1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4" fillId="0" borderId="1" xfId="16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44" fontId="14" fillId="0" borderId="42" xfId="0" applyNumberFormat="1" applyFont="1" applyBorder="1" applyAlignment="1">
      <alignment vertical="center"/>
    </xf>
    <xf numFmtId="0" fontId="14" fillId="0" borderId="1" xfId="12" applyFont="1" applyBorder="1" applyAlignment="1">
      <alignment horizontal="left" vertical="center" wrapText="1"/>
    </xf>
    <xf numFmtId="44" fontId="14" fillId="5" borderId="13" xfId="20" applyFont="1" applyFill="1" applyBorder="1" applyAlignment="1" applyProtection="1">
      <alignment horizontal="center" vertical="center"/>
    </xf>
    <xf numFmtId="0" fontId="14" fillId="0" borderId="45" xfId="10" applyFont="1" applyBorder="1" applyAlignment="1">
      <alignment horizontal="center" vertical="center"/>
    </xf>
    <xf numFmtId="44" fontId="14" fillId="5" borderId="47" xfId="3" applyFont="1" applyFill="1" applyBorder="1" applyAlignment="1" applyProtection="1">
      <alignment horizontal="right" vertical="center"/>
    </xf>
    <xf numFmtId="0" fontId="14" fillId="0" borderId="14" xfId="11" applyFont="1" applyBorder="1" applyAlignment="1">
      <alignment vertical="center" wrapText="1"/>
    </xf>
    <xf numFmtId="0" fontId="14" fillId="0" borderId="14" xfId="11" applyFont="1" applyBorder="1" applyAlignment="1">
      <alignment horizontal="center" vertical="center"/>
    </xf>
    <xf numFmtId="0" fontId="14" fillId="0" borderId="21" xfId="11" applyFont="1" applyBorder="1" applyAlignment="1">
      <alignment vertical="center" wrapText="1"/>
    </xf>
    <xf numFmtId="44" fontId="14" fillId="4" borderId="13" xfId="20" applyFont="1" applyFill="1" applyBorder="1" applyAlignment="1" applyProtection="1">
      <alignment horizontal="center" vertical="center"/>
    </xf>
    <xf numFmtId="44" fontId="14" fillId="4" borderId="7" xfId="3" applyFont="1" applyFill="1" applyBorder="1" applyAlignment="1" applyProtection="1">
      <alignment horizontal="center" vertical="center"/>
    </xf>
    <xf numFmtId="9" fontId="14" fillId="4" borderId="7" xfId="3" applyNumberFormat="1" applyFont="1" applyFill="1" applyBorder="1" applyAlignment="1" applyProtection="1">
      <alignment horizontal="center" vertical="center"/>
    </xf>
    <xf numFmtId="0" fontId="13" fillId="0" borderId="1" xfId="1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41" xfId="10" applyFont="1" applyBorder="1" applyAlignment="1">
      <alignment horizontal="center" vertical="center"/>
    </xf>
    <xf numFmtId="44" fontId="14" fillId="5" borderId="36" xfId="3" applyFont="1" applyFill="1" applyBorder="1" applyAlignment="1" applyProtection="1">
      <alignment horizontal="center" vertical="center"/>
    </xf>
    <xf numFmtId="44" fontId="14" fillId="0" borderId="48" xfId="0" applyNumberFormat="1" applyFont="1" applyBorder="1" applyAlignment="1">
      <alignment vertical="center"/>
    </xf>
    <xf numFmtId="0" fontId="14" fillId="4" borderId="1" xfId="10" applyFont="1" applyFill="1" applyBorder="1" applyAlignment="1">
      <alignment vertical="center"/>
    </xf>
    <xf numFmtId="0" fontId="14" fillId="7" borderId="7" xfId="11" applyFont="1" applyFill="1" applyBorder="1" applyAlignment="1">
      <alignment horizontal="left" vertical="center" wrapText="1"/>
    </xf>
    <xf numFmtId="0" fontId="14" fillId="7" borderId="7" xfId="10" applyFont="1" applyFill="1" applyBorder="1" applyAlignment="1">
      <alignment horizontal="center" vertical="center"/>
    </xf>
    <xf numFmtId="0" fontId="7" fillId="7" borderId="0" xfId="0" applyFont="1" applyFill="1" applyAlignment="1">
      <alignment horizontal="right" vertical="center"/>
    </xf>
    <xf numFmtId="0" fontId="13" fillId="7" borderId="0" xfId="14" applyFont="1" applyFill="1" applyAlignment="1">
      <alignment horizontal="left" vertical="center"/>
    </xf>
    <xf numFmtId="0" fontId="14" fillId="7" borderId="0" xfId="14" applyFont="1" applyFill="1" applyAlignment="1">
      <alignment horizontal="left" vertical="center"/>
    </xf>
    <xf numFmtId="0" fontId="14" fillId="7" borderId="0" xfId="10" applyFont="1" applyFill="1" applyAlignment="1">
      <alignment horizontal="center" vertical="center"/>
    </xf>
    <xf numFmtId="0" fontId="15" fillId="7" borderId="0" xfId="0" applyFont="1" applyFill="1" applyAlignment="1">
      <alignment horizontal="center" vertical="center"/>
    </xf>
    <xf numFmtId="0" fontId="14" fillId="7" borderId="0" xfId="10" applyFont="1" applyFill="1" applyAlignment="1">
      <alignment vertical="center"/>
    </xf>
    <xf numFmtId="0" fontId="14" fillId="7" borderId="0" xfId="0" applyFont="1" applyFill="1"/>
    <xf numFmtId="0" fontId="14" fillId="7" borderId="45" xfId="5" applyFont="1" applyFill="1" applyBorder="1" applyAlignment="1">
      <alignment horizontal="left" vertical="center" wrapText="1"/>
    </xf>
    <xf numFmtId="0" fontId="13" fillId="7" borderId="45" xfId="10" applyFont="1" applyFill="1" applyBorder="1" applyAlignment="1">
      <alignment horizontal="center" vertical="center" wrapText="1"/>
    </xf>
    <xf numFmtId="0" fontId="13" fillId="0" borderId="46" xfId="10" applyFont="1" applyBorder="1" applyAlignment="1">
      <alignment horizontal="center" vertical="center" wrapText="1"/>
    </xf>
    <xf numFmtId="0" fontId="13" fillId="7" borderId="45" xfId="10" applyFont="1" applyFill="1" applyBorder="1" applyAlignment="1">
      <alignment horizontal="center" vertical="center"/>
    </xf>
    <xf numFmtId="0" fontId="14" fillId="0" borderId="13" xfId="11" applyFont="1" applyBorder="1" applyAlignment="1">
      <alignment horizontal="left" vertical="center" wrapText="1"/>
    </xf>
    <xf numFmtId="0" fontId="14" fillId="0" borderId="16" xfId="11" applyFont="1" applyBorder="1" applyAlignment="1">
      <alignment horizontal="left" vertical="center" wrapText="1"/>
    </xf>
    <xf numFmtId="0" fontId="14" fillId="0" borderId="17" xfId="11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13" xfId="10" applyFont="1" applyBorder="1" applyAlignment="1">
      <alignment horizontal="left" vertical="center"/>
    </xf>
    <xf numFmtId="0" fontId="13" fillId="0" borderId="13" xfId="11" applyFont="1" applyBorder="1" applyAlignment="1">
      <alignment horizontal="center" vertical="center" wrapText="1"/>
    </xf>
    <xf numFmtId="0" fontId="14" fillId="0" borderId="13" xfId="13" applyFont="1" applyBorder="1" applyAlignment="1">
      <alignment horizontal="left" vertical="center" wrapText="1"/>
    </xf>
    <xf numFmtId="0" fontId="14" fillId="0" borderId="13" xfId="11" applyFont="1" applyBorder="1" applyAlignment="1">
      <alignment vertical="center" wrapText="1"/>
    </xf>
    <xf numFmtId="0" fontId="14" fillId="0" borderId="16" xfId="11" applyFont="1" applyBorder="1" applyAlignment="1">
      <alignment vertical="center" wrapText="1"/>
    </xf>
    <xf numFmtId="0" fontId="14" fillId="0" borderId="17" xfId="11" applyFont="1" applyBorder="1" applyAlignment="1">
      <alignment vertical="center" wrapText="1"/>
    </xf>
    <xf numFmtId="0" fontId="14" fillId="0" borderId="13" xfId="10" applyFont="1" applyBorder="1" applyAlignment="1">
      <alignment horizontal="left" vertical="center" wrapText="1"/>
    </xf>
    <xf numFmtId="0" fontId="14" fillId="0" borderId="16" xfId="10" applyFont="1" applyBorder="1" applyAlignment="1">
      <alignment horizontal="left" vertical="center" wrapText="1"/>
    </xf>
    <xf numFmtId="0" fontId="14" fillId="0" borderId="17" xfId="10" applyFont="1" applyBorder="1" applyAlignment="1">
      <alignment horizontal="left" vertical="center" wrapText="1"/>
    </xf>
    <xf numFmtId="0" fontId="14" fillId="0" borderId="13" xfId="14" applyFont="1" applyBorder="1" applyAlignment="1">
      <alignment horizontal="left" vertical="center" wrapText="1"/>
    </xf>
    <xf numFmtId="0" fontId="13" fillId="0" borderId="0" xfId="10" applyFont="1" applyAlignment="1">
      <alignment horizontal="left" vertical="center" wrapText="1"/>
    </xf>
    <xf numFmtId="0" fontId="13" fillId="0" borderId="0" xfId="10" applyFont="1" applyAlignment="1">
      <alignment horizontal="left" vertical="center"/>
    </xf>
    <xf numFmtId="0" fontId="14" fillId="6" borderId="13" xfId="14" applyFont="1" applyFill="1" applyBorder="1" applyAlignment="1">
      <alignment horizontal="left" vertical="center" wrapText="1"/>
    </xf>
    <xf numFmtId="0" fontId="14" fillId="0" borderId="13" xfId="14" applyFont="1" applyBorder="1" applyAlignment="1">
      <alignment horizontal="left" vertical="center"/>
    </xf>
    <xf numFmtId="0" fontId="14" fillId="0" borderId="13" xfId="14" applyFont="1" applyBorder="1" applyAlignment="1">
      <alignment vertical="center" wrapText="1"/>
    </xf>
    <xf numFmtId="0" fontId="14" fillId="0" borderId="13" xfId="0" applyFont="1" applyBorder="1" applyAlignment="1">
      <alignment vertical="center" wrapText="1"/>
    </xf>
    <xf numFmtId="0" fontId="14" fillId="6" borderId="13" xfId="0" applyFont="1" applyFill="1" applyBorder="1" applyAlignment="1">
      <alignment vertical="center" wrapText="1"/>
    </xf>
    <xf numFmtId="0" fontId="14" fillId="0" borderId="13" xfId="0" applyFont="1" applyBorder="1" applyAlignment="1">
      <alignment horizontal="left" vertical="center"/>
    </xf>
    <xf numFmtId="0" fontId="14" fillId="6" borderId="13" xfId="0" applyFont="1" applyFill="1" applyBorder="1" applyAlignment="1">
      <alignment horizontal="left" vertical="center" wrapText="1"/>
    </xf>
    <xf numFmtId="0" fontId="14" fillId="0" borderId="7" xfId="1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 wrapText="1"/>
    </xf>
    <xf numFmtId="0" fontId="13" fillId="0" borderId="45" xfId="10" applyFont="1" applyBorder="1" applyAlignment="1">
      <alignment horizontal="center" vertical="center" wrapText="1"/>
    </xf>
    <xf numFmtId="44" fontId="14" fillId="5" borderId="46" xfId="3" applyFont="1" applyFill="1" applyBorder="1" applyAlignment="1" applyProtection="1">
      <alignment horizontal="right" vertical="center"/>
    </xf>
    <xf numFmtId="0" fontId="14" fillId="3" borderId="12" xfId="12" applyFont="1" applyFill="1" applyBorder="1" applyAlignment="1">
      <alignment horizontal="center" vertical="center" wrapText="1"/>
    </xf>
    <xf numFmtId="0" fontId="14" fillId="3" borderId="20" xfId="12" applyFont="1" applyFill="1" applyBorder="1" applyAlignment="1">
      <alignment horizontal="center" vertical="center" wrapText="1"/>
    </xf>
    <xf numFmtId="0" fontId="14" fillId="5" borderId="46" xfId="10" applyFont="1" applyFill="1" applyBorder="1" applyAlignment="1">
      <alignment horizontal="center" vertical="center"/>
    </xf>
    <xf numFmtId="0" fontId="13" fillId="0" borderId="11" xfId="10" applyFont="1" applyBorder="1" applyAlignment="1">
      <alignment horizontal="center" vertical="center" wrapText="1"/>
    </xf>
    <xf numFmtId="9" fontId="14" fillId="5" borderId="38" xfId="3" applyNumberFormat="1" applyFont="1" applyFill="1" applyBorder="1" applyAlignment="1" applyProtection="1">
      <alignment horizontal="center" vertical="center"/>
    </xf>
    <xf numFmtId="44" fontId="14" fillId="5" borderId="39" xfId="3" applyFont="1" applyFill="1" applyBorder="1" applyAlignment="1" applyProtection="1">
      <alignment horizontal="right" vertical="center"/>
    </xf>
    <xf numFmtId="0" fontId="13" fillId="0" borderId="1" xfId="10" applyFont="1" applyBorder="1" applyAlignment="1">
      <alignment horizontal="center" vertical="center" wrapText="1"/>
    </xf>
    <xf numFmtId="44" fontId="14" fillId="5" borderId="1" xfId="3" applyFont="1" applyFill="1" applyBorder="1" applyAlignment="1" applyProtection="1">
      <alignment horizontal="center" vertical="center"/>
    </xf>
    <xf numFmtId="9" fontId="14" fillId="5" borderId="1" xfId="3" applyNumberFormat="1" applyFont="1" applyFill="1" applyBorder="1" applyAlignment="1" applyProtection="1">
      <alignment horizontal="center" vertical="center"/>
    </xf>
    <xf numFmtId="44" fontId="14" fillId="5" borderId="1" xfId="3" applyFont="1" applyFill="1" applyBorder="1" applyAlignment="1" applyProtection="1">
      <alignment horizontal="right" vertical="center"/>
    </xf>
    <xf numFmtId="0" fontId="14" fillId="0" borderId="45" xfId="11" applyFont="1" applyBorder="1" applyAlignment="1">
      <alignment horizontal="left" vertical="center" wrapText="1"/>
    </xf>
    <xf numFmtId="0" fontId="14" fillId="4" borderId="42" xfId="10" applyFont="1" applyFill="1" applyBorder="1" applyAlignment="1">
      <alignment vertical="center"/>
    </xf>
    <xf numFmtId="0" fontId="13" fillId="0" borderId="42" xfId="0" applyFont="1" applyBorder="1" applyAlignment="1">
      <alignment horizontal="center" vertical="center"/>
    </xf>
    <xf numFmtId="0" fontId="14" fillId="4" borderId="38" xfId="10" applyFont="1" applyFill="1" applyBorder="1" applyAlignment="1">
      <alignment vertical="center"/>
    </xf>
    <xf numFmtId="0" fontId="14" fillId="0" borderId="49" xfId="0" applyFont="1" applyBorder="1" applyAlignment="1">
      <alignment horizontal="center" vertical="center"/>
    </xf>
    <xf numFmtId="44" fontId="14" fillId="5" borderId="50" xfId="3" applyFont="1" applyFill="1" applyBorder="1" applyAlignment="1" applyProtection="1">
      <alignment horizontal="center" vertical="center"/>
    </xf>
    <xf numFmtId="9" fontId="14" fillId="5" borderId="50" xfId="3" applyNumberFormat="1" applyFont="1" applyFill="1" applyBorder="1" applyAlignment="1" applyProtection="1">
      <alignment horizontal="center" vertical="center"/>
    </xf>
    <xf numFmtId="44" fontId="14" fillId="5" borderId="51" xfId="3" applyFont="1" applyFill="1" applyBorder="1" applyAlignment="1" applyProtection="1">
      <alignment horizontal="right" vertical="center"/>
    </xf>
    <xf numFmtId="0" fontId="14" fillId="0" borderId="52" xfId="0" applyFont="1" applyBorder="1" applyAlignment="1">
      <alignment horizontal="center" vertical="center"/>
    </xf>
    <xf numFmtId="0" fontId="14" fillId="0" borderId="37" xfId="11" applyFont="1" applyBorder="1" applyAlignment="1">
      <alignment vertical="center"/>
    </xf>
    <xf numFmtId="0" fontId="13" fillId="0" borderId="37" xfId="0" applyFont="1" applyBorder="1" applyAlignment="1">
      <alignment horizontal="center" vertical="center" wrapText="1"/>
    </xf>
    <xf numFmtId="0" fontId="14" fillId="0" borderId="53" xfId="1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2" xfId="11" applyFont="1" applyBorder="1" applyAlignment="1">
      <alignment horizontal="left" vertical="center" wrapText="1"/>
    </xf>
    <xf numFmtId="0" fontId="13" fillId="0" borderId="42" xfId="10" applyFont="1" applyBorder="1" applyAlignment="1">
      <alignment horizontal="center" vertical="center" wrapText="1"/>
    </xf>
    <xf numFmtId="0" fontId="14" fillId="0" borderId="42" xfId="10" applyFont="1" applyBorder="1" applyAlignment="1">
      <alignment horizontal="center" vertical="center"/>
    </xf>
    <xf numFmtId="44" fontId="14" fillId="5" borderId="42" xfId="3" applyFont="1" applyFill="1" applyBorder="1" applyAlignment="1" applyProtection="1">
      <alignment horizontal="center" vertical="center"/>
    </xf>
    <xf numFmtId="9" fontId="14" fillId="5" borderId="42" xfId="3" applyNumberFormat="1" applyFont="1" applyFill="1" applyBorder="1" applyAlignment="1" applyProtection="1">
      <alignment horizontal="center" vertical="center"/>
    </xf>
    <xf numFmtId="44" fontId="14" fillId="5" borderId="42" xfId="3" applyFont="1" applyFill="1" applyBorder="1" applyAlignment="1" applyProtection="1">
      <alignment horizontal="right" vertical="center"/>
    </xf>
    <xf numFmtId="0" fontId="14" fillId="0" borderId="13" xfId="16" applyFont="1" applyBorder="1" applyAlignment="1">
      <alignment horizontal="left" vertical="center" wrapText="1"/>
    </xf>
    <xf numFmtId="0" fontId="14" fillId="0" borderId="12" xfId="16" applyFont="1" applyBorder="1" applyAlignment="1">
      <alignment horizontal="left" vertical="center" wrapText="1"/>
    </xf>
    <xf numFmtId="0" fontId="14" fillId="0" borderId="4" xfId="16" applyFont="1" applyBorder="1" applyAlignment="1">
      <alignment horizontal="left" vertical="center" wrapText="1"/>
    </xf>
    <xf numFmtId="0" fontId="14" fillId="0" borderId="13" xfId="11" applyFont="1" applyBorder="1" applyAlignment="1">
      <alignment vertical="center"/>
    </xf>
    <xf numFmtId="44" fontId="14" fillId="5" borderId="47" xfId="3" applyFont="1" applyFill="1" applyBorder="1" applyAlignment="1" applyProtection="1">
      <alignment horizontal="center" vertical="center"/>
    </xf>
    <xf numFmtId="44" fontId="14" fillId="5" borderId="54" xfId="3" applyFont="1" applyFill="1" applyBorder="1" applyAlignment="1" applyProtection="1">
      <alignment horizontal="center" vertical="center"/>
    </xf>
    <xf numFmtId="44" fontId="14" fillId="0" borderId="54" xfId="0" applyNumberFormat="1" applyFont="1" applyBorder="1" applyAlignment="1">
      <alignment vertical="center"/>
    </xf>
    <xf numFmtId="0" fontId="14" fillId="0" borderId="5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3" fillId="0" borderId="56" xfId="10" applyFont="1" applyBorder="1" applyAlignment="1">
      <alignment horizontal="center" vertical="center" wrapText="1"/>
    </xf>
    <xf numFmtId="0" fontId="14" fillId="0" borderId="56" xfId="10" applyFont="1" applyBorder="1" applyAlignment="1">
      <alignment horizontal="center" vertical="center"/>
    </xf>
    <xf numFmtId="44" fontId="14" fillId="5" borderId="57" xfId="3" applyFont="1" applyFill="1" applyBorder="1" applyAlignment="1" applyProtection="1">
      <alignment horizontal="center" vertical="center"/>
    </xf>
    <xf numFmtId="44" fontId="14" fillId="5" borderId="56" xfId="3" applyFont="1" applyFill="1" applyBorder="1" applyAlignment="1" applyProtection="1">
      <alignment horizontal="center" vertical="center"/>
    </xf>
    <xf numFmtId="9" fontId="14" fillId="5" borderId="56" xfId="3" applyNumberFormat="1" applyFont="1" applyFill="1" applyBorder="1" applyAlignment="1" applyProtection="1">
      <alignment horizontal="center" vertical="center"/>
    </xf>
    <xf numFmtId="44" fontId="14" fillId="5" borderId="58" xfId="3" applyFont="1" applyFill="1" applyBorder="1" applyAlignment="1" applyProtection="1">
      <alignment horizontal="right" vertical="center"/>
    </xf>
    <xf numFmtId="0" fontId="14" fillId="0" borderId="45" xfId="16" applyFont="1" applyBorder="1" applyAlignment="1">
      <alignment horizontal="left" vertical="center" wrapText="1"/>
    </xf>
    <xf numFmtId="0" fontId="22" fillId="0" borderId="45" xfId="0" applyFont="1" applyBorder="1" applyAlignment="1">
      <alignment horizontal="center" vertical="center" wrapText="1"/>
    </xf>
    <xf numFmtId="44" fontId="14" fillId="4" borderId="13" xfId="19" applyFont="1" applyFill="1" applyBorder="1" applyAlignment="1">
      <alignment horizontal="center" vertical="center"/>
    </xf>
    <xf numFmtId="44" fontId="14" fillId="4" borderId="42" xfId="3" applyFont="1" applyFill="1" applyBorder="1" applyAlignment="1">
      <alignment horizontal="center" vertical="center"/>
    </xf>
    <xf numFmtId="9" fontId="14" fillId="4" borderId="42" xfId="3" applyNumberFormat="1" applyFont="1" applyFill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14" fillId="0" borderId="42" xfId="16" applyFont="1" applyBorder="1" applyAlignment="1">
      <alignment horizontal="left" vertical="center" wrapText="1"/>
    </xf>
    <xf numFmtId="0" fontId="22" fillId="0" borderId="42" xfId="0" applyFont="1" applyBorder="1" applyAlignment="1">
      <alignment horizontal="center" vertical="center" wrapText="1"/>
    </xf>
    <xf numFmtId="44" fontId="14" fillId="4" borderId="12" xfId="19" applyFont="1" applyFill="1" applyBorder="1" applyAlignment="1">
      <alignment horizontal="center" vertical="center"/>
    </xf>
    <xf numFmtId="8" fontId="14" fillId="4" borderId="1" xfId="19" applyNumberFormat="1" applyFont="1" applyFill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0" fontId="23" fillId="0" borderId="45" xfId="16" applyFont="1" applyBorder="1" applyAlignment="1">
      <alignment horizontal="left" vertical="center" wrapText="1"/>
    </xf>
    <xf numFmtId="0" fontId="23" fillId="0" borderId="45" xfId="10" applyFont="1" applyBorder="1" applyAlignment="1">
      <alignment horizontal="center" vertical="center"/>
    </xf>
    <xf numFmtId="44" fontId="23" fillId="4" borderId="13" xfId="19" applyFont="1" applyFill="1" applyBorder="1" applyAlignment="1">
      <alignment horizontal="center" vertical="center"/>
    </xf>
    <xf numFmtId="44" fontId="23" fillId="4" borderId="42" xfId="3" applyFont="1" applyFill="1" applyBorder="1" applyAlignment="1">
      <alignment horizontal="center" vertical="center"/>
    </xf>
    <xf numFmtId="9" fontId="23" fillId="4" borderId="42" xfId="3" applyNumberFormat="1" applyFont="1" applyFill="1" applyBorder="1" applyAlignment="1">
      <alignment horizontal="center" vertical="center"/>
    </xf>
    <xf numFmtId="0" fontId="14" fillId="0" borderId="59" xfId="0" applyFont="1" applyBorder="1" applyAlignment="1">
      <alignment horizontal="center" vertical="center"/>
    </xf>
    <xf numFmtId="0" fontId="14" fillId="0" borderId="60" xfId="11" applyFont="1" applyBorder="1" applyAlignment="1">
      <alignment horizontal="left" vertical="center" wrapText="1"/>
    </xf>
    <xf numFmtId="0" fontId="13" fillId="0" borderId="60" xfId="10" applyFont="1" applyBorder="1" applyAlignment="1">
      <alignment horizontal="center" vertical="center" wrapText="1"/>
    </xf>
    <xf numFmtId="0" fontId="14" fillId="0" borderId="60" xfId="10" applyFont="1" applyBorder="1" applyAlignment="1">
      <alignment horizontal="center" vertical="center"/>
    </xf>
    <xf numFmtId="44" fontId="14" fillId="5" borderId="61" xfId="3" applyFont="1" applyFill="1" applyBorder="1" applyAlignment="1" applyProtection="1">
      <alignment horizontal="center" vertical="center"/>
    </xf>
    <xf numFmtId="44" fontId="14" fillId="5" borderId="60" xfId="3" applyFont="1" applyFill="1" applyBorder="1" applyAlignment="1" applyProtection="1">
      <alignment horizontal="center" vertical="center"/>
    </xf>
    <xf numFmtId="9" fontId="14" fillId="5" borderId="60" xfId="3" applyNumberFormat="1" applyFont="1" applyFill="1" applyBorder="1" applyAlignment="1" applyProtection="1">
      <alignment horizontal="center" vertical="center"/>
    </xf>
    <xf numFmtId="44" fontId="14" fillId="5" borderId="62" xfId="3" applyFont="1" applyFill="1" applyBorder="1" applyAlignment="1" applyProtection="1">
      <alignment horizontal="right" vertical="center"/>
    </xf>
    <xf numFmtId="0" fontId="14" fillId="0" borderId="1" xfId="11" applyFont="1" applyBorder="1" applyAlignment="1">
      <alignment horizontal="left" vertical="center" wrapText="1"/>
    </xf>
    <xf numFmtId="164" fontId="14" fillId="0" borderId="22" xfId="10" applyNumberFormat="1" applyFont="1" applyBorder="1" applyAlignment="1">
      <alignment horizontal="center" vertical="center"/>
    </xf>
    <xf numFmtId="0" fontId="14" fillId="0" borderId="63" xfId="11" applyFont="1" applyBorder="1" applyAlignment="1">
      <alignment horizontal="left" vertical="center" wrapText="1"/>
    </xf>
    <xf numFmtId="0" fontId="13" fillId="0" borderId="63" xfId="10" applyFont="1" applyBorder="1" applyAlignment="1">
      <alignment horizontal="center" vertical="center" wrapText="1"/>
    </xf>
    <xf numFmtId="0" fontId="14" fillId="0" borderId="63" xfId="10" applyFont="1" applyBorder="1" applyAlignment="1">
      <alignment horizontal="center" vertical="center"/>
    </xf>
    <xf numFmtId="44" fontId="14" fillId="5" borderId="64" xfId="3" applyFont="1" applyFill="1" applyBorder="1" applyAlignment="1" applyProtection="1">
      <alignment horizontal="center" vertical="center"/>
    </xf>
    <xf numFmtId="0" fontId="14" fillId="0" borderId="66" xfId="0" applyFont="1" applyBorder="1" applyAlignment="1">
      <alignment horizontal="center" vertical="center"/>
    </xf>
    <xf numFmtId="0" fontId="14" fillId="0" borderId="65" xfId="11" applyFont="1" applyBorder="1" applyAlignment="1">
      <alignment horizontal="left" vertical="center" wrapText="1"/>
    </xf>
    <xf numFmtId="0" fontId="14" fillId="4" borderId="67" xfId="10" applyFont="1" applyFill="1" applyBorder="1" applyAlignment="1">
      <alignment vertical="center"/>
    </xf>
    <xf numFmtId="0" fontId="22" fillId="7" borderId="45" xfId="11" applyFont="1" applyFill="1" applyBorder="1" applyAlignment="1">
      <alignment horizontal="left" vertical="center" wrapText="1"/>
    </xf>
    <xf numFmtId="0" fontId="14" fillId="0" borderId="67" xfId="10" applyFont="1" applyBorder="1" applyAlignment="1">
      <alignment vertical="center"/>
    </xf>
    <xf numFmtId="0" fontId="14" fillId="0" borderId="67" xfId="0" applyFont="1" applyBorder="1"/>
    <xf numFmtId="0" fontId="24" fillId="0" borderId="69" xfId="0" applyFont="1" applyBorder="1"/>
    <xf numFmtId="0" fontId="24" fillId="0" borderId="69" xfId="0" applyFont="1" applyBorder="1" applyAlignment="1">
      <alignment wrapText="1"/>
    </xf>
    <xf numFmtId="0" fontId="13" fillId="0" borderId="63" xfId="13" applyFont="1" applyBorder="1" applyAlignment="1">
      <alignment horizontal="center" vertical="center" wrapText="1"/>
    </xf>
    <xf numFmtId="0" fontId="24" fillId="0" borderId="69" xfId="0" applyFont="1" applyBorder="1" applyAlignment="1">
      <alignment horizontal="justify" vertical="center"/>
    </xf>
    <xf numFmtId="0" fontId="24" fillId="0" borderId="70" xfId="0" applyFont="1" applyBorder="1"/>
    <xf numFmtId="0" fontId="25" fillId="0" borderId="69" xfId="0" applyFont="1" applyBorder="1" applyAlignment="1">
      <alignment vertical="center" wrapText="1"/>
    </xf>
    <xf numFmtId="0" fontId="14" fillId="5" borderId="64" xfId="10" applyFont="1" applyFill="1" applyBorder="1" applyAlignment="1">
      <alignment horizontal="center" vertical="center"/>
    </xf>
    <xf numFmtId="0" fontId="14" fillId="5" borderId="65" xfId="10" applyFont="1" applyFill="1" applyBorder="1" applyAlignment="1">
      <alignment horizontal="center" vertical="center"/>
    </xf>
    <xf numFmtId="0" fontId="15" fillId="5" borderId="67" xfId="0" applyFont="1" applyFill="1" applyBorder="1" applyAlignment="1">
      <alignment horizontal="center" vertical="center"/>
    </xf>
    <xf numFmtId="0" fontId="14" fillId="4" borderId="67" xfId="0" applyFont="1" applyFill="1" applyBorder="1"/>
    <xf numFmtId="0" fontId="14" fillId="4" borderId="68" xfId="0" applyFont="1" applyFill="1" applyBorder="1"/>
    <xf numFmtId="0" fontId="14" fillId="0" borderId="68" xfId="0" applyFont="1" applyBorder="1"/>
    <xf numFmtId="0" fontId="27" fillId="0" borderId="7" xfId="10" applyFont="1" applyBorder="1" applyAlignment="1">
      <alignment horizontal="center" vertical="center"/>
    </xf>
    <xf numFmtId="0" fontId="27" fillId="0" borderId="16" xfId="10" applyFont="1" applyBorder="1" applyAlignment="1">
      <alignment horizontal="left" vertical="center"/>
    </xf>
    <xf numFmtId="0" fontId="27" fillId="0" borderId="17" xfId="10" applyFont="1" applyBorder="1" applyAlignment="1">
      <alignment horizontal="left" vertical="center"/>
    </xf>
    <xf numFmtId="0" fontId="27" fillId="5" borderId="13" xfId="10" applyFont="1" applyFill="1" applyBorder="1" applyAlignment="1">
      <alignment horizontal="center" vertical="center"/>
    </xf>
    <xf numFmtId="0" fontId="27" fillId="5" borderId="16" xfId="10" applyFont="1" applyFill="1" applyBorder="1" applyAlignment="1">
      <alignment horizontal="center" vertical="center"/>
    </xf>
    <xf numFmtId="0" fontId="28" fillId="5" borderId="18" xfId="0" applyFont="1" applyFill="1" applyBorder="1" applyAlignment="1">
      <alignment horizontal="center" vertical="center"/>
    </xf>
    <xf numFmtId="0" fontId="27" fillId="0" borderId="63" xfId="10" applyFont="1" applyBorder="1" applyAlignment="1">
      <alignment horizontal="center" vertical="center"/>
    </xf>
    <xf numFmtId="0" fontId="29" fillId="0" borderId="7" xfId="10" applyFont="1" applyBorder="1" applyAlignment="1">
      <alignment horizontal="center" vertical="center" wrapText="1"/>
    </xf>
    <xf numFmtId="0" fontId="27" fillId="0" borderId="64" xfId="10" applyFont="1" applyBorder="1" applyAlignment="1">
      <alignment horizontal="center" vertical="center"/>
    </xf>
    <xf numFmtId="0" fontId="27" fillId="0" borderId="65" xfId="10" applyFont="1" applyBorder="1" applyAlignment="1">
      <alignment horizontal="center" vertical="center"/>
    </xf>
    <xf numFmtId="0" fontId="29" fillId="0" borderId="18" xfId="0" applyFont="1" applyBorder="1" applyAlignment="1">
      <alignment horizontal="center" vertical="center"/>
    </xf>
    <xf numFmtId="0" fontId="27" fillId="0" borderId="69" xfId="0" applyFont="1" applyBorder="1" applyAlignment="1">
      <alignment horizontal="center" vertical="center"/>
    </xf>
    <xf numFmtId="0" fontId="27" fillId="5" borderId="64" xfId="10" applyFont="1" applyFill="1" applyBorder="1" applyAlignment="1">
      <alignment horizontal="center" vertical="center"/>
    </xf>
    <xf numFmtId="0" fontId="27" fillId="5" borderId="65" xfId="10" applyFont="1" applyFill="1" applyBorder="1" applyAlignment="1">
      <alignment horizontal="center" vertical="center"/>
    </xf>
    <xf numFmtId="0" fontId="28" fillId="5" borderId="67" xfId="0" applyFont="1" applyFill="1" applyBorder="1" applyAlignment="1">
      <alignment horizontal="center" vertical="center"/>
    </xf>
    <xf numFmtId="0" fontId="27" fillId="0" borderId="73" xfId="0" applyFont="1" applyBorder="1" applyAlignment="1">
      <alignment horizontal="center" vertical="center"/>
    </xf>
    <xf numFmtId="0" fontId="27" fillId="0" borderId="11" xfId="10" applyFont="1" applyBorder="1" applyAlignment="1">
      <alignment horizontal="center" vertical="center"/>
    </xf>
    <xf numFmtId="0" fontId="27" fillId="5" borderId="13" xfId="10" applyFont="1" applyFill="1" applyBorder="1" applyAlignment="1">
      <alignment vertical="center"/>
    </xf>
    <xf numFmtId="0" fontId="27" fillId="5" borderId="16" xfId="10" applyFont="1" applyFill="1" applyBorder="1" applyAlignment="1">
      <alignment vertical="center"/>
    </xf>
    <xf numFmtId="0" fontId="27" fillId="0" borderId="16" xfId="10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27" fillId="0" borderId="34" xfId="10" applyFont="1" applyBorder="1" applyAlignment="1">
      <alignment horizontal="left" vertical="center"/>
    </xf>
    <xf numFmtId="0" fontId="28" fillId="0" borderId="18" xfId="0" applyFont="1" applyBorder="1" applyAlignment="1">
      <alignment horizontal="center" vertical="center"/>
    </xf>
    <xf numFmtId="0" fontId="29" fillId="0" borderId="13" xfId="10" applyFont="1" applyBorder="1" applyAlignment="1">
      <alignment horizontal="right" vertical="center" wrapText="1"/>
    </xf>
    <xf numFmtId="0" fontId="29" fillId="0" borderId="16" xfId="10" applyFont="1" applyBorder="1" applyAlignment="1">
      <alignment horizontal="right" vertical="center" wrapText="1"/>
    </xf>
    <xf numFmtId="0" fontId="27" fillId="0" borderId="72" xfId="10" applyFont="1" applyBorder="1" applyAlignment="1">
      <alignment horizontal="center" vertical="center"/>
    </xf>
    <xf numFmtId="0" fontId="27" fillId="0" borderId="39" xfId="10" applyFont="1" applyBorder="1" applyAlignment="1">
      <alignment horizontal="left" vertical="center"/>
    </xf>
    <xf numFmtId="0" fontId="14" fillId="0" borderId="64" xfId="0" applyFont="1" applyBorder="1" applyAlignment="1">
      <alignment horizontal="left" vertical="center" wrapText="1"/>
    </xf>
    <xf numFmtId="0" fontId="14" fillId="0" borderId="65" xfId="0" applyFont="1" applyBorder="1" applyAlignment="1">
      <alignment horizontal="left" vertical="center" wrapText="1"/>
    </xf>
    <xf numFmtId="0" fontId="14" fillId="0" borderId="72" xfId="0" applyFont="1" applyBorder="1" applyAlignment="1">
      <alignment horizontal="left" vertical="center" wrapText="1"/>
    </xf>
    <xf numFmtId="0" fontId="27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right" vertical="center"/>
    </xf>
    <xf numFmtId="0" fontId="31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/>
    </xf>
    <xf numFmtId="44" fontId="31" fillId="0" borderId="0" xfId="0" applyNumberFormat="1" applyFont="1" applyAlignment="1">
      <alignment horizontal="center" vertical="center"/>
    </xf>
    <xf numFmtId="0" fontId="32" fillId="0" borderId="39" xfId="10" applyFont="1" applyBorder="1" applyAlignment="1">
      <alignment horizontal="left" vertical="center"/>
    </xf>
    <xf numFmtId="0" fontId="32" fillId="0" borderId="39" xfId="10" applyFont="1" applyBorder="1" applyAlignment="1">
      <alignment horizontal="left" vertical="center" wrapText="1"/>
    </xf>
    <xf numFmtId="0" fontId="32" fillId="0" borderId="0" xfId="10" applyFont="1" applyAlignment="1">
      <alignment horizontal="left" vertical="center" wrapText="1"/>
    </xf>
    <xf numFmtId="0" fontId="32" fillId="0" borderId="14" xfId="11" applyFont="1" applyBorder="1" applyAlignment="1">
      <alignment horizontal="center" vertical="center" wrapText="1"/>
    </xf>
    <xf numFmtId="0" fontId="32" fillId="0" borderId="13" xfId="10" applyFont="1" applyBorder="1" applyAlignment="1">
      <alignment horizontal="right" vertical="center" wrapText="1"/>
    </xf>
    <xf numFmtId="0" fontId="32" fillId="0" borderId="16" xfId="10" applyFont="1" applyBorder="1" applyAlignment="1">
      <alignment horizontal="right" vertical="center" wrapText="1"/>
    </xf>
    <xf numFmtId="0" fontId="32" fillId="0" borderId="18" xfId="0" applyFont="1" applyBorder="1" applyAlignment="1">
      <alignment horizontal="center" vertical="center"/>
    </xf>
    <xf numFmtId="0" fontId="32" fillId="0" borderId="18" xfId="10" applyFont="1" applyBorder="1" applyAlignment="1">
      <alignment horizontal="center" vertical="center" wrapText="1"/>
    </xf>
    <xf numFmtId="0" fontId="16" fillId="0" borderId="18" xfId="0" applyFont="1" applyBorder="1"/>
    <xf numFmtId="0" fontId="16" fillId="0" borderId="19" xfId="0" applyFont="1" applyBorder="1"/>
    <xf numFmtId="0" fontId="33" fillId="0" borderId="0" xfId="11" applyFont="1" applyAlignment="1">
      <alignment vertical="center"/>
    </xf>
    <xf numFmtId="166" fontId="16" fillId="0" borderId="14" xfId="11" applyNumberFormat="1" applyFont="1" applyBorder="1" applyAlignment="1">
      <alignment horizontal="center" vertical="center"/>
    </xf>
    <xf numFmtId="0" fontId="16" fillId="0" borderId="14" xfId="11" applyFont="1" applyBorder="1" applyAlignment="1">
      <alignment horizontal="center" vertical="center"/>
    </xf>
    <xf numFmtId="0" fontId="16" fillId="5" borderId="13" xfId="10" applyFont="1" applyFill="1" applyBorder="1" applyAlignment="1">
      <alignment horizontal="center" vertical="center"/>
    </xf>
    <xf numFmtId="0" fontId="16" fillId="5" borderId="16" xfId="10" applyFont="1" applyFill="1" applyBorder="1" applyAlignment="1">
      <alignment horizontal="center" vertical="center"/>
    </xf>
    <xf numFmtId="0" fontId="16" fillId="5" borderId="18" xfId="0" applyFont="1" applyFill="1" applyBorder="1" applyAlignment="1">
      <alignment horizontal="center" vertical="center"/>
    </xf>
    <xf numFmtId="0" fontId="16" fillId="4" borderId="18" xfId="10" applyFont="1" applyFill="1" applyBorder="1" applyAlignment="1">
      <alignment vertical="center"/>
    </xf>
    <xf numFmtId="0" fontId="16" fillId="4" borderId="18" xfId="0" applyFont="1" applyFill="1" applyBorder="1"/>
    <xf numFmtId="0" fontId="16" fillId="4" borderId="19" xfId="0" applyFont="1" applyFill="1" applyBorder="1"/>
    <xf numFmtId="0" fontId="34" fillId="0" borderId="0" xfId="11" applyFont="1" applyAlignment="1">
      <alignment vertical="center"/>
    </xf>
    <xf numFmtId="0" fontId="16" fillId="5" borderId="13" xfId="10" applyFont="1" applyFill="1" applyBorder="1" applyAlignment="1">
      <alignment vertical="center"/>
    </xf>
    <xf numFmtId="0" fontId="16" fillId="5" borderId="16" xfId="10" applyFont="1" applyFill="1" applyBorder="1" applyAlignment="1">
      <alignment vertical="center"/>
    </xf>
    <xf numFmtId="166" fontId="33" fillId="0" borderId="0" xfId="11" applyNumberFormat="1" applyFont="1" applyAlignment="1">
      <alignment horizontal="center" vertical="center"/>
    </xf>
    <xf numFmtId="0" fontId="16" fillId="0" borderId="0" xfId="11" applyFont="1" applyAlignment="1">
      <alignment horizontal="left" vertical="center"/>
    </xf>
    <xf numFmtId="0" fontId="34" fillId="0" borderId="0" xfId="11" applyFont="1" applyAlignment="1">
      <alignment horizontal="left" vertical="center"/>
    </xf>
    <xf numFmtId="0" fontId="33" fillId="0" borderId="0" xfId="11" applyFont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36" fillId="0" borderId="0" xfId="11" applyFont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7" fillId="0" borderId="0" xfId="0" applyFont="1" applyAlignment="1">
      <alignment vertical="center" wrapText="1"/>
    </xf>
    <xf numFmtId="44" fontId="37" fillId="0" borderId="0" xfId="0" applyNumberFormat="1" applyFont="1" applyAlignment="1">
      <alignment vertical="center" wrapText="1"/>
    </xf>
    <xf numFmtId="0" fontId="37" fillId="0" borderId="0" xfId="0" applyFont="1" applyAlignment="1">
      <alignment horizontal="left" vertical="center" wrapText="1"/>
    </xf>
    <xf numFmtId="0" fontId="37" fillId="0" borderId="0" xfId="3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 vertical="center" wrapText="1"/>
    </xf>
    <xf numFmtId="0" fontId="6" fillId="4" borderId="0" xfId="0" applyFont="1" applyFill="1" applyAlignment="1">
      <alignment vertical="center"/>
    </xf>
    <xf numFmtId="44" fontId="38" fillId="0" borderId="0" xfId="0" applyNumberFormat="1" applyFont="1" applyAlignment="1">
      <alignment horizontal="center" vertical="center"/>
    </xf>
    <xf numFmtId="0" fontId="39" fillId="0" borderId="0" xfId="10" applyFont="1" applyAlignment="1">
      <alignment horizontal="left" vertical="center"/>
    </xf>
    <xf numFmtId="0" fontId="40" fillId="0" borderId="0" xfId="0" applyFont="1" applyAlignment="1">
      <alignment vertical="center" wrapText="1"/>
    </xf>
    <xf numFmtId="0" fontId="41" fillId="0" borderId="0" xfId="10" applyFont="1" applyAlignment="1">
      <alignment horizontal="left" vertical="center"/>
    </xf>
    <xf numFmtId="9" fontId="14" fillId="5" borderId="78" xfId="3" applyNumberFormat="1" applyFont="1" applyFill="1" applyBorder="1" applyAlignment="1" applyProtection="1">
      <alignment horizontal="center" vertical="center"/>
    </xf>
    <xf numFmtId="44" fontId="14" fillId="5" borderId="78" xfId="3" applyFont="1" applyFill="1" applyBorder="1" applyAlignment="1" applyProtection="1">
      <alignment horizontal="center" vertical="center"/>
    </xf>
    <xf numFmtId="0" fontId="14" fillId="3" borderId="42" xfId="0" applyFont="1" applyFill="1" applyBorder="1" applyAlignment="1">
      <alignment horizontal="center" vertical="center" wrapText="1"/>
    </xf>
    <xf numFmtId="164" fontId="6" fillId="0" borderId="79" xfId="0" applyNumberFormat="1" applyFont="1" applyBorder="1" applyAlignment="1">
      <alignment vertical="center"/>
    </xf>
    <xf numFmtId="164" fontId="6" fillId="0" borderId="80" xfId="0" applyNumberFormat="1" applyFont="1" applyBorder="1" applyAlignment="1">
      <alignment vertical="center"/>
    </xf>
    <xf numFmtId="166" fontId="16" fillId="0" borderId="0" xfId="11" applyNumberFormat="1" applyFont="1" applyAlignment="1">
      <alignment horizontal="center" vertical="center"/>
    </xf>
    <xf numFmtId="0" fontId="16" fillId="0" borderId="0" xfId="11" applyFont="1" applyAlignment="1">
      <alignment horizontal="left" vertical="center" wrapText="1"/>
    </xf>
    <xf numFmtId="0" fontId="16" fillId="0" borderId="0" xfId="11" applyFont="1" applyAlignment="1">
      <alignment horizontal="center" vertical="center"/>
    </xf>
    <xf numFmtId="0" fontId="16" fillId="5" borderId="0" xfId="10" applyFont="1" applyFill="1" applyAlignment="1">
      <alignment vertical="center"/>
    </xf>
    <xf numFmtId="0" fontId="16" fillId="5" borderId="0" xfId="0" applyFont="1" applyFill="1" applyAlignment="1">
      <alignment horizontal="center" vertical="center"/>
    </xf>
    <xf numFmtId="0" fontId="16" fillId="4" borderId="0" xfId="10" applyFont="1" applyFill="1" applyAlignment="1">
      <alignment vertical="center"/>
    </xf>
    <xf numFmtId="0" fontId="16" fillId="4" borderId="0" xfId="0" applyFont="1" applyFill="1"/>
    <xf numFmtId="0" fontId="39" fillId="8" borderId="0" xfId="10" applyFont="1" applyFill="1" applyAlignment="1">
      <alignment horizontal="left" vertical="center"/>
    </xf>
    <xf numFmtId="0" fontId="14" fillId="0" borderId="42" xfId="11" applyFont="1" applyBorder="1" applyAlignment="1">
      <alignment vertical="center" wrapText="1"/>
    </xf>
    <xf numFmtId="0" fontId="13" fillId="0" borderId="42" xfId="11" applyFont="1" applyBorder="1" applyAlignment="1">
      <alignment horizontal="center" vertical="center" wrapText="1"/>
    </xf>
    <xf numFmtId="0" fontId="14" fillId="0" borderId="42" xfId="11" applyFont="1" applyBorder="1" applyAlignment="1">
      <alignment horizontal="center" vertical="center"/>
    </xf>
    <xf numFmtId="44" fontId="14" fillId="0" borderId="13" xfId="20" applyFont="1" applyFill="1" applyBorder="1" applyAlignment="1" applyProtection="1">
      <alignment horizontal="center" vertical="center"/>
    </xf>
    <xf numFmtId="0" fontId="14" fillId="0" borderId="81" xfId="10" applyFont="1" applyBorder="1" applyAlignment="1">
      <alignment horizontal="center" vertical="center"/>
    </xf>
    <xf numFmtId="0" fontId="14" fillId="5" borderId="82" xfId="10" applyFont="1" applyFill="1" applyBorder="1" applyAlignment="1">
      <alignment horizontal="center" vertical="center"/>
    </xf>
    <xf numFmtId="0" fontId="14" fillId="5" borderId="83" xfId="10" applyFont="1" applyFill="1" applyBorder="1" applyAlignment="1">
      <alignment horizontal="center" vertical="center"/>
    </xf>
    <xf numFmtId="0" fontId="16" fillId="5" borderId="82" xfId="10" applyFont="1" applyFill="1" applyBorder="1" applyAlignment="1">
      <alignment horizontal="center" vertical="center"/>
    </xf>
    <xf numFmtId="0" fontId="16" fillId="5" borderId="83" xfId="10" applyFont="1" applyFill="1" applyBorder="1" applyAlignment="1">
      <alignment horizontal="center" vertical="center"/>
    </xf>
    <xf numFmtId="0" fontId="16" fillId="5" borderId="67" xfId="0" applyFont="1" applyFill="1" applyBorder="1" applyAlignment="1">
      <alignment horizontal="center" vertical="center"/>
    </xf>
    <xf numFmtId="0" fontId="16" fillId="4" borderId="67" xfId="10" applyFont="1" applyFill="1" applyBorder="1" applyAlignment="1">
      <alignment vertical="center"/>
    </xf>
    <xf numFmtId="0" fontId="16" fillId="4" borderId="67" xfId="0" applyFont="1" applyFill="1" applyBorder="1"/>
    <xf numFmtId="0" fontId="16" fillId="4" borderId="68" xfId="0" applyFont="1" applyFill="1" applyBorder="1"/>
    <xf numFmtId="166" fontId="16" fillId="0" borderId="42" xfId="11" applyNumberFormat="1" applyFont="1" applyBorder="1" applyAlignment="1">
      <alignment horizontal="center" vertical="center"/>
    </xf>
    <xf numFmtId="0" fontId="16" fillId="0" borderId="42" xfId="11" applyFont="1" applyBorder="1" applyAlignment="1">
      <alignment horizontal="center" vertical="center"/>
    </xf>
    <xf numFmtId="44" fontId="14" fillId="5" borderId="82" xfId="3" applyFont="1" applyFill="1" applyBorder="1" applyAlignment="1" applyProtection="1">
      <alignment horizontal="center" vertical="center"/>
    </xf>
    <xf numFmtId="0" fontId="32" fillId="0" borderId="42" xfId="11" applyFont="1" applyBorder="1" applyAlignment="1">
      <alignment horizontal="center" vertical="center" wrapText="1"/>
    </xf>
    <xf numFmtId="0" fontId="16" fillId="5" borderId="83" xfId="10" applyFont="1" applyFill="1" applyBorder="1" applyAlignment="1">
      <alignment vertical="center"/>
    </xf>
    <xf numFmtId="0" fontId="42" fillId="0" borderId="66" xfId="0" applyFont="1" applyBorder="1" applyAlignment="1">
      <alignment horizontal="left" vertical="center" wrapText="1"/>
    </xf>
    <xf numFmtId="0" fontId="42" fillId="0" borderId="67" xfId="0" applyFont="1" applyBorder="1" applyAlignment="1">
      <alignment horizontal="left" vertical="center" wrapText="1"/>
    </xf>
    <xf numFmtId="0" fontId="27" fillId="0" borderId="82" xfId="10" applyFont="1" applyBorder="1" applyAlignment="1">
      <alignment horizontal="center" vertical="center"/>
    </xf>
    <xf numFmtId="0" fontId="27" fillId="0" borderId="84" xfId="10" applyFont="1" applyBorder="1" applyAlignment="1">
      <alignment horizontal="center" vertical="center"/>
    </xf>
    <xf numFmtId="0" fontId="32" fillId="0" borderId="0" xfId="10" applyFont="1" applyAlignment="1">
      <alignment horizontal="left" vertical="center"/>
    </xf>
    <xf numFmtId="0" fontId="14" fillId="0" borderId="50" xfId="10" applyFont="1" applyBorder="1" applyAlignment="1">
      <alignment horizontal="center" vertical="center"/>
    </xf>
    <xf numFmtId="0" fontId="14" fillId="5" borderId="12" xfId="10" applyFont="1" applyFill="1" applyBorder="1" applyAlignment="1">
      <alignment vertical="center"/>
    </xf>
    <xf numFmtId="0" fontId="14" fillId="5" borderId="51" xfId="10" applyFont="1" applyFill="1" applyBorder="1" applyAlignment="1">
      <alignment vertical="center"/>
    </xf>
    <xf numFmtId="0" fontId="15" fillId="5" borderId="90" xfId="0" applyFont="1" applyFill="1" applyBorder="1" applyAlignment="1">
      <alignment horizontal="center" vertical="center"/>
    </xf>
    <xf numFmtId="0" fontId="14" fillId="4" borderId="90" xfId="10" applyFont="1" applyFill="1" applyBorder="1" applyAlignment="1">
      <alignment vertical="center"/>
    </xf>
    <xf numFmtId="0" fontId="14" fillId="4" borderId="90" xfId="0" applyFont="1" applyFill="1" applyBorder="1"/>
    <xf numFmtId="0" fontId="14" fillId="4" borderId="91" xfId="0" applyFont="1" applyFill="1" applyBorder="1"/>
    <xf numFmtId="0" fontId="14" fillId="0" borderId="82" xfId="10" applyFont="1" applyBorder="1" applyAlignment="1">
      <alignment horizontal="center" vertical="center"/>
    </xf>
    <xf numFmtId="0" fontId="14" fillId="5" borderId="82" xfId="10" applyFont="1" applyFill="1" applyBorder="1" applyAlignment="1">
      <alignment vertical="center"/>
    </xf>
    <xf numFmtId="0" fontId="14" fillId="5" borderId="65" xfId="10" applyFont="1" applyFill="1" applyBorder="1" applyAlignment="1">
      <alignment vertical="center"/>
    </xf>
    <xf numFmtId="0" fontId="13" fillId="10" borderId="0" xfId="10" applyFont="1" applyFill="1" applyAlignment="1">
      <alignment horizontal="left" vertical="center"/>
    </xf>
    <xf numFmtId="0" fontId="15" fillId="5" borderId="83" xfId="0" applyFont="1" applyFill="1" applyBorder="1" applyAlignment="1">
      <alignment horizontal="center" vertical="center"/>
    </xf>
    <xf numFmtId="0" fontId="14" fillId="4" borderId="83" xfId="10" applyFont="1" applyFill="1" applyBorder="1" applyAlignment="1">
      <alignment vertical="center"/>
    </xf>
    <xf numFmtId="0" fontId="14" fillId="4" borderId="83" xfId="0" applyFont="1" applyFill="1" applyBorder="1"/>
    <xf numFmtId="0" fontId="14" fillId="4" borderId="84" xfId="0" applyFont="1" applyFill="1" applyBorder="1"/>
    <xf numFmtId="0" fontId="13" fillId="11" borderId="0" xfId="10" applyFont="1" applyFill="1" applyAlignment="1">
      <alignment horizontal="left" vertical="center"/>
    </xf>
    <xf numFmtId="0" fontId="13" fillId="12" borderId="0" xfId="10" applyFont="1" applyFill="1" applyAlignment="1">
      <alignment horizontal="left" vertical="center"/>
    </xf>
    <xf numFmtId="164" fontId="14" fillId="4" borderId="14" xfId="10" applyNumberFormat="1" applyFont="1" applyFill="1" applyBorder="1" applyAlignment="1">
      <alignment vertical="center"/>
    </xf>
    <xf numFmtId="0" fontId="14" fillId="0" borderId="81" xfId="16" applyFont="1" applyBorder="1" applyAlignment="1">
      <alignment horizontal="left" vertical="center" wrapText="1"/>
    </xf>
    <xf numFmtId="0" fontId="14" fillId="0" borderId="81" xfId="0" applyFont="1" applyBorder="1" applyAlignment="1">
      <alignment horizontal="center" vertical="center" wrapText="1"/>
    </xf>
    <xf numFmtId="0" fontId="13" fillId="13" borderId="0" xfId="10" applyFont="1" applyFill="1" applyAlignment="1">
      <alignment horizontal="left" vertical="center"/>
    </xf>
    <xf numFmtId="0" fontId="39" fillId="14" borderId="0" xfId="10" applyFont="1" applyFill="1" applyAlignment="1">
      <alignment horizontal="left" vertical="center"/>
    </xf>
    <xf numFmtId="9" fontId="14" fillId="0" borderId="1" xfId="3" applyNumberFormat="1" applyFont="1" applyFill="1" applyBorder="1" applyAlignment="1" applyProtection="1">
      <alignment horizontal="center" vertical="center"/>
    </xf>
    <xf numFmtId="0" fontId="14" fillId="0" borderId="84" xfId="14" applyFont="1" applyBorder="1" applyAlignment="1">
      <alignment horizontal="center" vertical="center"/>
    </xf>
    <xf numFmtId="0" fontId="14" fillId="0" borderId="12" xfId="15" applyFont="1" applyBorder="1" applyAlignment="1">
      <alignment horizontal="left" vertical="center" wrapText="1"/>
    </xf>
    <xf numFmtId="0" fontId="14" fillId="0" borderId="51" xfId="15" applyFont="1" applyBorder="1" applyAlignment="1">
      <alignment horizontal="left" vertical="center" wrapText="1"/>
    </xf>
    <xf numFmtId="0" fontId="14" fillId="0" borderId="71" xfId="15" applyFont="1" applyBorder="1" applyAlignment="1">
      <alignment horizontal="left" vertical="center" wrapText="1"/>
    </xf>
    <xf numFmtId="0" fontId="14" fillId="0" borderId="15" xfId="15" applyFont="1" applyBorder="1" applyAlignment="1">
      <alignment horizontal="left" vertical="center" wrapText="1"/>
    </xf>
    <xf numFmtId="0" fontId="14" fillId="0" borderId="6" xfId="10" applyFont="1" applyBorder="1" applyAlignment="1">
      <alignment horizontal="left" vertical="center" wrapText="1"/>
    </xf>
    <xf numFmtId="0" fontId="14" fillId="0" borderId="3" xfId="10" applyFont="1" applyBorder="1" applyAlignment="1">
      <alignment horizontal="left" vertical="center" wrapText="1"/>
    </xf>
    <xf numFmtId="0" fontId="29" fillId="0" borderId="12" xfId="14" applyFont="1" applyBorder="1" applyAlignment="1">
      <alignment horizontal="center" vertical="center" wrapText="1"/>
    </xf>
    <xf numFmtId="0" fontId="29" fillId="0" borderId="51" xfId="10" applyFont="1" applyBorder="1" applyAlignment="1">
      <alignment horizontal="center" vertical="center" wrapText="1"/>
    </xf>
    <xf numFmtId="0" fontId="29" fillId="0" borderId="71" xfId="10" applyFont="1" applyBorder="1" applyAlignment="1">
      <alignment horizontal="center" vertical="center" wrapText="1"/>
    </xf>
    <xf numFmtId="44" fontId="22" fillId="5" borderId="13" xfId="3" applyFont="1" applyFill="1" applyBorder="1" applyAlignment="1" applyProtection="1">
      <alignment horizontal="center" vertical="center"/>
    </xf>
    <xf numFmtId="0" fontId="23" fillId="0" borderId="34" xfId="10" applyFont="1" applyBorder="1" applyAlignment="1">
      <alignment horizontal="left" vertical="center" wrapText="1"/>
    </xf>
    <xf numFmtId="44" fontId="22" fillId="4" borderId="13" xfId="3" applyFont="1" applyFill="1" applyBorder="1" applyAlignment="1" applyProtection="1">
      <alignment horizontal="center" vertical="center"/>
    </xf>
    <xf numFmtId="0" fontId="14" fillId="3" borderId="96" xfId="0" applyFont="1" applyFill="1" applyBorder="1" applyAlignment="1">
      <alignment horizontal="center" vertical="center" wrapText="1"/>
    </xf>
    <xf numFmtId="0" fontId="14" fillId="3" borderId="97" xfId="0" applyFont="1" applyFill="1" applyBorder="1" applyAlignment="1">
      <alignment horizontal="center" vertical="center" wrapText="1"/>
    </xf>
    <xf numFmtId="0" fontId="14" fillId="3" borderId="98" xfId="0" applyFont="1" applyFill="1" applyBorder="1" applyAlignment="1">
      <alignment horizontal="center" vertical="center" wrapText="1"/>
    </xf>
    <xf numFmtId="0" fontId="14" fillId="3" borderId="50" xfId="11" applyFont="1" applyFill="1" applyBorder="1" applyAlignment="1">
      <alignment horizontal="center" vertical="center" wrapText="1"/>
    </xf>
    <xf numFmtId="0" fontId="14" fillId="3" borderId="99" xfId="11" applyFont="1" applyFill="1" applyBorder="1" applyAlignment="1">
      <alignment horizontal="center" vertical="center" wrapText="1"/>
    </xf>
    <xf numFmtId="0" fontId="14" fillId="3" borderId="99" xfId="12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/>
    </xf>
    <xf numFmtId="0" fontId="14" fillId="0" borderId="0" xfId="13" applyFont="1" applyBorder="1" applyAlignment="1">
      <alignment horizontal="left" vertical="center" wrapText="1"/>
    </xf>
    <xf numFmtId="0" fontId="13" fillId="0" borderId="0" xfId="10" applyFont="1" applyBorder="1" applyAlignment="1">
      <alignment horizontal="center" vertical="center" wrapText="1"/>
    </xf>
    <xf numFmtId="0" fontId="14" fillId="0" borderId="0" xfId="10" applyFont="1" applyBorder="1" applyAlignment="1">
      <alignment horizontal="center" vertical="center"/>
    </xf>
    <xf numFmtId="44" fontId="14" fillId="0" borderId="100" xfId="3" applyFont="1" applyFill="1" applyBorder="1" applyAlignment="1" applyProtection="1">
      <alignment horizontal="center" vertical="center"/>
    </xf>
    <xf numFmtId="0" fontId="14" fillId="0" borderId="95" xfId="0" applyFont="1" applyBorder="1" applyAlignment="1">
      <alignment horizontal="center" vertical="center"/>
    </xf>
    <xf numFmtId="0" fontId="14" fillId="0" borderId="95" xfId="11" applyFont="1" applyBorder="1" applyAlignment="1">
      <alignment vertical="center" wrapText="1"/>
    </xf>
    <xf numFmtId="0" fontId="13" fillId="0" borderId="95" xfId="11" applyFont="1" applyBorder="1" applyAlignment="1">
      <alignment horizontal="center" vertical="center" wrapText="1"/>
    </xf>
    <xf numFmtId="0" fontId="14" fillId="0" borderId="95" xfId="11" applyFont="1" applyBorder="1" applyAlignment="1">
      <alignment horizontal="center" vertical="center"/>
    </xf>
    <xf numFmtId="44" fontId="14" fillId="5" borderId="95" xfId="3" applyFont="1" applyFill="1" applyBorder="1" applyAlignment="1" applyProtection="1">
      <alignment horizontal="center" vertical="center"/>
    </xf>
    <xf numFmtId="9" fontId="14" fillId="5" borderId="95" xfId="3" applyNumberFormat="1" applyFont="1" applyFill="1" applyBorder="1" applyAlignment="1" applyProtection="1">
      <alignment horizontal="center" vertical="center"/>
    </xf>
    <xf numFmtId="44" fontId="14" fillId="5" borderId="95" xfId="3" applyFont="1" applyFill="1" applyBorder="1" applyAlignment="1" applyProtection="1">
      <alignment horizontal="right" vertical="center"/>
    </xf>
    <xf numFmtId="0" fontId="14" fillId="4" borderId="95" xfId="10" applyFont="1" applyFill="1" applyBorder="1" applyAlignment="1">
      <alignment horizontal="center" vertical="center"/>
    </xf>
    <xf numFmtId="0" fontId="13" fillId="0" borderId="95" xfId="0" applyFont="1" applyBorder="1" applyAlignment="1">
      <alignment horizontal="center" vertical="center"/>
    </xf>
    <xf numFmtId="44" fontId="14" fillId="0" borderId="95" xfId="0" applyNumberFormat="1" applyFont="1" applyBorder="1" applyAlignment="1">
      <alignment vertical="center"/>
    </xf>
    <xf numFmtId="0" fontId="14" fillId="4" borderId="95" xfId="10" applyFont="1" applyFill="1" applyBorder="1" applyAlignment="1">
      <alignment vertical="center"/>
    </xf>
    <xf numFmtId="0" fontId="13" fillId="0" borderId="95" xfId="10" applyFont="1" applyBorder="1" applyAlignment="1">
      <alignment horizontal="center" vertical="center"/>
    </xf>
    <xf numFmtId="44" fontId="22" fillId="5" borderId="12" xfId="3" applyFont="1" applyFill="1" applyBorder="1" applyAlignment="1" applyProtection="1">
      <alignment horizontal="center" vertical="center"/>
    </xf>
    <xf numFmtId="44" fontId="22" fillId="5" borderId="7" xfId="3" applyFont="1" applyFill="1" applyBorder="1" applyAlignment="1" applyProtection="1">
      <alignment horizontal="center" vertical="center"/>
    </xf>
    <xf numFmtId="44" fontId="22" fillId="9" borderId="13" xfId="20" applyFont="1" applyFill="1" applyBorder="1" applyAlignment="1" applyProtection="1">
      <alignment horizontal="center" vertical="center"/>
    </xf>
    <xf numFmtId="0" fontId="14" fillId="0" borderId="0" xfId="0" applyFont="1" applyBorder="1" applyAlignment="1">
      <alignment horizontal="center" vertical="center"/>
    </xf>
    <xf numFmtId="9" fontId="14" fillId="5" borderId="20" xfId="3" applyNumberFormat="1" applyFont="1" applyFill="1" applyBorder="1" applyAlignment="1" applyProtection="1">
      <alignment horizontal="center" vertical="center"/>
    </xf>
    <xf numFmtId="44" fontId="14" fillId="5" borderId="0" xfId="3" applyFont="1" applyFill="1" applyBorder="1" applyAlignment="1" applyProtection="1">
      <alignment horizontal="right" vertical="center"/>
    </xf>
    <xf numFmtId="0" fontId="14" fillId="0" borderId="101" xfId="0" applyFont="1" applyBorder="1" applyAlignment="1">
      <alignment horizontal="center" vertical="center"/>
    </xf>
    <xf numFmtId="0" fontId="14" fillId="0" borderId="20" xfId="11" applyFont="1" applyBorder="1" applyAlignment="1">
      <alignment vertical="center" wrapText="1"/>
    </xf>
    <xf numFmtId="0" fontId="13" fillId="0" borderId="20" xfId="11" applyFont="1" applyBorder="1" applyAlignment="1">
      <alignment horizontal="center" vertical="center" wrapText="1"/>
    </xf>
    <xf numFmtId="0" fontId="14" fillId="0" borderId="20" xfId="11" applyFont="1" applyBorder="1" applyAlignment="1">
      <alignment horizontal="center" vertical="center"/>
    </xf>
    <xf numFmtId="44" fontId="14" fillId="5" borderId="102" xfId="3" applyFont="1" applyFill="1" applyBorder="1" applyAlignment="1" applyProtection="1">
      <alignment horizontal="center" vertical="center"/>
    </xf>
    <xf numFmtId="44" fontId="14" fillId="5" borderId="20" xfId="3" applyFont="1" applyFill="1" applyBorder="1" applyAlignment="1" applyProtection="1">
      <alignment horizontal="center" vertical="center"/>
    </xf>
    <xf numFmtId="44" fontId="14" fillId="5" borderId="103" xfId="3" applyFont="1" applyFill="1" applyBorder="1" applyAlignment="1" applyProtection="1">
      <alignment horizontal="right" vertical="center"/>
    </xf>
    <xf numFmtId="0" fontId="14" fillId="4" borderId="104" xfId="10" applyFont="1" applyFill="1" applyBorder="1" applyAlignment="1">
      <alignment horizontal="center" vertical="center"/>
    </xf>
    <xf numFmtId="0" fontId="13" fillId="0" borderId="104" xfId="10" applyFont="1" applyBorder="1" applyAlignment="1">
      <alignment horizontal="center" vertical="center"/>
    </xf>
    <xf numFmtId="44" fontId="14" fillId="0" borderId="104" xfId="0" applyNumberFormat="1" applyFont="1" applyBorder="1" applyAlignment="1">
      <alignment vertical="center"/>
    </xf>
    <xf numFmtId="44" fontId="14" fillId="0" borderId="0" xfId="0" applyNumberFormat="1" applyFont="1" applyBorder="1" applyAlignment="1">
      <alignment vertical="center"/>
    </xf>
    <xf numFmtId="0" fontId="14" fillId="4" borderId="42" xfId="10" applyFont="1" applyFill="1" applyBorder="1" applyAlignment="1">
      <alignment horizontal="center" vertical="center"/>
    </xf>
    <xf numFmtId="0" fontId="13" fillId="0" borderId="42" xfId="10" applyFont="1" applyBorder="1" applyAlignment="1">
      <alignment horizontal="center" vertical="center"/>
    </xf>
    <xf numFmtId="0" fontId="16" fillId="5" borderId="90" xfId="0" applyFont="1" applyFill="1" applyBorder="1" applyAlignment="1">
      <alignment horizontal="center" vertical="center"/>
    </xf>
    <xf numFmtId="0" fontId="16" fillId="4" borderId="90" xfId="10" applyFont="1" applyFill="1" applyBorder="1" applyAlignment="1">
      <alignment vertical="center"/>
    </xf>
    <xf numFmtId="0" fontId="16" fillId="4" borderId="90" xfId="0" applyFont="1" applyFill="1" applyBorder="1"/>
    <xf numFmtId="0" fontId="16" fillId="4" borderId="91" xfId="0" applyFont="1" applyFill="1" applyBorder="1"/>
    <xf numFmtId="0" fontId="14" fillId="0" borderId="105" xfId="12" applyFont="1" applyBorder="1" applyAlignment="1">
      <alignment horizontal="left" vertical="center" wrapText="1"/>
    </xf>
    <xf numFmtId="0" fontId="13" fillId="0" borderId="105" xfId="10" applyFont="1" applyBorder="1" applyAlignment="1">
      <alignment horizontal="center" vertical="center" wrapText="1"/>
    </xf>
    <xf numFmtId="0" fontId="14" fillId="0" borderId="105" xfId="10" applyFont="1" applyBorder="1" applyAlignment="1">
      <alignment horizontal="center" vertical="center"/>
    </xf>
    <xf numFmtId="44" fontId="14" fillId="5" borderId="105" xfId="3" applyFont="1" applyFill="1" applyBorder="1" applyAlignment="1" applyProtection="1">
      <alignment horizontal="center" vertical="center"/>
    </xf>
    <xf numFmtId="9" fontId="14" fillId="5" borderId="105" xfId="3" applyNumberFormat="1" applyFont="1" applyFill="1" applyBorder="1" applyAlignment="1" applyProtection="1">
      <alignment horizontal="center" vertical="center"/>
    </xf>
    <xf numFmtId="0" fontId="14" fillId="4" borderId="0" xfId="1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4" fillId="0" borderId="95" xfId="12" applyFont="1" applyBorder="1" applyAlignment="1">
      <alignment horizontal="left" vertical="center" wrapText="1"/>
    </xf>
    <xf numFmtId="0" fontId="13" fillId="0" borderId="95" xfId="10" applyFont="1" applyBorder="1" applyAlignment="1">
      <alignment horizontal="center" vertical="center" wrapText="1"/>
    </xf>
    <xf numFmtId="0" fontId="14" fillId="0" borderId="95" xfId="10" applyFont="1" applyBorder="1" applyAlignment="1">
      <alignment horizontal="center" vertical="center"/>
    </xf>
    <xf numFmtId="0" fontId="14" fillId="0" borderId="81" xfId="10" applyFont="1" applyBorder="1" applyAlignment="1">
      <alignment horizontal="left" vertical="center"/>
    </xf>
    <xf numFmtId="0" fontId="14" fillId="0" borderId="83" xfId="10" applyFont="1" applyBorder="1" applyAlignment="1">
      <alignment horizontal="left" vertical="center" wrapText="1"/>
    </xf>
    <xf numFmtId="0" fontId="14" fillId="0" borderId="84" xfId="10" applyFont="1" applyBorder="1" applyAlignment="1">
      <alignment horizontal="left" vertical="center" wrapText="1"/>
    </xf>
    <xf numFmtId="0" fontId="14" fillId="5" borderId="83" xfId="10" applyFont="1" applyFill="1" applyBorder="1" applyAlignment="1">
      <alignment vertical="center"/>
    </xf>
    <xf numFmtId="0" fontId="0" fillId="0" borderId="0" xfId="0" applyBorder="1"/>
    <xf numFmtId="0" fontId="43" fillId="0" borderId="0" xfId="0" applyFont="1" applyBorder="1" applyAlignment="1">
      <alignment vertical="center" wrapText="1"/>
    </xf>
    <xf numFmtId="0" fontId="44" fillId="0" borderId="0" xfId="0" applyFont="1" applyBorder="1" applyAlignment="1">
      <alignment vertical="center" wrapText="1"/>
    </xf>
    <xf numFmtId="0" fontId="14" fillId="0" borderId="13" xfId="11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4" fillId="0" borderId="7" xfId="10" applyFont="1" applyBorder="1" applyAlignment="1">
      <alignment horizontal="left" vertical="center"/>
    </xf>
    <xf numFmtId="0" fontId="14" fillId="0" borderId="7" xfId="10" applyFont="1" applyBorder="1" applyAlignment="1">
      <alignment horizontal="left" vertical="center" wrapText="1"/>
    </xf>
    <xf numFmtId="0" fontId="14" fillId="0" borderId="7" xfId="11" applyFont="1" applyBorder="1" applyAlignment="1">
      <alignment horizontal="left" vertical="center" wrapText="1"/>
    </xf>
    <xf numFmtId="0" fontId="14" fillId="0" borderId="16" xfId="11" applyFont="1" applyBorder="1" applyAlignment="1">
      <alignment horizontal="left" vertical="center" wrapText="1"/>
    </xf>
    <xf numFmtId="0" fontId="14" fillId="0" borderId="17" xfId="11" applyFont="1" applyBorder="1" applyAlignment="1">
      <alignment horizontal="left" vertical="center" wrapText="1"/>
    </xf>
    <xf numFmtId="0" fontId="14" fillId="6" borderId="1" xfId="0" applyFont="1" applyFill="1" applyBorder="1" applyAlignment="1">
      <alignment horizontal="left" vertical="center" wrapText="1"/>
    </xf>
    <xf numFmtId="0" fontId="14" fillId="0" borderId="13" xfId="14" applyFont="1" applyBorder="1" applyAlignment="1">
      <alignment horizontal="left" vertical="center" wrapText="1"/>
    </xf>
    <xf numFmtId="0" fontId="14" fillId="0" borderId="16" xfId="14" applyFont="1" applyBorder="1" applyAlignment="1">
      <alignment horizontal="left" vertical="center" wrapText="1"/>
    </xf>
    <xf numFmtId="0" fontId="14" fillId="0" borderId="17" xfId="14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0" fontId="14" fillId="6" borderId="13" xfId="0" applyFont="1" applyFill="1" applyBorder="1" applyAlignment="1">
      <alignment horizontal="left" vertical="center" wrapText="1"/>
    </xf>
    <xf numFmtId="0" fontId="14" fillId="6" borderId="16" xfId="0" applyFont="1" applyFill="1" applyBorder="1" applyAlignment="1">
      <alignment horizontal="left" vertical="center" wrapText="1"/>
    </xf>
    <xf numFmtId="0" fontId="14" fillId="6" borderId="17" xfId="0" applyFont="1" applyFill="1" applyBorder="1" applyAlignment="1">
      <alignment horizontal="left" vertical="center" wrapText="1"/>
    </xf>
    <xf numFmtId="0" fontId="14" fillId="6" borderId="12" xfId="0" applyFont="1" applyFill="1" applyBorder="1" applyAlignment="1">
      <alignment horizontal="left" vertical="center" wrapText="1"/>
    </xf>
    <xf numFmtId="0" fontId="14" fillId="6" borderId="22" xfId="0" applyFont="1" applyFill="1" applyBorder="1" applyAlignment="1">
      <alignment horizontal="left" vertical="center" wrapText="1"/>
    </xf>
    <xf numFmtId="0" fontId="14" fillId="6" borderId="23" xfId="0" applyFont="1" applyFill="1" applyBorder="1" applyAlignment="1">
      <alignment horizontal="left" vertical="center" wrapText="1"/>
    </xf>
    <xf numFmtId="0" fontId="16" fillId="0" borderId="66" xfId="11" applyFont="1" applyBorder="1" applyAlignment="1">
      <alignment horizontal="left" vertical="center" wrapText="1"/>
    </xf>
    <xf numFmtId="0" fontId="16" fillId="0" borderId="67" xfId="11" applyFont="1" applyBorder="1" applyAlignment="1">
      <alignment horizontal="left" vertical="center" wrapText="1"/>
    </xf>
    <xf numFmtId="0" fontId="16" fillId="0" borderId="68" xfId="11" applyFont="1" applyBorder="1" applyAlignment="1">
      <alignment horizontal="left" vertical="center" wrapText="1"/>
    </xf>
    <xf numFmtId="0" fontId="14" fillId="0" borderId="13" xfId="10" applyFont="1" applyBorder="1" applyAlignment="1">
      <alignment horizontal="left" vertical="center"/>
    </xf>
    <xf numFmtId="0" fontId="14" fillId="0" borderId="16" xfId="10" applyFont="1" applyBorder="1" applyAlignment="1">
      <alignment horizontal="left" vertical="center"/>
    </xf>
    <xf numFmtId="0" fontId="14" fillId="0" borderId="13" xfId="10" applyFont="1" applyBorder="1" applyAlignment="1">
      <alignment horizontal="left" vertical="center" wrapText="1"/>
    </xf>
    <xf numFmtId="0" fontId="14" fillId="0" borderId="16" xfId="10" applyFont="1" applyBorder="1" applyAlignment="1">
      <alignment horizontal="left" vertical="center" wrapText="1"/>
    </xf>
    <xf numFmtId="0" fontId="14" fillId="0" borderId="13" xfId="13" applyFont="1" applyBorder="1" applyAlignment="1">
      <alignment horizontal="left" vertical="center" wrapText="1"/>
    </xf>
    <xf numFmtId="0" fontId="14" fillId="0" borderId="16" xfId="13" applyFont="1" applyBorder="1" applyAlignment="1">
      <alignment horizontal="left" vertical="center" wrapText="1"/>
    </xf>
    <xf numFmtId="0" fontId="14" fillId="0" borderId="17" xfId="13" applyFont="1" applyBorder="1" applyAlignment="1">
      <alignment horizontal="left" vertical="center" wrapText="1"/>
    </xf>
    <xf numFmtId="0" fontId="14" fillId="0" borderId="13" xfId="15" applyFont="1" applyBorder="1" applyAlignment="1">
      <alignment horizontal="left" vertical="center" wrapText="1"/>
    </xf>
    <xf numFmtId="0" fontId="14" fillId="0" borderId="16" xfId="15" applyFont="1" applyBorder="1" applyAlignment="1">
      <alignment horizontal="left" vertical="center" wrapText="1"/>
    </xf>
    <xf numFmtId="0" fontId="14" fillId="0" borderId="17" xfId="15" applyFont="1" applyBorder="1" applyAlignment="1">
      <alignment horizontal="left" vertical="center" wrapText="1"/>
    </xf>
    <xf numFmtId="0" fontId="14" fillId="0" borderId="92" xfId="15" applyFont="1" applyBorder="1" applyAlignment="1">
      <alignment horizontal="left" vertical="center" wrapText="1"/>
    </xf>
    <xf numFmtId="0" fontId="14" fillId="0" borderId="93" xfId="15" applyFont="1" applyBorder="1" applyAlignment="1">
      <alignment horizontal="left" vertical="center" wrapText="1"/>
    </xf>
    <xf numFmtId="0" fontId="14" fillId="0" borderId="94" xfId="15" applyFont="1" applyBorder="1" applyAlignment="1">
      <alignment horizontal="left" vertical="center" wrapText="1"/>
    </xf>
    <xf numFmtId="0" fontId="14" fillId="6" borderId="13" xfId="14" applyFont="1" applyFill="1" applyBorder="1" applyAlignment="1">
      <alignment horizontal="left" vertical="center" wrapText="1"/>
    </xf>
    <xf numFmtId="0" fontId="14" fillId="6" borderId="16" xfId="14" applyFont="1" applyFill="1" applyBorder="1" applyAlignment="1">
      <alignment horizontal="left" vertical="center" wrapText="1"/>
    </xf>
    <xf numFmtId="0" fontId="14" fillId="6" borderId="17" xfId="14" applyFont="1" applyFill="1" applyBorder="1" applyAlignment="1">
      <alignment horizontal="left" vertical="center" wrapText="1"/>
    </xf>
    <xf numFmtId="0" fontId="14" fillId="0" borderId="13" xfId="17" applyFont="1" applyBorder="1" applyAlignment="1">
      <alignment horizontal="left" vertical="center" wrapText="1"/>
    </xf>
    <xf numFmtId="0" fontId="14" fillId="0" borderId="16" xfId="17" applyFont="1" applyBorder="1" applyAlignment="1">
      <alignment horizontal="left" vertical="center" wrapText="1"/>
    </xf>
    <xf numFmtId="0" fontId="14" fillId="0" borderId="17" xfId="17" applyFont="1" applyBorder="1" applyAlignment="1">
      <alignment horizontal="left" vertical="center" wrapText="1"/>
    </xf>
    <xf numFmtId="0" fontId="14" fillId="0" borderId="12" xfId="17" applyFont="1" applyBorder="1" applyAlignment="1">
      <alignment horizontal="left" vertical="center" wrapText="1"/>
    </xf>
    <xf numFmtId="0" fontId="14" fillId="0" borderId="22" xfId="17" applyFont="1" applyBorder="1" applyAlignment="1">
      <alignment horizontal="left" vertical="center" wrapText="1"/>
    </xf>
    <xf numFmtId="0" fontId="14" fillId="0" borderId="23" xfId="17" applyFont="1" applyBorder="1" applyAlignment="1">
      <alignment horizontal="left" vertical="center" wrapText="1"/>
    </xf>
    <xf numFmtId="0" fontId="39" fillId="0" borderId="0" xfId="10" applyFont="1" applyAlignment="1">
      <alignment horizontal="left" vertical="center" wrapText="1"/>
    </xf>
    <xf numFmtId="0" fontId="39" fillId="0" borderId="0" xfId="10" applyFont="1" applyAlignment="1">
      <alignment horizontal="left" vertical="center"/>
    </xf>
    <xf numFmtId="0" fontId="13" fillId="7" borderId="0" xfId="14" applyFont="1" applyFill="1" applyAlignment="1">
      <alignment horizontal="left" vertical="center" wrapText="1"/>
    </xf>
    <xf numFmtId="0" fontId="14" fillId="0" borderId="13" xfId="0" applyFont="1" applyBorder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14" fillId="0" borderId="17" xfId="0" applyFont="1" applyBorder="1" applyAlignment="1">
      <alignment vertical="center" wrapText="1"/>
    </xf>
    <xf numFmtId="0" fontId="14" fillId="0" borderId="13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14" fillId="0" borderId="13" xfId="14" applyFont="1" applyBorder="1" applyAlignment="1">
      <alignment vertical="center" wrapText="1"/>
    </xf>
    <xf numFmtId="0" fontId="14" fillId="0" borderId="16" xfId="14" applyFont="1" applyBorder="1" applyAlignment="1">
      <alignment vertical="center" wrapText="1"/>
    </xf>
    <xf numFmtId="0" fontId="14" fillId="0" borderId="17" xfId="14" applyFont="1" applyBorder="1" applyAlignment="1">
      <alignment vertical="center" wrapText="1"/>
    </xf>
    <xf numFmtId="0" fontId="14" fillId="6" borderId="13" xfId="0" applyFont="1" applyFill="1" applyBorder="1" applyAlignment="1">
      <alignment vertical="center" wrapText="1"/>
    </xf>
    <xf numFmtId="0" fontId="14" fillId="6" borderId="16" xfId="0" applyFont="1" applyFill="1" applyBorder="1" applyAlignment="1">
      <alignment vertical="center" wrapText="1"/>
    </xf>
    <xf numFmtId="0" fontId="14" fillId="6" borderId="17" xfId="0" applyFont="1" applyFill="1" applyBorder="1" applyAlignment="1">
      <alignment vertical="center" wrapText="1"/>
    </xf>
    <xf numFmtId="0" fontId="14" fillId="0" borderId="13" xfId="14" applyFont="1" applyBorder="1" applyAlignment="1">
      <alignment horizontal="left" vertical="center"/>
    </xf>
    <xf numFmtId="0" fontId="14" fillId="0" borderId="16" xfId="14" applyFont="1" applyBorder="1" applyAlignment="1">
      <alignment horizontal="left" vertical="center"/>
    </xf>
    <xf numFmtId="0" fontId="14" fillId="0" borderId="17" xfId="14" applyFont="1" applyBorder="1" applyAlignment="1">
      <alignment horizontal="left" vertical="center"/>
    </xf>
    <xf numFmtId="0" fontId="19" fillId="0" borderId="1" xfId="11" applyFont="1" applyBorder="1" applyAlignment="1">
      <alignment horizontal="left" vertical="center" wrapText="1"/>
    </xf>
    <xf numFmtId="0" fontId="14" fillId="0" borderId="82" xfId="11" applyFont="1" applyBorder="1" applyAlignment="1">
      <alignment horizontal="left" vertical="center" wrapText="1"/>
    </xf>
    <xf numFmtId="0" fontId="14" fillId="0" borderId="83" xfId="11" applyFont="1" applyBorder="1" applyAlignment="1">
      <alignment horizontal="left" vertical="center" wrapText="1"/>
    </xf>
    <xf numFmtId="0" fontId="14" fillId="0" borderId="84" xfId="11" applyFont="1" applyBorder="1" applyAlignment="1">
      <alignment horizontal="left" vertical="center" wrapText="1"/>
    </xf>
    <xf numFmtId="0" fontId="21" fillId="0" borderId="16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left" vertical="center" wrapText="1"/>
    </xf>
    <xf numFmtId="0" fontId="14" fillId="0" borderId="64" xfId="0" applyFont="1" applyBorder="1" applyAlignment="1">
      <alignment horizontal="left" vertical="center" wrapText="1"/>
    </xf>
    <xf numFmtId="0" fontId="14" fillId="0" borderId="65" xfId="0" applyFont="1" applyBorder="1" applyAlignment="1">
      <alignment horizontal="left" vertical="center" wrapText="1"/>
    </xf>
    <xf numFmtId="0" fontId="14" fillId="0" borderId="72" xfId="0" applyFont="1" applyBorder="1" applyAlignment="1">
      <alignment horizontal="left" vertical="center" wrapText="1"/>
    </xf>
    <xf numFmtId="0" fontId="14" fillId="4" borderId="21" xfId="10" applyFont="1" applyFill="1" applyBorder="1" applyAlignment="1">
      <alignment horizontal="center" vertical="center"/>
    </xf>
    <xf numFmtId="0" fontId="14" fillId="4" borderId="18" xfId="10" applyFont="1" applyFill="1" applyBorder="1" applyAlignment="1">
      <alignment horizontal="center" vertical="center"/>
    </xf>
    <xf numFmtId="0" fontId="14" fillId="4" borderId="19" xfId="10" applyFont="1" applyFill="1" applyBorder="1" applyAlignment="1">
      <alignment horizontal="center" vertical="center"/>
    </xf>
    <xf numFmtId="0" fontId="14" fillId="0" borderId="17" xfId="10" applyFont="1" applyBorder="1" applyAlignment="1">
      <alignment horizontal="left" vertical="center" wrapText="1"/>
    </xf>
    <xf numFmtId="0" fontId="14" fillId="0" borderId="12" xfId="11" applyFont="1" applyBorder="1" applyAlignment="1">
      <alignment horizontal="left" vertical="center" wrapText="1"/>
    </xf>
    <xf numFmtId="0" fontId="14" fillId="0" borderId="22" xfId="11" applyFont="1" applyBorder="1" applyAlignment="1">
      <alignment horizontal="left" vertical="center" wrapText="1"/>
    </xf>
    <xf numFmtId="0" fontId="14" fillId="0" borderId="23" xfId="11" applyFont="1" applyBorder="1" applyAlignment="1">
      <alignment horizontal="left" vertical="center" wrapText="1"/>
    </xf>
    <xf numFmtId="0" fontId="14" fillId="0" borderId="36" xfId="11" applyFont="1" applyBorder="1" applyAlignment="1">
      <alignment horizontal="left" vertical="center" wrapText="1"/>
    </xf>
    <xf numFmtId="0" fontId="14" fillId="0" borderId="34" xfId="11" applyFont="1" applyBorder="1" applyAlignment="1">
      <alignment horizontal="left" vertical="center" wrapText="1"/>
    </xf>
    <xf numFmtId="0" fontId="14" fillId="0" borderId="35" xfId="11" applyFont="1" applyBorder="1" applyAlignment="1">
      <alignment horizontal="left" vertical="center" wrapText="1"/>
    </xf>
    <xf numFmtId="0" fontId="0" fillId="0" borderId="83" xfId="0" applyBorder="1" applyAlignment="1">
      <alignment horizontal="left" vertical="center" wrapText="1"/>
    </xf>
    <xf numFmtId="0" fontId="0" fillId="0" borderId="84" xfId="0" applyBorder="1" applyAlignment="1">
      <alignment horizontal="left" vertical="center" wrapText="1"/>
    </xf>
    <xf numFmtId="0" fontId="16" fillId="0" borderId="21" xfId="11" applyFont="1" applyBorder="1" applyAlignment="1">
      <alignment horizontal="left" vertical="center" wrapText="1"/>
    </xf>
    <xf numFmtId="0" fontId="16" fillId="0" borderId="18" xfId="11" applyFont="1" applyBorder="1" applyAlignment="1">
      <alignment horizontal="left" vertical="center" wrapText="1"/>
    </xf>
    <xf numFmtId="0" fontId="16" fillId="0" borderId="19" xfId="11" applyFont="1" applyBorder="1" applyAlignment="1">
      <alignment horizontal="left" vertical="center" wrapText="1"/>
    </xf>
    <xf numFmtId="0" fontId="32" fillId="0" borderId="32" xfId="11" applyFont="1" applyBorder="1" applyAlignment="1">
      <alignment horizontal="left" vertical="center" wrapText="1"/>
    </xf>
    <xf numFmtId="0" fontId="32" fillId="0" borderId="26" xfId="11" applyFont="1" applyBorder="1" applyAlignment="1">
      <alignment horizontal="left" vertical="center" wrapText="1"/>
    </xf>
    <xf numFmtId="0" fontId="32" fillId="0" borderId="33" xfId="11" applyFont="1" applyBorder="1" applyAlignment="1">
      <alignment horizontal="left" vertical="center" wrapText="1"/>
    </xf>
    <xf numFmtId="0" fontId="42" fillId="0" borderId="66" xfId="0" applyFont="1" applyBorder="1" applyAlignment="1">
      <alignment horizontal="left" vertical="center" wrapText="1"/>
    </xf>
    <xf numFmtId="0" fontId="42" fillId="0" borderId="67" xfId="0" applyFont="1" applyBorder="1" applyAlignment="1">
      <alignment horizontal="left" vertical="center" wrapText="1"/>
    </xf>
    <xf numFmtId="0" fontId="42" fillId="0" borderId="68" xfId="0" applyFont="1" applyBorder="1" applyAlignment="1">
      <alignment horizontal="left" vertical="center" wrapText="1"/>
    </xf>
    <xf numFmtId="0" fontId="42" fillId="0" borderId="85" xfId="0" applyFont="1" applyBorder="1" applyAlignment="1">
      <alignment horizontal="left" vertical="center" wrapText="1"/>
    </xf>
    <xf numFmtId="0" fontId="42" fillId="0" borderId="86" xfId="0" applyFont="1" applyBorder="1" applyAlignment="1">
      <alignment horizontal="left" vertical="center" wrapText="1"/>
    </xf>
    <xf numFmtId="0" fontId="42" fillId="0" borderId="87" xfId="0" applyFont="1" applyBorder="1" applyAlignment="1">
      <alignment horizontal="left" vertical="center" wrapText="1"/>
    </xf>
    <xf numFmtId="0" fontId="13" fillId="0" borderId="13" xfId="11" applyFont="1" applyBorder="1" applyAlignment="1">
      <alignment horizontal="center" vertical="center" wrapText="1"/>
    </xf>
    <xf numFmtId="0" fontId="30" fillId="0" borderId="65" xfId="0" applyFont="1" applyBorder="1" applyAlignment="1">
      <alignment horizontal="center" vertical="center" wrapText="1"/>
    </xf>
    <xf numFmtId="0" fontId="30" fillId="0" borderId="72" xfId="0" applyFont="1" applyBorder="1" applyAlignment="1">
      <alignment horizontal="center" vertical="center" wrapText="1"/>
    </xf>
    <xf numFmtId="0" fontId="14" fillId="2" borderId="13" xfId="11" applyFont="1" applyFill="1" applyBorder="1" applyAlignment="1">
      <alignment horizontal="left" vertical="center" wrapText="1"/>
    </xf>
    <xf numFmtId="0" fontId="14" fillId="2" borderId="16" xfId="11" applyFont="1" applyFill="1" applyBorder="1" applyAlignment="1">
      <alignment horizontal="left" vertical="center" wrapText="1"/>
    </xf>
    <xf numFmtId="0" fontId="14" fillId="2" borderId="17" xfId="11" applyFont="1" applyFill="1" applyBorder="1" applyAlignment="1">
      <alignment horizontal="left" vertical="center" wrapText="1"/>
    </xf>
    <xf numFmtId="0" fontId="14" fillId="0" borderId="46" xfId="11" applyFont="1" applyBorder="1" applyAlignment="1">
      <alignment horizontal="left" vertical="center" wrapText="1"/>
    </xf>
    <xf numFmtId="0" fontId="13" fillId="0" borderId="13" xfId="11" applyFont="1" applyBorder="1" applyAlignment="1">
      <alignment horizontal="left" vertical="center" wrapText="1"/>
    </xf>
    <xf numFmtId="0" fontId="13" fillId="0" borderId="16" xfId="11" applyFont="1" applyBorder="1" applyAlignment="1">
      <alignment horizontal="left" vertical="center" wrapText="1"/>
    </xf>
    <xf numFmtId="0" fontId="13" fillId="0" borderId="17" xfId="11" applyFont="1" applyBorder="1" applyAlignment="1">
      <alignment horizontal="left" vertical="center" wrapText="1"/>
    </xf>
    <xf numFmtId="0" fontId="13" fillId="0" borderId="16" xfId="11" applyFont="1" applyBorder="1" applyAlignment="1">
      <alignment horizontal="center" vertical="center" wrapText="1"/>
    </xf>
    <xf numFmtId="0" fontId="13" fillId="0" borderId="17" xfId="11" applyFont="1" applyBorder="1" applyAlignment="1">
      <alignment horizontal="center" vertical="center" wrapText="1"/>
    </xf>
    <xf numFmtId="0" fontId="14" fillId="0" borderId="13" xfId="11" applyFont="1" applyBorder="1" applyAlignment="1">
      <alignment vertical="center" wrapText="1"/>
    </xf>
    <xf numFmtId="0" fontId="14" fillId="0" borderId="16" xfId="11" applyFont="1" applyBorder="1" applyAlignment="1">
      <alignment vertical="center" wrapText="1"/>
    </xf>
    <xf numFmtId="0" fontId="14" fillId="0" borderId="17" xfId="11" applyFont="1" applyBorder="1" applyAlignment="1">
      <alignment vertical="center" wrapText="1"/>
    </xf>
    <xf numFmtId="0" fontId="14" fillId="0" borderId="13" xfId="13" applyFont="1" applyBorder="1" applyAlignment="1">
      <alignment vertical="center" wrapText="1"/>
    </xf>
    <xf numFmtId="0" fontId="14" fillId="0" borderId="16" xfId="13" applyFont="1" applyBorder="1" applyAlignment="1">
      <alignment vertical="center" wrapText="1"/>
    </xf>
    <xf numFmtId="0" fontId="14" fillId="0" borderId="17" xfId="13" applyFont="1" applyBorder="1" applyAlignment="1">
      <alignment vertical="center" wrapText="1"/>
    </xf>
    <xf numFmtId="0" fontId="14" fillId="0" borderId="13" xfId="11" applyFont="1" applyBorder="1" applyAlignment="1">
      <alignment horizontal="center" vertical="center" wrapText="1"/>
    </xf>
    <xf numFmtId="0" fontId="14" fillId="0" borderId="16" xfId="11" applyFont="1" applyBorder="1" applyAlignment="1">
      <alignment horizontal="center" vertical="center" wrapText="1"/>
    </xf>
    <xf numFmtId="0" fontId="14" fillId="0" borderId="17" xfId="11" applyFont="1" applyBorder="1" applyAlignment="1">
      <alignment horizontal="center" vertical="center" wrapText="1"/>
    </xf>
    <xf numFmtId="0" fontId="14" fillId="0" borderId="51" xfId="0" applyFont="1" applyBorder="1" applyAlignment="1">
      <alignment horizontal="left" vertical="center" wrapText="1"/>
    </xf>
    <xf numFmtId="0" fontId="14" fillId="0" borderId="71" xfId="0" applyFont="1" applyBorder="1" applyAlignment="1">
      <alignment horizontal="left" vertical="center" wrapText="1"/>
    </xf>
    <xf numFmtId="0" fontId="14" fillId="0" borderId="83" xfId="0" applyFont="1" applyBorder="1" applyAlignment="1">
      <alignment horizontal="left" vertical="center" wrapText="1"/>
    </xf>
    <xf numFmtId="0" fontId="14" fillId="5" borderId="4" xfId="10" applyFont="1" applyFill="1" applyBorder="1" applyAlignment="1">
      <alignment vertical="center"/>
    </xf>
    <xf numFmtId="0" fontId="0" fillId="0" borderId="6" xfId="0" applyBorder="1"/>
    <xf numFmtId="0" fontId="0" fillId="0" borderId="3" xfId="0" applyBorder="1"/>
    <xf numFmtId="0" fontId="13" fillId="0" borderId="61" xfId="10" applyFont="1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71" xfId="0" applyBorder="1" applyAlignment="1">
      <alignment horizontal="center" vertical="center" wrapText="1"/>
    </xf>
    <xf numFmtId="0" fontId="27" fillId="0" borderId="13" xfId="13" applyFont="1" applyBorder="1" applyAlignment="1">
      <alignment horizontal="left" vertical="center" wrapText="1"/>
    </xf>
    <xf numFmtId="0" fontId="27" fillId="0" borderId="16" xfId="13" applyFont="1" applyBorder="1" applyAlignment="1">
      <alignment horizontal="left" vertical="center" wrapText="1"/>
    </xf>
    <xf numFmtId="0" fontId="27" fillId="0" borderId="17" xfId="13" applyFont="1" applyBorder="1" applyAlignment="1">
      <alignment horizontal="left" vertical="center" wrapText="1"/>
    </xf>
    <xf numFmtId="0" fontId="27" fillId="0" borderId="13" xfId="15" applyFont="1" applyBorder="1" applyAlignment="1">
      <alignment horizontal="left" vertical="center" wrapText="1"/>
    </xf>
    <xf numFmtId="0" fontId="27" fillId="0" borderId="16" xfId="15" applyFont="1" applyBorder="1" applyAlignment="1">
      <alignment horizontal="left" vertical="center" wrapText="1"/>
    </xf>
    <xf numFmtId="0" fontId="27" fillId="0" borderId="17" xfId="15" applyFont="1" applyBorder="1" applyAlignment="1">
      <alignment horizontal="left" vertical="center" wrapText="1"/>
    </xf>
    <xf numFmtId="0" fontId="29" fillId="0" borderId="64" xfId="10" applyFont="1" applyBorder="1" applyAlignment="1">
      <alignment horizontal="center" vertical="center" wrapText="1"/>
    </xf>
    <xf numFmtId="0" fontId="26" fillId="0" borderId="65" xfId="0" applyFont="1" applyBorder="1" applyAlignment="1">
      <alignment vertical="center" wrapText="1"/>
    </xf>
    <xf numFmtId="0" fontId="26" fillId="0" borderId="72" xfId="0" applyFont="1" applyBorder="1" applyAlignment="1">
      <alignment vertical="center" wrapText="1"/>
    </xf>
    <xf numFmtId="0" fontId="26" fillId="0" borderId="61" xfId="0" applyFont="1" applyBorder="1" applyAlignment="1">
      <alignment vertical="center" wrapText="1"/>
    </xf>
    <xf numFmtId="0" fontId="26" fillId="0" borderId="62" xfId="0" applyFont="1" applyBorder="1" applyAlignment="1">
      <alignment vertical="center" wrapText="1"/>
    </xf>
    <xf numFmtId="0" fontId="26" fillId="0" borderId="71" xfId="0" applyFont="1" applyBorder="1" applyAlignment="1">
      <alignment vertical="center" wrapText="1"/>
    </xf>
    <xf numFmtId="0" fontId="26" fillId="0" borderId="64" xfId="0" applyFont="1" applyBorder="1" applyAlignment="1">
      <alignment vertical="center" wrapText="1"/>
    </xf>
    <xf numFmtId="0" fontId="27" fillId="0" borderId="64" xfId="15" applyFont="1" applyBorder="1" applyAlignment="1">
      <alignment horizontal="left" vertical="center" wrapText="1"/>
    </xf>
    <xf numFmtId="0" fontId="26" fillId="0" borderId="65" xfId="0" applyFont="1" applyBorder="1" applyAlignment="1">
      <alignment horizontal="left" vertical="center" wrapText="1"/>
    </xf>
    <xf numFmtId="0" fontId="26" fillId="0" borderId="72" xfId="0" applyFont="1" applyBorder="1" applyAlignment="1">
      <alignment horizontal="left" vertical="center" wrapText="1"/>
    </xf>
    <xf numFmtId="0" fontId="27" fillId="0" borderId="74" xfId="15" applyFont="1" applyBorder="1" applyAlignment="1">
      <alignment horizontal="left" vertical="center" wrapText="1"/>
    </xf>
    <xf numFmtId="0" fontId="27" fillId="0" borderId="65" xfId="15" applyFont="1" applyBorder="1" applyAlignment="1">
      <alignment horizontal="left" vertical="center" wrapText="1"/>
    </xf>
    <xf numFmtId="0" fontId="27" fillId="0" borderId="72" xfId="15" applyFont="1" applyBorder="1" applyAlignment="1">
      <alignment horizontal="left" vertical="center" wrapText="1"/>
    </xf>
    <xf numFmtId="0" fontId="14" fillId="0" borderId="76" xfId="0" applyFont="1" applyBorder="1" applyAlignment="1">
      <alignment horizontal="left" vertical="center" wrapText="1"/>
    </xf>
    <xf numFmtId="0" fontId="14" fillId="0" borderId="75" xfId="0" applyFont="1" applyBorder="1" applyAlignment="1">
      <alignment horizontal="left" vertical="center" wrapText="1"/>
    </xf>
    <xf numFmtId="0" fontId="14" fillId="0" borderId="77" xfId="0" applyFont="1" applyBorder="1" applyAlignment="1">
      <alignment horizontal="left" vertical="center" wrapText="1"/>
    </xf>
    <xf numFmtId="0" fontId="26" fillId="0" borderId="61" xfId="0" applyFont="1" applyBorder="1"/>
    <xf numFmtId="0" fontId="26" fillId="0" borderId="62" xfId="0" applyFont="1" applyBorder="1"/>
    <xf numFmtId="0" fontId="26" fillId="0" borderId="71" xfId="0" applyFont="1" applyBorder="1"/>
    <xf numFmtId="0" fontId="26" fillId="0" borderId="36" xfId="0" applyFont="1" applyBorder="1" applyAlignment="1">
      <alignment horizontal="justify" vertical="center"/>
    </xf>
    <xf numFmtId="0" fontId="26" fillId="0" borderId="39" xfId="0" applyFont="1" applyBorder="1" applyAlignment="1">
      <alignment vertical="center"/>
    </xf>
    <xf numFmtId="0" fontId="26" fillId="0" borderId="40" xfId="0" applyFont="1" applyBorder="1" applyAlignment="1">
      <alignment vertical="center"/>
    </xf>
    <xf numFmtId="0" fontId="29" fillId="0" borderId="12" xfId="10" applyFont="1" applyBorder="1" applyAlignment="1">
      <alignment horizontal="center" vertical="center" wrapText="1"/>
    </xf>
    <xf numFmtId="0" fontId="26" fillId="0" borderId="51" xfId="0" applyFont="1" applyBorder="1" applyAlignment="1">
      <alignment vertical="center" wrapText="1"/>
    </xf>
    <xf numFmtId="0" fontId="26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6" fillId="0" borderId="1" xfId="0" applyFont="1" applyBorder="1"/>
    <xf numFmtId="0" fontId="27" fillId="0" borderId="88" xfId="15" applyFont="1" applyBorder="1" applyAlignment="1">
      <alignment horizontal="left" vertical="center" wrapText="1"/>
    </xf>
    <xf numFmtId="0" fontId="27" fillId="0" borderId="0" xfId="15" applyFont="1" applyAlignment="1">
      <alignment horizontal="left" vertical="center" wrapText="1"/>
    </xf>
    <xf numFmtId="0" fontId="27" fillId="0" borderId="89" xfId="15" applyFont="1" applyBorder="1" applyAlignment="1">
      <alignment horizontal="left" vertical="center" wrapText="1"/>
    </xf>
    <xf numFmtId="0" fontId="29" fillId="0" borderId="61" xfId="14" applyFont="1" applyBorder="1" applyAlignment="1">
      <alignment horizontal="center" vertical="center" wrapText="1"/>
    </xf>
    <xf numFmtId="0" fontId="26" fillId="0" borderId="62" xfId="0" applyFont="1" applyBorder="1" applyAlignment="1">
      <alignment horizontal="center" vertical="center" wrapText="1"/>
    </xf>
    <xf numFmtId="0" fontId="26" fillId="0" borderId="71" xfId="0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7" fillId="0" borderId="1" xfId="14" applyFont="1" applyBorder="1" applyAlignment="1">
      <alignment vertical="center" wrapText="1"/>
    </xf>
    <xf numFmtId="0" fontId="27" fillId="0" borderId="92" xfId="14" applyFont="1" applyBorder="1" applyAlignment="1">
      <alignment vertical="center" wrapText="1"/>
    </xf>
    <xf numFmtId="0" fontId="0" fillId="0" borderId="93" xfId="0" applyBorder="1" applyAlignment="1">
      <alignment vertical="center" wrapText="1"/>
    </xf>
    <xf numFmtId="0" fontId="0" fillId="0" borderId="94" xfId="0" applyBorder="1" applyAlignment="1">
      <alignment vertical="center" wrapText="1"/>
    </xf>
    <xf numFmtId="0" fontId="27" fillId="0" borderId="13" xfId="14" applyFont="1" applyBorder="1" applyAlignment="1">
      <alignment horizontal="left" vertical="center" wrapText="1"/>
    </xf>
    <xf numFmtId="0" fontId="27" fillId="0" borderId="16" xfId="14" applyFont="1" applyBorder="1" applyAlignment="1">
      <alignment horizontal="left" vertical="center" wrapText="1"/>
    </xf>
    <xf numFmtId="0" fontId="27" fillId="0" borderId="17" xfId="14" applyFont="1" applyBorder="1" applyAlignment="1">
      <alignment horizontal="left" vertical="center" wrapText="1"/>
    </xf>
    <xf numFmtId="0" fontId="14" fillId="8" borderId="13" xfId="11" applyFont="1" applyFill="1" applyBorder="1" applyAlignment="1">
      <alignment horizontal="left" vertical="center" wrapText="1"/>
    </xf>
    <xf numFmtId="0" fontId="21" fillId="8" borderId="16" xfId="0" applyFont="1" applyFill="1" applyBorder="1" applyAlignment="1">
      <alignment horizontal="left" vertical="center" wrapText="1"/>
    </xf>
    <xf numFmtId="0" fontId="21" fillId="8" borderId="17" xfId="0" applyFont="1" applyFill="1" applyBorder="1" applyAlignment="1">
      <alignment horizontal="left" vertical="center" wrapText="1"/>
    </xf>
    <xf numFmtId="0" fontId="32" fillId="0" borderId="21" xfId="11" applyFont="1" applyBorder="1" applyAlignment="1">
      <alignment horizontal="left" vertical="center" wrapText="1"/>
    </xf>
    <xf numFmtId="0" fontId="32" fillId="0" borderId="18" xfId="11" applyFont="1" applyBorder="1" applyAlignment="1">
      <alignment horizontal="left" vertical="center" wrapText="1"/>
    </xf>
    <xf numFmtId="0" fontId="32" fillId="0" borderId="19" xfId="11" applyFont="1" applyBorder="1" applyAlignment="1">
      <alignment horizontal="left" vertical="center" wrapText="1"/>
    </xf>
    <xf numFmtId="0" fontId="0" fillId="0" borderId="67" xfId="0" applyBorder="1" applyAlignment="1">
      <alignment horizontal="left" vertical="center" wrapText="1"/>
    </xf>
    <xf numFmtId="0" fontId="0" fillId="0" borderId="68" xfId="0" applyBorder="1" applyAlignment="1">
      <alignment horizontal="left" vertical="center" wrapText="1"/>
    </xf>
    <xf numFmtId="0" fontId="16" fillId="0" borderId="4" xfId="11" applyFont="1" applyBorder="1" applyAlignment="1">
      <alignment horizontal="left" vertical="center" wrapText="1"/>
    </xf>
    <xf numFmtId="0" fontId="0" fillId="0" borderId="90" xfId="0" applyBorder="1" applyAlignment="1">
      <alignment horizontal="left" vertical="center" wrapText="1"/>
    </xf>
    <xf numFmtId="0" fontId="0" fillId="0" borderId="91" xfId="0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4" fillId="0" borderId="36" xfId="0" applyFont="1" applyBorder="1" applyAlignment="1">
      <alignment horizontal="left" vertical="center" wrapText="1"/>
    </xf>
    <xf numFmtId="0" fontId="14" fillId="0" borderId="39" xfId="0" applyFont="1" applyBorder="1" applyAlignment="1">
      <alignment horizontal="left" vertical="center" wrapText="1"/>
    </xf>
    <xf numFmtId="0" fontId="14" fillId="0" borderId="40" xfId="0" applyFont="1" applyBorder="1" applyAlignment="1">
      <alignment horizontal="left" vertical="center" wrapText="1"/>
    </xf>
    <xf numFmtId="0" fontId="13" fillId="7" borderId="13" xfId="10" applyFont="1" applyFill="1" applyBorder="1" applyAlignment="1">
      <alignment horizontal="left" vertical="center" wrapText="1"/>
    </xf>
    <xf numFmtId="0" fontId="13" fillId="7" borderId="46" xfId="10" applyFont="1" applyFill="1" applyBorder="1" applyAlignment="1">
      <alignment horizontal="left" vertical="center" wrapText="1"/>
    </xf>
    <xf numFmtId="0" fontId="13" fillId="7" borderId="17" xfId="10" applyFont="1" applyFill="1" applyBorder="1" applyAlignment="1">
      <alignment horizontal="left" vertical="center" wrapText="1"/>
    </xf>
    <xf numFmtId="0" fontId="18" fillId="0" borderId="13" xfId="10" applyFont="1" applyBorder="1" applyAlignment="1">
      <alignment horizontal="left" vertical="center" wrapText="1"/>
    </xf>
    <xf numFmtId="0" fontId="18" fillId="0" borderId="16" xfId="10" applyFont="1" applyBorder="1" applyAlignment="1">
      <alignment horizontal="left" vertical="center" wrapText="1"/>
    </xf>
    <xf numFmtId="0" fontId="18" fillId="0" borderId="17" xfId="10" applyFont="1" applyBorder="1" applyAlignment="1">
      <alignment horizontal="left" vertical="center" wrapText="1"/>
    </xf>
    <xf numFmtId="0" fontId="21" fillId="0" borderId="16" xfId="0" applyFont="1" applyBorder="1" applyAlignment="1">
      <alignment horizontal="left" vertical="center"/>
    </xf>
    <xf numFmtId="0" fontId="21" fillId="0" borderId="17" xfId="0" applyFont="1" applyBorder="1" applyAlignment="1">
      <alignment horizontal="left" vertical="center"/>
    </xf>
    <xf numFmtId="0" fontId="45" fillId="0" borderId="0" xfId="11" applyFont="1" applyBorder="1" applyAlignment="1">
      <alignment horizontal="left" vertical="center"/>
    </xf>
    <xf numFmtId="0" fontId="46" fillId="0" borderId="0" xfId="11" applyFont="1" applyBorder="1" applyAlignment="1">
      <alignment horizontal="left" vertical="center"/>
    </xf>
    <xf numFmtId="0" fontId="47" fillId="0" borderId="0" xfId="11" applyFont="1" applyAlignment="1">
      <alignment horizontal="center" vertical="center"/>
    </xf>
    <xf numFmtId="0" fontId="46" fillId="0" borderId="0" xfId="11" applyFont="1" applyAlignment="1">
      <alignment vertical="center"/>
    </xf>
    <xf numFmtId="0" fontId="46" fillId="0" borderId="0" xfId="11" applyFont="1" applyBorder="1" applyAlignment="1">
      <alignment vertical="center"/>
    </xf>
    <xf numFmtId="0" fontId="46" fillId="0" borderId="0" xfId="11" applyFont="1" applyAlignment="1">
      <alignment horizontal="center" vertical="center"/>
    </xf>
    <xf numFmtId="0" fontId="46" fillId="0" borderId="0" xfId="11" applyFont="1" applyFill="1" applyBorder="1" applyAlignment="1">
      <alignment horizontal="left" vertical="center"/>
    </xf>
    <xf numFmtId="0" fontId="2" fillId="0" borderId="0" xfId="16" applyAlignment="1">
      <alignment wrapText="1"/>
    </xf>
    <xf numFmtId="0" fontId="0" fillId="0" borderId="0" xfId="0" applyAlignment="1"/>
    <xf numFmtId="0" fontId="2" fillId="0" borderId="0" xfId="16" applyAlignment="1">
      <alignment wrapText="1"/>
    </xf>
    <xf numFmtId="0" fontId="0" fillId="0" borderId="0" xfId="0" applyAlignment="1"/>
    <xf numFmtId="0" fontId="48" fillId="0" borderId="0" xfId="0" applyFont="1"/>
    <xf numFmtId="0" fontId="2" fillId="0" borderId="0" xfId="11" applyAlignment="1">
      <alignment vertical="center"/>
    </xf>
    <xf numFmtId="0" fontId="2" fillId="0" borderId="0" xfId="11" applyAlignment="1">
      <alignment horizontal="center" vertical="center"/>
    </xf>
    <xf numFmtId="0" fontId="2" fillId="0" borderId="0" xfId="11" applyFont="1" applyAlignment="1">
      <alignment horizontal="center" vertical="center"/>
    </xf>
  </cellXfs>
  <cellStyles count="22">
    <cellStyle name="Dziesiętny 2" xfId="7"/>
    <cellStyle name="Excel Built-in Normal" xfId="6"/>
    <cellStyle name="Hiperłącze 2" xfId="1"/>
    <cellStyle name="Normalny" xfId="0" builtinId="0"/>
    <cellStyle name="Normalny 2" xfId="2"/>
    <cellStyle name="Normalny 3" xfId="8"/>
    <cellStyle name="Normalny 4" xfId="4"/>
    <cellStyle name="Normalny 5" xfId="9"/>
    <cellStyle name="Normalny_Arkusz1" xfId="5"/>
    <cellStyle name="Normalny_Arkusz12" xfId="17"/>
    <cellStyle name="Normalny_Arkusz13" xfId="12"/>
    <cellStyle name="Normalny_Arkusz2" xfId="14"/>
    <cellStyle name="Normalny_Arkusz5" xfId="13"/>
    <cellStyle name="Normalny_Arkusz8" xfId="15"/>
    <cellStyle name="Normalny_Arkusz9" xfId="16"/>
    <cellStyle name="Normalny_kardiowert_w2-zal2" xfId="11"/>
    <cellStyle name="Normalny_kardiowert_w2-zal2 2" xfId="18"/>
    <cellStyle name="Normalny_pak. nr 1, 2009" xfId="10"/>
    <cellStyle name="Walutowy" xfId="3" builtinId="4"/>
    <cellStyle name="Walutowy 2" xfId="19"/>
    <cellStyle name="Walutowy 3" xfId="20"/>
    <cellStyle name="Walutowy 4" xfId="2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calcChain" Target="calcChain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10" zoomScale="150" zoomScaleNormal="150" workbookViewId="0">
      <selection activeCell="A18" sqref="A18:XFD26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2" t="s">
        <v>24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32.1" customHeight="1" x14ac:dyDescent="0.25">
      <c r="A5" s="149" t="s">
        <v>13</v>
      </c>
      <c r="B5" s="155" t="s">
        <v>34</v>
      </c>
      <c r="C5" s="141">
        <v>50</v>
      </c>
      <c r="D5" s="111" t="s">
        <v>20</v>
      </c>
      <c r="E5" s="494"/>
      <c r="F5" s="22">
        <f>ROUND(C5*E5,2)</f>
        <v>0</v>
      </c>
      <c r="G5" s="23">
        <v>0.08</v>
      </c>
      <c r="H5" s="22">
        <f>ROUND(F5*G5+F5,2)</f>
        <v>0</v>
      </c>
      <c r="I5" s="24"/>
      <c r="J5" s="25"/>
      <c r="K5" s="26">
        <v>20</v>
      </c>
      <c r="L5" s="27">
        <f>ROUND(H5/C5*K5,2)</f>
        <v>0</v>
      </c>
    </row>
    <row r="6" spans="1:12" s="6" customFormat="1" ht="10.5" x14ac:dyDescent="0.15">
      <c r="A6" s="153" t="s">
        <v>35</v>
      </c>
      <c r="B6" s="154"/>
      <c r="C6" s="154"/>
      <c r="D6" s="154"/>
      <c r="E6" s="154"/>
      <c r="F6" s="495"/>
      <c r="G6" s="154"/>
      <c r="H6" s="154"/>
      <c r="I6" s="240"/>
      <c r="J6" s="127"/>
      <c r="K6" s="127"/>
      <c r="L6" s="127"/>
    </row>
    <row r="7" spans="1:12" s="6" customFormat="1" ht="19.5" x14ac:dyDescent="0.15">
      <c r="A7" s="141" t="s">
        <v>0</v>
      </c>
      <c r="B7" s="28" t="s">
        <v>36</v>
      </c>
      <c r="C7" s="29"/>
      <c r="D7" s="30"/>
      <c r="E7" s="108"/>
      <c r="F7" s="141" t="s">
        <v>37</v>
      </c>
      <c r="G7" s="32"/>
      <c r="H7" s="32"/>
      <c r="I7" s="33" t="s">
        <v>38</v>
      </c>
      <c r="J7" s="34"/>
      <c r="K7" s="35"/>
      <c r="L7" s="36"/>
    </row>
    <row r="8" spans="1:12" s="6" customFormat="1" ht="20.100000000000001" customHeight="1" x14ac:dyDescent="0.15">
      <c r="A8" s="111" t="s">
        <v>13</v>
      </c>
      <c r="B8" s="563" t="s">
        <v>309</v>
      </c>
      <c r="C8" s="563"/>
      <c r="D8" s="563"/>
      <c r="E8" s="563"/>
      <c r="F8" s="111" t="s">
        <v>39</v>
      </c>
      <c r="G8" s="138"/>
      <c r="H8" s="138"/>
      <c r="I8" s="37"/>
      <c r="J8" s="38"/>
      <c r="K8" s="39"/>
      <c r="L8" s="40"/>
    </row>
    <row r="9" spans="1:12" s="6" customFormat="1" ht="20.100000000000001" customHeight="1" x14ac:dyDescent="0.15">
      <c r="A9" s="111" t="s">
        <v>16</v>
      </c>
      <c r="B9" s="564" t="s">
        <v>310</v>
      </c>
      <c r="C9" s="564"/>
      <c r="D9" s="564"/>
      <c r="E9" s="564"/>
      <c r="F9" s="111" t="s">
        <v>311</v>
      </c>
      <c r="G9" s="138"/>
      <c r="H9" s="138"/>
      <c r="I9" s="37"/>
      <c r="J9" s="38"/>
      <c r="K9" s="39"/>
      <c r="L9" s="40"/>
    </row>
    <row r="10" spans="1:12" s="6" customFormat="1" ht="20.100000000000001" customHeight="1" x14ac:dyDescent="0.15">
      <c r="A10" s="111" t="s">
        <v>17</v>
      </c>
      <c r="B10" s="564" t="s">
        <v>312</v>
      </c>
      <c r="C10" s="564"/>
      <c r="D10" s="564"/>
      <c r="E10" s="564"/>
      <c r="F10" s="111" t="s">
        <v>39</v>
      </c>
      <c r="G10" s="42"/>
      <c r="H10" s="42"/>
      <c r="I10" s="37"/>
      <c r="J10" s="38"/>
      <c r="K10" s="39"/>
      <c r="L10" s="40"/>
    </row>
    <row r="11" spans="1:12" s="6" customFormat="1" ht="20.100000000000001" customHeight="1" x14ac:dyDescent="0.15">
      <c r="A11" s="111" t="s">
        <v>18</v>
      </c>
      <c r="B11" s="563" t="s">
        <v>40</v>
      </c>
      <c r="C11" s="563"/>
      <c r="D11" s="563"/>
      <c r="E11" s="563"/>
      <c r="F11" s="111" t="s">
        <v>39</v>
      </c>
      <c r="G11" s="138"/>
      <c r="H11" s="138"/>
      <c r="I11" s="37"/>
      <c r="J11" s="38"/>
      <c r="K11" s="39"/>
      <c r="L11" s="40"/>
    </row>
    <row r="12" spans="1:12" s="6" customFormat="1" ht="24.95" customHeight="1" x14ac:dyDescent="0.15">
      <c r="A12" s="111" t="s">
        <v>19</v>
      </c>
      <c r="B12" s="565" t="s">
        <v>641</v>
      </c>
      <c r="C12" s="565"/>
      <c r="D12" s="565"/>
      <c r="E12" s="565"/>
      <c r="F12" s="111" t="s">
        <v>39</v>
      </c>
      <c r="G12" s="138"/>
      <c r="H12" s="138"/>
      <c r="I12" s="37"/>
      <c r="J12" s="38"/>
      <c r="K12" s="39"/>
      <c r="L12" s="40"/>
    </row>
    <row r="13" spans="1:12" s="6" customFormat="1" ht="20.100000000000001" customHeight="1" x14ac:dyDescent="0.15">
      <c r="A13" s="111" t="s">
        <v>48</v>
      </c>
      <c r="B13" s="226" t="s">
        <v>313</v>
      </c>
      <c r="C13" s="227"/>
      <c r="D13" s="227"/>
      <c r="E13" s="228"/>
      <c r="F13" s="111" t="s">
        <v>39</v>
      </c>
      <c r="G13" s="138"/>
      <c r="H13" s="138"/>
      <c r="I13" s="37"/>
      <c r="J13" s="38"/>
      <c r="K13" s="39"/>
      <c r="L13" s="40"/>
    </row>
    <row r="14" spans="1:12" s="6" customFormat="1" ht="20.100000000000001" customHeight="1" x14ac:dyDescent="0.15">
      <c r="A14" s="111" t="s">
        <v>50</v>
      </c>
      <c r="B14" s="560" t="s">
        <v>314</v>
      </c>
      <c r="C14" s="561"/>
      <c r="D14" s="561"/>
      <c r="E14" s="562"/>
      <c r="F14" s="111" t="s">
        <v>39</v>
      </c>
      <c r="G14" s="138"/>
      <c r="H14" s="138"/>
      <c r="I14" s="37"/>
      <c r="J14" s="38"/>
      <c r="K14" s="39"/>
      <c r="L14" s="40"/>
    </row>
    <row r="15" spans="1:12" s="6" customFormat="1" ht="20.100000000000001" customHeight="1" x14ac:dyDescent="0.15">
      <c r="A15" s="111" t="s">
        <v>52</v>
      </c>
      <c r="B15" s="560" t="s">
        <v>315</v>
      </c>
      <c r="C15" s="566"/>
      <c r="D15" s="566"/>
      <c r="E15" s="567"/>
      <c r="F15" s="111" t="s">
        <v>39</v>
      </c>
      <c r="G15" s="138"/>
      <c r="H15" s="138"/>
      <c r="I15" s="37"/>
      <c r="J15" s="38"/>
      <c r="K15" s="39"/>
      <c r="L15" s="40"/>
    </row>
    <row r="16" spans="1:12" s="6" customFormat="1" ht="20.100000000000001" customHeight="1" x14ac:dyDescent="0.15">
      <c r="A16" s="111" t="s">
        <v>54</v>
      </c>
      <c r="B16" s="563" t="s">
        <v>42</v>
      </c>
      <c r="C16" s="563"/>
      <c r="D16" s="563"/>
      <c r="E16" s="563"/>
      <c r="F16" s="111" t="s">
        <v>39</v>
      </c>
      <c r="G16" s="138"/>
      <c r="H16" s="138"/>
      <c r="I16" s="37"/>
      <c r="J16" s="38"/>
      <c r="K16" s="39"/>
      <c r="L16" s="40"/>
    </row>
    <row r="18" spans="1:10" s="768" customFormat="1" ht="19.5" customHeight="1" x14ac:dyDescent="0.25">
      <c r="A18" s="765" t="s">
        <v>737</v>
      </c>
      <c r="B18" s="766"/>
      <c r="C18" s="766"/>
      <c r="D18" s="766"/>
      <c r="E18" s="766"/>
      <c r="F18" s="767"/>
      <c r="I18" s="769"/>
      <c r="J18" s="769"/>
    </row>
    <row r="19" spans="1:10" s="768" customFormat="1" ht="12.75" customHeight="1" x14ac:dyDescent="0.25">
      <c r="E19" s="770"/>
      <c r="F19" s="766"/>
      <c r="G19" s="771"/>
      <c r="H19" s="769"/>
      <c r="I19" s="769"/>
      <c r="J19" s="769"/>
    </row>
    <row r="20" spans="1:10" s="768" customFormat="1" ht="40.5" customHeight="1" x14ac:dyDescent="0.25">
      <c r="A20" s="772" t="s">
        <v>738</v>
      </c>
      <c r="B20" s="773"/>
      <c r="C20" s="773"/>
      <c r="D20" s="773"/>
      <c r="E20" s="773"/>
      <c r="F20" s="773"/>
      <c r="G20" s="773"/>
      <c r="H20" s="773"/>
      <c r="I20" s="773"/>
      <c r="J20" s="773"/>
    </row>
    <row r="21" spans="1:10" s="768" customFormat="1" ht="16.5" customHeight="1" x14ac:dyDescent="0.25">
      <c r="A21" s="774"/>
      <c r="B21" s="775"/>
      <c r="C21" s="775"/>
      <c r="D21" s="775"/>
      <c r="E21" s="775"/>
      <c r="F21" s="775"/>
      <c r="G21" s="775"/>
      <c r="H21" s="775"/>
      <c r="I21" s="775"/>
      <c r="J21" s="775"/>
    </row>
    <row r="22" spans="1:10" s="768" customFormat="1" ht="12.75" customHeight="1" x14ac:dyDescent="0.2">
      <c r="A22" s="776" t="s">
        <v>739</v>
      </c>
      <c r="E22" s="770"/>
      <c r="F22" s="770"/>
      <c r="G22" s="770"/>
      <c r="H22" s="770"/>
      <c r="I22" s="770"/>
      <c r="J22" s="770"/>
    </row>
    <row r="23" spans="1:10" s="768" customFormat="1" ht="12.75" customHeight="1" x14ac:dyDescent="0.2">
      <c r="A23" s="776"/>
      <c r="E23" s="770"/>
      <c r="F23" s="770"/>
      <c r="G23" s="770"/>
      <c r="H23" s="770"/>
      <c r="I23" s="770"/>
      <c r="J23" s="770"/>
    </row>
    <row r="24" spans="1:10" s="768" customFormat="1" ht="12.75" customHeight="1" x14ac:dyDescent="0.25">
      <c r="E24" s="770"/>
      <c r="F24" s="770"/>
      <c r="G24" s="770"/>
      <c r="H24" s="770"/>
      <c r="I24" s="770"/>
      <c r="J24" s="770"/>
    </row>
    <row r="25" spans="1:10" s="777" customFormat="1" ht="12.75" x14ac:dyDescent="0.25">
      <c r="E25" s="778"/>
      <c r="F25" s="770"/>
      <c r="G25" s="770"/>
      <c r="H25" s="770" t="s">
        <v>740</v>
      </c>
      <c r="I25" s="770"/>
      <c r="J25" s="770"/>
    </row>
    <row r="26" spans="1:10" s="777" customFormat="1" ht="12.75" x14ac:dyDescent="0.25">
      <c r="E26" s="778"/>
      <c r="F26" s="778"/>
      <c r="G26" s="778"/>
      <c r="H26" s="779" t="s">
        <v>741</v>
      </c>
      <c r="I26" s="778"/>
      <c r="J26" s="778"/>
    </row>
  </sheetData>
  <mergeCells count="9">
    <mergeCell ref="B15:E15"/>
    <mergeCell ref="B16:E16"/>
    <mergeCell ref="A20:J20"/>
    <mergeCell ref="B14:E14"/>
    <mergeCell ref="B8:E8"/>
    <mergeCell ref="B9:E9"/>
    <mergeCell ref="B10:E10"/>
    <mergeCell ref="B11:E11"/>
    <mergeCell ref="B12:E1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3"/>
  <sheetViews>
    <sheetView topLeftCell="A13" zoomScale="150" zoomScaleNormal="150" workbookViewId="0">
      <selection activeCell="B25" sqref="B25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2" t="s">
        <v>665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24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0.5" x14ac:dyDescent="0.25">
      <c r="A5" s="149" t="s">
        <v>13</v>
      </c>
      <c r="B5" s="175" t="s">
        <v>272</v>
      </c>
      <c r="C5" s="141">
        <v>5</v>
      </c>
      <c r="D5" s="111" t="s">
        <v>20</v>
      </c>
      <c r="E5" s="21">
        <v>40000</v>
      </c>
      <c r="F5" s="22">
        <f t="shared" ref="F5:F6" si="0">ROUND(C5*E5,2)</f>
        <v>200000</v>
      </c>
      <c r="G5" s="23">
        <v>0.08</v>
      </c>
      <c r="H5" s="22">
        <f t="shared" ref="H5:H6" si="1">ROUND(F5*G5+F5,2)</f>
        <v>216000</v>
      </c>
      <c r="I5" s="24"/>
      <c r="J5" s="25"/>
      <c r="K5" s="26">
        <v>2</v>
      </c>
      <c r="L5" s="27">
        <f t="shared" ref="L5:L6" si="2">ROUND(H5/C5*K5,2)</f>
        <v>86400</v>
      </c>
    </row>
    <row r="6" spans="1:12" s="6" customFormat="1" ht="10.5" x14ac:dyDescent="0.25">
      <c r="A6" s="149" t="s">
        <v>16</v>
      </c>
      <c r="B6" s="67" t="s">
        <v>350</v>
      </c>
      <c r="C6" s="81">
        <v>20</v>
      </c>
      <c r="D6" s="111" t="s">
        <v>20</v>
      </c>
      <c r="E6" s="21">
        <v>1800</v>
      </c>
      <c r="F6" s="45">
        <f t="shared" si="0"/>
        <v>36000</v>
      </c>
      <c r="G6" s="46">
        <v>0.08</v>
      </c>
      <c r="H6" s="45">
        <f t="shared" si="1"/>
        <v>38880</v>
      </c>
      <c r="I6" s="24"/>
      <c r="J6" s="136"/>
      <c r="K6" s="207">
        <v>2</v>
      </c>
      <c r="L6" s="152">
        <f t="shared" si="2"/>
        <v>3888</v>
      </c>
    </row>
    <row r="7" spans="1:12" s="6" customFormat="1" ht="10.5" x14ac:dyDescent="0.25">
      <c r="A7" s="48"/>
      <c r="B7" s="109"/>
      <c r="C7" s="49"/>
      <c r="D7" s="50"/>
      <c r="E7" s="51"/>
      <c r="F7" s="45">
        <f>SUM(F5:F6)</f>
        <v>236000</v>
      </c>
      <c r="G7" s="52"/>
      <c r="H7" s="45">
        <f>SUM(H5:H6)</f>
        <v>254880</v>
      </c>
      <c r="I7" s="53"/>
      <c r="J7" s="54"/>
      <c r="K7" s="55"/>
      <c r="L7" s="196">
        <f>SUM(L5:L6)</f>
        <v>90288</v>
      </c>
    </row>
    <row r="8" spans="1:12" s="6" customFormat="1" ht="10.5" x14ac:dyDescent="0.15">
      <c r="A8" s="158" t="s">
        <v>35</v>
      </c>
      <c r="B8" s="159"/>
      <c r="C8" s="159"/>
      <c r="D8" s="159"/>
      <c r="E8" s="159"/>
      <c r="F8" s="159"/>
      <c r="G8" s="159"/>
      <c r="H8" s="159"/>
      <c r="I8" s="240"/>
      <c r="J8" s="127"/>
      <c r="K8" s="127"/>
      <c r="L8" s="127"/>
    </row>
    <row r="9" spans="1:12" s="6" customFormat="1" ht="19.5" x14ac:dyDescent="0.15">
      <c r="A9" s="141" t="s">
        <v>0</v>
      </c>
      <c r="B9" s="98" t="s">
        <v>234</v>
      </c>
      <c r="C9" s="29"/>
      <c r="D9" s="30"/>
      <c r="E9" s="141" t="s">
        <v>37</v>
      </c>
      <c r="F9" s="31"/>
      <c r="G9" s="32"/>
      <c r="H9" s="32"/>
      <c r="I9" s="33" t="s">
        <v>38</v>
      </c>
      <c r="J9" s="34"/>
      <c r="K9" s="35"/>
      <c r="L9" s="36"/>
    </row>
    <row r="10" spans="1:12" s="6" customFormat="1" ht="10.5" x14ac:dyDescent="0.15">
      <c r="A10" s="111" t="s">
        <v>13</v>
      </c>
      <c r="B10" s="572" t="s">
        <v>273</v>
      </c>
      <c r="C10" s="561"/>
      <c r="D10" s="562"/>
      <c r="E10" s="126" t="s">
        <v>39</v>
      </c>
      <c r="F10" s="137"/>
      <c r="G10" s="138"/>
      <c r="H10" s="138"/>
      <c r="I10" s="37"/>
      <c r="J10" s="38"/>
      <c r="K10" s="39"/>
      <c r="L10" s="40"/>
    </row>
    <row r="11" spans="1:12" s="6" customFormat="1" ht="19.7" customHeight="1" x14ac:dyDescent="0.15">
      <c r="A11" s="111" t="s">
        <v>16</v>
      </c>
      <c r="B11" s="572" t="s">
        <v>274</v>
      </c>
      <c r="C11" s="561"/>
      <c r="D11" s="562"/>
      <c r="E11" s="126" t="s">
        <v>39</v>
      </c>
      <c r="F11" s="41"/>
      <c r="G11" s="42"/>
      <c r="H11" s="42"/>
      <c r="I11" s="37"/>
      <c r="J11" s="38"/>
      <c r="K11" s="39"/>
      <c r="L11" s="40"/>
    </row>
    <row r="12" spans="1:12" s="6" customFormat="1" ht="10.5" x14ac:dyDescent="0.15">
      <c r="A12" s="111" t="s">
        <v>17</v>
      </c>
      <c r="B12" s="572" t="s">
        <v>275</v>
      </c>
      <c r="C12" s="561"/>
      <c r="D12" s="562"/>
      <c r="E12" s="126" t="s">
        <v>39</v>
      </c>
      <c r="F12" s="137"/>
      <c r="G12" s="138"/>
      <c r="H12" s="138"/>
      <c r="I12" s="37"/>
      <c r="J12" s="38"/>
      <c r="K12" s="39"/>
      <c r="L12" s="40"/>
    </row>
    <row r="13" spans="1:12" s="6" customFormat="1" ht="10.35" customHeight="1" x14ac:dyDescent="0.15">
      <c r="A13" s="111" t="s">
        <v>18</v>
      </c>
      <c r="B13" s="572" t="s">
        <v>276</v>
      </c>
      <c r="C13" s="561"/>
      <c r="D13" s="562"/>
      <c r="E13" s="126" t="s">
        <v>39</v>
      </c>
      <c r="F13" s="137"/>
      <c r="G13" s="138"/>
      <c r="H13" s="138"/>
      <c r="I13" s="37"/>
      <c r="J13" s="38"/>
      <c r="K13" s="39"/>
      <c r="L13" s="40"/>
    </row>
    <row r="14" spans="1:12" s="6" customFormat="1" ht="31.35" customHeight="1" x14ac:dyDescent="0.15">
      <c r="A14" s="111" t="s">
        <v>19</v>
      </c>
      <c r="B14" s="572" t="s">
        <v>277</v>
      </c>
      <c r="C14" s="561"/>
      <c r="D14" s="562"/>
      <c r="E14" s="126" t="s">
        <v>39</v>
      </c>
      <c r="F14" s="41"/>
      <c r="G14" s="42"/>
      <c r="H14" s="42"/>
      <c r="I14" s="37"/>
      <c r="J14" s="38"/>
      <c r="K14" s="39"/>
      <c r="L14" s="40"/>
    </row>
    <row r="15" spans="1:12" s="6" customFormat="1" ht="10.5" x14ac:dyDescent="0.15">
      <c r="A15" s="111" t="s">
        <v>48</v>
      </c>
      <c r="B15" s="572" t="s">
        <v>278</v>
      </c>
      <c r="C15" s="561"/>
      <c r="D15" s="562"/>
      <c r="E15" s="126" t="s">
        <v>39</v>
      </c>
      <c r="F15" s="41"/>
      <c r="G15" s="42"/>
      <c r="H15" s="42"/>
      <c r="I15" s="37"/>
      <c r="J15" s="38"/>
      <c r="K15" s="39"/>
      <c r="L15" s="40"/>
    </row>
    <row r="16" spans="1:12" s="6" customFormat="1" ht="11.1" customHeight="1" x14ac:dyDescent="0.15">
      <c r="A16" s="442" t="s">
        <v>50</v>
      </c>
      <c r="B16" s="579" t="s">
        <v>733</v>
      </c>
      <c r="C16" s="580"/>
      <c r="D16" s="581"/>
      <c r="E16" s="468"/>
      <c r="F16" s="469"/>
      <c r="G16" s="470"/>
      <c r="H16" s="470"/>
      <c r="I16" s="464"/>
      <c r="J16" s="465"/>
      <c r="K16" s="466"/>
      <c r="L16" s="467"/>
    </row>
    <row r="17" spans="1:256" s="6" customFormat="1" ht="110.45" customHeight="1" x14ac:dyDescent="0.15">
      <c r="A17" s="111">
        <v>8</v>
      </c>
      <c r="B17" s="572" t="s">
        <v>279</v>
      </c>
      <c r="C17" s="561"/>
      <c r="D17" s="562"/>
      <c r="E17" s="126" t="s">
        <v>39</v>
      </c>
      <c r="F17" s="137"/>
      <c r="G17" s="138"/>
      <c r="H17" s="138"/>
      <c r="I17" s="37"/>
      <c r="J17" s="38"/>
      <c r="K17" s="39"/>
      <c r="L17" s="40"/>
    </row>
    <row r="18" spans="1:256" s="768" customFormat="1" ht="19.5" customHeight="1" x14ac:dyDescent="0.25">
      <c r="A18" s="765" t="s">
        <v>737</v>
      </c>
      <c r="B18" s="766"/>
      <c r="C18" s="766"/>
      <c r="D18" s="766"/>
      <c r="E18" s="766"/>
      <c r="F18" s="767"/>
      <c r="I18" s="769"/>
      <c r="J18" s="769"/>
    </row>
    <row r="19" spans="1:256" s="768" customFormat="1" ht="12.75" customHeight="1" x14ac:dyDescent="0.25">
      <c r="E19" s="770"/>
      <c r="F19" s="766"/>
      <c r="G19" s="771"/>
      <c r="H19" s="769"/>
      <c r="I19" s="769"/>
      <c r="J19" s="769"/>
    </row>
    <row r="20" spans="1:256" s="768" customFormat="1" ht="40.5" customHeight="1" x14ac:dyDescent="0.25">
      <c r="A20" s="772" t="s">
        <v>738</v>
      </c>
      <c r="B20" s="773"/>
      <c r="C20" s="773"/>
      <c r="D20" s="773"/>
      <c r="E20" s="773"/>
      <c r="F20" s="773"/>
      <c r="G20" s="773"/>
      <c r="H20" s="773"/>
      <c r="I20" s="773"/>
      <c r="J20" s="773"/>
    </row>
    <row r="21" spans="1:256" s="768" customFormat="1" ht="16.5" customHeight="1" x14ac:dyDescent="0.25">
      <c r="A21" s="774"/>
      <c r="B21" s="775"/>
      <c r="C21" s="775"/>
      <c r="D21" s="775"/>
      <c r="E21" s="775"/>
      <c r="F21" s="775"/>
      <c r="G21" s="775"/>
      <c r="H21" s="775"/>
      <c r="I21" s="775"/>
      <c r="J21" s="775"/>
    </row>
    <row r="22" spans="1:256" s="768" customFormat="1" ht="12.75" customHeight="1" x14ac:dyDescent="0.2">
      <c r="A22" s="776" t="s">
        <v>739</v>
      </c>
      <c r="E22" s="770"/>
      <c r="F22" s="770"/>
      <c r="G22" s="770"/>
      <c r="H22" s="770"/>
      <c r="I22" s="770"/>
      <c r="J22" s="770"/>
    </row>
    <row r="23" spans="1:256" s="768" customFormat="1" ht="12.75" customHeight="1" x14ac:dyDescent="0.2">
      <c r="A23" s="776"/>
      <c r="E23" s="770"/>
      <c r="F23" s="770"/>
      <c r="G23" s="770"/>
      <c r="H23" s="770"/>
      <c r="I23" s="770"/>
      <c r="J23" s="770"/>
    </row>
    <row r="24" spans="1:256" s="768" customFormat="1" ht="12.75" customHeight="1" x14ac:dyDescent="0.25">
      <c r="E24" s="770"/>
      <c r="F24" s="770"/>
      <c r="G24" s="770"/>
      <c r="H24" s="770"/>
      <c r="I24" s="770"/>
      <c r="J24" s="770"/>
    </row>
    <row r="25" spans="1:256" s="777" customFormat="1" ht="12.75" x14ac:dyDescent="0.25">
      <c r="E25" s="778"/>
      <c r="F25" s="770"/>
      <c r="G25" s="770"/>
      <c r="H25" s="770" t="s">
        <v>740</v>
      </c>
      <c r="I25" s="770"/>
      <c r="J25" s="770"/>
    </row>
    <row r="26" spans="1:256" s="777" customFormat="1" ht="12.75" x14ac:dyDescent="0.25">
      <c r="E26" s="778"/>
      <c r="F26" s="778"/>
      <c r="G26" s="778"/>
      <c r="H26" s="779" t="s">
        <v>741</v>
      </c>
      <c r="I26" s="778"/>
      <c r="J26" s="778"/>
    </row>
    <row r="27" spans="1:256" x14ac:dyDescent="0.25">
      <c r="A27" s="2"/>
      <c r="B27" s="1"/>
      <c r="C27" s="12"/>
      <c r="D27" s="12"/>
      <c r="E27" s="12"/>
      <c r="F27" s="12"/>
      <c r="G27" s="12"/>
      <c r="H27" s="12"/>
      <c r="I27" s="12"/>
      <c r="J27" s="13"/>
      <c r="K27" s="8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</row>
    <row r="28" spans="1:256" x14ac:dyDescent="0.25">
      <c r="A28" s="2"/>
      <c r="B28" s="3"/>
      <c r="C28" s="3"/>
      <c r="D28" s="3"/>
      <c r="E28" s="3"/>
      <c r="F28" s="3"/>
      <c r="G28" s="4"/>
      <c r="H28" s="4"/>
      <c r="I28" s="4"/>
      <c r="J28" s="4"/>
      <c r="K28" s="4"/>
      <c r="L28" s="6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</row>
    <row r="29" spans="1:256" x14ac:dyDescent="0.25">
      <c r="A29" s="2"/>
      <c r="B29" s="3"/>
      <c r="C29" s="3"/>
      <c r="D29" s="3"/>
      <c r="E29" s="3"/>
      <c r="F29" s="4"/>
      <c r="G29" s="4"/>
      <c r="H29" s="4"/>
      <c r="I29" s="4"/>
      <c r="J29" s="3"/>
      <c r="K29" s="3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</row>
    <row r="30" spans="1:256" x14ac:dyDescent="0.25">
      <c r="A30" s="2"/>
      <c r="B30" s="9"/>
      <c r="C30" s="10"/>
      <c r="D30" s="9"/>
      <c r="E30" s="10"/>
      <c r="F30" s="10"/>
      <c r="G30" s="11"/>
      <c r="H30" s="11"/>
      <c r="I30" s="11"/>
      <c r="J30" s="10"/>
      <c r="K30" s="10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</row>
    <row r="31" spans="1:256" x14ac:dyDescent="0.25">
      <c r="A31" s="4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</row>
    <row r="32" spans="1:256" x14ac:dyDescent="0.25">
      <c r="A32" s="2"/>
      <c r="B32" s="5"/>
      <c r="C32" s="5"/>
      <c r="D32" s="5"/>
      <c r="E32" s="5"/>
      <c r="F32" s="5"/>
      <c r="G32" s="5"/>
      <c r="H32" s="3"/>
      <c r="I32" s="3"/>
      <c r="J32" s="3"/>
      <c r="K32" s="3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</row>
    <row r="33" spans="1:256" x14ac:dyDescent="0.25">
      <c r="A33" s="4"/>
      <c r="B33" s="4"/>
      <c r="C33" s="4"/>
      <c r="D33" s="4"/>
      <c r="E33" s="7"/>
      <c r="F33" s="7"/>
      <c r="G33" s="4"/>
      <c r="H33" s="4"/>
      <c r="I33" s="14"/>
      <c r="J33" s="7"/>
      <c r="K33" s="7"/>
      <c r="L33" s="6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</row>
  </sheetData>
  <mergeCells count="9">
    <mergeCell ref="B16:D16"/>
    <mergeCell ref="B17:D17"/>
    <mergeCell ref="A20:J20"/>
    <mergeCell ref="B15:D15"/>
    <mergeCell ref="B10:D10"/>
    <mergeCell ref="B11:D11"/>
    <mergeCell ref="B12:D12"/>
    <mergeCell ref="B13:D13"/>
    <mergeCell ref="B14:D1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topLeftCell="A4" zoomScale="150" zoomScaleNormal="150" workbookViewId="0">
      <selection activeCell="B25" sqref="B25"/>
    </sheetView>
  </sheetViews>
  <sheetFormatPr defaultColWidth="11.42578125" defaultRowHeight="15" x14ac:dyDescent="0.25"/>
  <cols>
    <col min="2" max="2" width="47.7109375" customWidth="1"/>
  </cols>
  <sheetData>
    <row r="1" spans="1:12" s="6" customFormat="1" ht="10.5" x14ac:dyDescent="0.25">
      <c r="A1" s="422" t="s">
        <v>666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24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87.7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0.5" x14ac:dyDescent="0.25">
      <c r="A5" s="289" t="s">
        <v>13</v>
      </c>
      <c r="B5" s="292" t="s">
        <v>425</v>
      </c>
      <c r="C5" s="256">
        <v>3</v>
      </c>
      <c r="D5" s="163" t="s">
        <v>20</v>
      </c>
      <c r="E5" s="112"/>
      <c r="F5" s="113">
        <f t="shared" ref="F5:F6" si="0">ROUND(C5*E5,2)</f>
        <v>0</v>
      </c>
      <c r="G5" s="114">
        <v>0.08</v>
      </c>
      <c r="H5" s="113">
        <f t="shared" ref="H5:H6" si="1">ROUND(F5*G5+F5,2)</f>
        <v>0</v>
      </c>
      <c r="I5" s="200"/>
      <c r="J5" s="116"/>
      <c r="K5" s="170">
        <v>1</v>
      </c>
      <c r="L5" s="27">
        <f t="shared" ref="L5:L6" si="2">ROUND(H5/C5*K5,2)</f>
        <v>0</v>
      </c>
    </row>
    <row r="6" spans="1:12" s="6" customFormat="1" ht="10.5" x14ac:dyDescent="0.25">
      <c r="A6" s="290" t="s">
        <v>16</v>
      </c>
      <c r="B6" s="293" t="s">
        <v>426</v>
      </c>
      <c r="C6" s="259">
        <v>6</v>
      </c>
      <c r="D6" s="172" t="s">
        <v>20</v>
      </c>
      <c r="E6" s="112"/>
      <c r="F6" s="113">
        <f t="shared" si="0"/>
        <v>0</v>
      </c>
      <c r="G6" s="114">
        <v>0.08</v>
      </c>
      <c r="H6" s="113">
        <f t="shared" si="1"/>
        <v>0</v>
      </c>
      <c r="I6" s="200"/>
      <c r="J6" s="116"/>
      <c r="K6" s="170">
        <v>1</v>
      </c>
      <c r="L6" s="27">
        <f t="shared" si="2"/>
        <v>0</v>
      </c>
    </row>
    <row r="7" spans="1:12" s="6" customFormat="1" ht="10.5" x14ac:dyDescent="0.25">
      <c r="A7" s="48"/>
      <c r="B7" s="109"/>
      <c r="C7" s="49"/>
      <c r="D7" s="50"/>
      <c r="E7" s="51"/>
      <c r="F7" s="45">
        <f>SUM(F5:F6)</f>
        <v>0</v>
      </c>
      <c r="G7" s="52"/>
      <c r="H7" s="45">
        <f>SUM(H5:H6)</f>
        <v>0</v>
      </c>
      <c r="I7" s="53"/>
      <c r="J7" s="54"/>
      <c r="K7" s="55"/>
      <c r="L7" s="79"/>
    </row>
    <row r="8" spans="1:12" s="6" customFormat="1" ht="10.5" x14ac:dyDescent="0.15">
      <c r="A8" s="158" t="s">
        <v>35</v>
      </c>
      <c r="B8" s="159"/>
      <c r="C8" s="159"/>
      <c r="D8" s="159"/>
      <c r="E8" s="159"/>
      <c r="F8" s="159"/>
      <c r="G8" s="159"/>
      <c r="H8" s="159"/>
      <c r="I8" s="240"/>
      <c r="J8" s="127"/>
      <c r="K8" s="127"/>
      <c r="L8" s="127"/>
    </row>
    <row r="9" spans="1:12" s="6" customFormat="1" ht="19.5" x14ac:dyDescent="0.15">
      <c r="A9" s="141" t="s">
        <v>0</v>
      </c>
      <c r="B9" s="98" t="s">
        <v>511</v>
      </c>
      <c r="C9" s="29"/>
      <c r="D9" s="30"/>
      <c r="E9" s="141" t="s">
        <v>37</v>
      </c>
      <c r="F9" s="31"/>
      <c r="G9" s="32"/>
      <c r="H9" s="32"/>
      <c r="I9" s="33" t="s">
        <v>38</v>
      </c>
      <c r="J9" s="34"/>
      <c r="K9" s="35"/>
      <c r="L9" s="36"/>
    </row>
    <row r="10" spans="1:12" s="6" customFormat="1" ht="27.95" customHeight="1" x14ac:dyDescent="0.15">
      <c r="A10" s="111" t="s">
        <v>13</v>
      </c>
      <c r="B10" s="572" t="s">
        <v>512</v>
      </c>
      <c r="C10" s="561"/>
      <c r="D10" s="562"/>
      <c r="E10" s="111" t="s">
        <v>39</v>
      </c>
      <c r="F10" s="137"/>
      <c r="G10" s="138"/>
      <c r="H10" s="138"/>
      <c r="I10" s="37"/>
      <c r="J10" s="38"/>
      <c r="K10" s="39"/>
      <c r="L10" s="40"/>
    </row>
    <row r="11" spans="1:12" s="6" customFormat="1" ht="27.95" customHeight="1" x14ac:dyDescent="0.15">
      <c r="A11" s="328">
        <v>2</v>
      </c>
      <c r="B11" s="572" t="s">
        <v>502</v>
      </c>
      <c r="C11" s="561"/>
      <c r="D11" s="562"/>
      <c r="E11" s="111" t="s">
        <v>39</v>
      </c>
      <c r="F11" s="342"/>
      <c r="G11" s="343"/>
      <c r="H11" s="343"/>
      <c r="I11" s="344"/>
      <c r="J11" s="332"/>
      <c r="K11" s="345"/>
      <c r="L11" s="346"/>
    </row>
    <row r="12" spans="1:12" s="6" customFormat="1" ht="27.95" customHeight="1" x14ac:dyDescent="0.15">
      <c r="A12" s="442" t="s">
        <v>17</v>
      </c>
      <c r="B12" s="579" t="s">
        <v>733</v>
      </c>
      <c r="C12" s="580"/>
      <c r="D12" s="581"/>
      <c r="E12" s="111" t="s">
        <v>39</v>
      </c>
      <c r="F12" s="443"/>
      <c r="G12" s="343"/>
      <c r="H12" s="343"/>
      <c r="I12" s="464"/>
      <c r="J12" s="465"/>
      <c r="K12" s="466"/>
      <c r="L12" s="467"/>
    </row>
    <row r="13" spans="1:12" s="6" customFormat="1" ht="10.35" customHeight="1" x14ac:dyDescent="0.15">
      <c r="A13" s="111">
        <v>4</v>
      </c>
      <c r="B13" s="633" t="s">
        <v>513</v>
      </c>
      <c r="C13" s="634"/>
      <c r="D13" s="635"/>
      <c r="E13" s="111" t="s">
        <v>39</v>
      </c>
      <c r="F13" s="41"/>
      <c r="G13" s="42"/>
      <c r="H13" s="42"/>
      <c r="I13" s="37"/>
      <c r="J13" s="38"/>
      <c r="K13" s="39"/>
      <c r="L13" s="40"/>
    </row>
    <row r="14" spans="1:12" s="768" customFormat="1" ht="19.5" customHeight="1" x14ac:dyDescent="0.25">
      <c r="A14" s="765" t="s">
        <v>737</v>
      </c>
      <c r="B14" s="766"/>
      <c r="C14" s="766"/>
      <c r="D14" s="766"/>
      <c r="E14" s="766"/>
      <c r="F14" s="767"/>
      <c r="I14" s="769"/>
      <c r="J14" s="769"/>
    </row>
    <row r="15" spans="1:12" s="768" customFormat="1" ht="12.75" customHeight="1" x14ac:dyDescent="0.25">
      <c r="E15" s="770"/>
      <c r="F15" s="766"/>
      <c r="G15" s="771"/>
      <c r="H15" s="769"/>
      <c r="I15" s="769"/>
      <c r="J15" s="769"/>
    </row>
    <row r="16" spans="1:12" s="768" customFormat="1" ht="40.5" customHeight="1" x14ac:dyDescent="0.25">
      <c r="A16" s="772" t="s">
        <v>738</v>
      </c>
      <c r="B16" s="773"/>
      <c r="C16" s="773"/>
      <c r="D16" s="773"/>
      <c r="E16" s="773"/>
      <c r="F16" s="773"/>
      <c r="G16" s="773"/>
      <c r="H16" s="773"/>
      <c r="I16" s="773"/>
      <c r="J16" s="773"/>
    </row>
    <row r="17" spans="1:256" s="768" customFormat="1" ht="16.5" customHeight="1" x14ac:dyDescent="0.25">
      <c r="A17" s="774"/>
      <c r="B17" s="775"/>
      <c r="C17" s="775"/>
      <c r="D17" s="775"/>
      <c r="E17" s="775"/>
      <c r="F17" s="775"/>
      <c r="G17" s="775"/>
      <c r="H17" s="775"/>
      <c r="I17" s="775"/>
      <c r="J17" s="775"/>
    </row>
    <row r="18" spans="1:256" s="768" customFormat="1" ht="12.75" customHeight="1" x14ac:dyDescent="0.2">
      <c r="A18" s="776" t="s">
        <v>739</v>
      </c>
      <c r="E18" s="770"/>
      <c r="F18" s="770"/>
      <c r="G18" s="770"/>
      <c r="H18" s="770"/>
      <c r="I18" s="770"/>
      <c r="J18" s="770"/>
    </row>
    <row r="19" spans="1:256" s="768" customFormat="1" ht="12.75" customHeight="1" x14ac:dyDescent="0.2">
      <c r="A19" s="776"/>
      <c r="E19" s="770"/>
      <c r="F19" s="770"/>
      <c r="G19" s="770"/>
      <c r="H19" s="770"/>
      <c r="I19" s="770"/>
      <c r="J19" s="770"/>
    </row>
    <row r="20" spans="1:256" s="768" customFormat="1" ht="12.75" customHeight="1" x14ac:dyDescent="0.25">
      <c r="E20" s="770"/>
      <c r="F20" s="770"/>
      <c r="G20" s="770"/>
      <c r="H20" s="770"/>
      <c r="I20" s="770"/>
      <c r="J20" s="770"/>
    </row>
    <row r="21" spans="1:256" s="777" customFormat="1" ht="12.75" x14ac:dyDescent="0.25">
      <c r="E21" s="778"/>
      <c r="F21" s="770"/>
      <c r="G21" s="770"/>
      <c r="H21" s="770" t="s">
        <v>740</v>
      </c>
      <c r="I21" s="770"/>
      <c r="J21" s="770"/>
    </row>
    <row r="22" spans="1:256" s="777" customFormat="1" ht="12.75" x14ac:dyDescent="0.25">
      <c r="E22" s="778"/>
      <c r="F22" s="778"/>
      <c r="G22" s="778"/>
      <c r="H22" s="779" t="s">
        <v>741</v>
      </c>
      <c r="I22" s="778"/>
      <c r="J22" s="778"/>
    </row>
    <row r="23" spans="1:256" x14ac:dyDescent="0.25">
      <c r="A23" s="2"/>
      <c r="B23" s="1"/>
      <c r="C23" s="12"/>
      <c r="D23" s="12"/>
      <c r="E23" s="12"/>
      <c r="F23" s="12"/>
      <c r="G23" s="12"/>
      <c r="H23" s="12"/>
      <c r="I23" s="12"/>
      <c r="J23" s="13"/>
      <c r="K23" s="8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</row>
    <row r="24" spans="1:256" x14ac:dyDescent="0.25">
      <c r="A24" s="2"/>
      <c r="B24" s="3"/>
      <c r="C24" s="3"/>
      <c r="D24" s="3"/>
      <c r="E24" s="3"/>
      <c r="F24" s="3"/>
      <c r="G24" s="4"/>
      <c r="H24" s="4"/>
      <c r="I24" s="4"/>
      <c r="J24" s="4"/>
      <c r="K24" s="4"/>
      <c r="L24" s="6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</row>
    <row r="25" spans="1:256" x14ac:dyDescent="0.25">
      <c r="A25" s="2"/>
      <c r="B25" s="3"/>
      <c r="C25" s="3"/>
      <c r="D25" s="3"/>
      <c r="E25" s="3"/>
      <c r="F25" s="4"/>
      <c r="G25" s="4"/>
      <c r="H25" s="4"/>
      <c r="I25" s="4"/>
      <c r="J25" s="3"/>
      <c r="K25" s="3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</row>
    <row r="26" spans="1:256" x14ac:dyDescent="0.25">
      <c r="A26" s="2"/>
      <c r="B26" s="9"/>
      <c r="C26" s="10"/>
      <c r="D26" s="9"/>
      <c r="E26" s="10"/>
      <c r="F26" s="10"/>
      <c r="G26" s="11"/>
      <c r="H26" s="11"/>
      <c r="I26" s="11"/>
      <c r="J26" s="10"/>
      <c r="K26" s="10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</row>
    <row r="27" spans="1:256" x14ac:dyDescent="0.25">
      <c r="A27" s="4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</row>
    <row r="28" spans="1:256" x14ac:dyDescent="0.25">
      <c r="A28" s="2"/>
      <c r="B28" s="5"/>
      <c r="C28" s="5"/>
      <c r="D28" s="5"/>
      <c r="E28" s="5"/>
      <c r="F28" s="5"/>
      <c r="G28" s="5"/>
      <c r="H28" s="3"/>
      <c r="I28" s="3"/>
      <c r="J28" s="3"/>
      <c r="K28" s="3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</row>
    <row r="29" spans="1:256" x14ac:dyDescent="0.25">
      <c r="A29" s="4"/>
      <c r="B29" s="4"/>
      <c r="C29" s="4"/>
      <c r="D29" s="4"/>
      <c r="E29" s="7"/>
      <c r="F29" s="7"/>
      <c r="G29" s="4"/>
      <c r="H29" s="4"/>
      <c r="I29" s="14" t="s">
        <v>23</v>
      </c>
      <c r="J29" s="7"/>
      <c r="K29" s="7"/>
      <c r="L29" s="6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</row>
  </sheetData>
  <mergeCells count="5">
    <mergeCell ref="B10:D10"/>
    <mergeCell ref="B11:D11"/>
    <mergeCell ref="B12:D12"/>
    <mergeCell ref="B13:D13"/>
    <mergeCell ref="A16:J1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opLeftCell="A7" zoomScale="150" zoomScaleNormal="150" workbookViewId="0">
      <selection activeCell="B23" sqref="B23"/>
    </sheetView>
  </sheetViews>
  <sheetFormatPr defaultColWidth="11.42578125" defaultRowHeight="15" x14ac:dyDescent="0.25"/>
  <cols>
    <col min="2" max="2" width="47.7109375" customWidth="1"/>
  </cols>
  <sheetData>
    <row r="1" spans="1:12" s="6" customFormat="1" ht="10.5" x14ac:dyDescent="0.25">
      <c r="A1" s="422" t="s">
        <v>713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24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87.7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0.5" x14ac:dyDescent="0.25">
      <c r="A5" s="289" t="s">
        <v>13</v>
      </c>
      <c r="B5" s="292" t="s">
        <v>425</v>
      </c>
      <c r="C5" s="256">
        <v>3</v>
      </c>
      <c r="D5" s="163" t="s">
        <v>20</v>
      </c>
      <c r="E5" s="112">
        <v>42000</v>
      </c>
      <c r="F5" s="113">
        <f t="shared" ref="F5:F6" si="0">ROUND(C5*E5,2)</f>
        <v>126000</v>
      </c>
      <c r="G5" s="114">
        <v>0.08</v>
      </c>
      <c r="H5" s="113">
        <f t="shared" ref="H5:H6" si="1">ROUND(F5*G5+F5,2)</f>
        <v>136080</v>
      </c>
      <c r="I5" s="200"/>
      <c r="J5" s="116"/>
      <c r="K5" s="170">
        <v>1</v>
      </c>
      <c r="L5" s="27">
        <f t="shared" ref="L5:L6" si="2">ROUND(H5/C5*K5,2)</f>
        <v>45360</v>
      </c>
    </row>
    <row r="6" spans="1:12" s="6" customFormat="1" ht="10.5" x14ac:dyDescent="0.25">
      <c r="A6" s="290" t="s">
        <v>16</v>
      </c>
      <c r="B6" s="293" t="s">
        <v>426</v>
      </c>
      <c r="C6" s="259">
        <v>6</v>
      </c>
      <c r="D6" s="172" t="s">
        <v>20</v>
      </c>
      <c r="E6" s="112">
        <v>1800</v>
      </c>
      <c r="F6" s="113">
        <f t="shared" si="0"/>
        <v>10800</v>
      </c>
      <c r="G6" s="114">
        <v>0.08</v>
      </c>
      <c r="H6" s="113">
        <f t="shared" si="1"/>
        <v>11664</v>
      </c>
      <c r="I6" s="200"/>
      <c r="J6" s="116"/>
      <c r="K6" s="170">
        <v>1</v>
      </c>
      <c r="L6" s="27">
        <f t="shared" si="2"/>
        <v>1944</v>
      </c>
    </row>
    <row r="7" spans="1:12" s="6" customFormat="1" ht="11.25" x14ac:dyDescent="0.25">
      <c r="A7" s="290" t="s">
        <v>17</v>
      </c>
      <c r="B7" s="291"/>
      <c r="C7" s="259"/>
      <c r="D7" s="172"/>
      <c r="E7" s="260"/>
      <c r="F7" s="260"/>
      <c r="G7" s="261"/>
      <c r="H7" s="260"/>
      <c r="I7" s="262"/>
      <c r="J7" s="212"/>
      <c r="K7" s="208"/>
      <c r="L7" s="288"/>
    </row>
    <row r="8" spans="1:12" s="6" customFormat="1" ht="10.5" x14ac:dyDescent="0.25">
      <c r="A8" s="48"/>
      <c r="B8" s="109"/>
      <c r="C8" s="49"/>
      <c r="D8" s="50"/>
      <c r="E8" s="51"/>
      <c r="F8" s="45">
        <f>SUM(F5:F7)</f>
        <v>136800</v>
      </c>
      <c r="G8" s="52"/>
      <c r="H8" s="45">
        <f>SUM(H5:H7)</f>
        <v>147744</v>
      </c>
      <c r="I8" s="53"/>
      <c r="J8" s="54"/>
      <c r="K8" s="55"/>
      <c r="L8" s="79"/>
    </row>
    <row r="9" spans="1:12" s="6" customFormat="1" ht="10.5" x14ac:dyDescent="0.15">
      <c r="A9" s="158" t="s">
        <v>35</v>
      </c>
      <c r="B9" s="159"/>
      <c r="C9" s="159"/>
      <c r="D9" s="159"/>
      <c r="E9" s="159"/>
      <c r="F9" s="159"/>
      <c r="G9" s="159"/>
      <c r="H9" s="159"/>
      <c r="I9" s="240"/>
      <c r="J9" s="127"/>
      <c r="K9" s="127"/>
      <c r="L9" s="127"/>
    </row>
    <row r="10" spans="1:12" s="6" customFormat="1" ht="19.5" x14ac:dyDescent="0.15">
      <c r="A10" s="141" t="s">
        <v>0</v>
      </c>
      <c r="B10" s="98" t="s">
        <v>511</v>
      </c>
      <c r="C10" s="29"/>
      <c r="D10" s="30"/>
      <c r="E10" s="141" t="s">
        <v>37</v>
      </c>
      <c r="F10" s="31"/>
      <c r="G10" s="32"/>
      <c r="H10" s="32"/>
      <c r="I10" s="33" t="s">
        <v>38</v>
      </c>
      <c r="J10" s="34"/>
      <c r="K10" s="35"/>
      <c r="L10" s="36"/>
    </row>
    <row r="11" spans="1:12" s="6" customFormat="1" ht="27.95" customHeight="1" x14ac:dyDescent="0.15">
      <c r="A11" s="111" t="s">
        <v>13</v>
      </c>
      <c r="B11" s="572" t="s">
        <v>512</v>
      </c>
      <c r="C11" s="561"/>
      <c r="D11" s="562"/>
      <c r="E11" s="111" t="s">
        <v>39</v>
      </c>
      <c r="F11" s="137"/>
      <c r="G11" s="138"/>
      <c r="H11" s="138"/>
      <c r="I11" s="37"/>
      <c r="J11" s="38"/>
      <c r="K11" s="39"/>
      <c r="L11" s="40"/>
    </row>
    <row r="12" spans="1:12" s="6" customFormat="1" ht="27.95" customHeight="1" x14ac:dyDescent="0.15">
      <c r="A12" s="328">
        <v>2</v>
      </c>
      <c r="B12" s="572" t="s">
        <v>502</v>
      </c>
      <c r="C12" s="561"/>
      <c r="D12" s="562"/>
      <c r="E12" s="111" t="s">
        <v>39</v>
      </c>
      <c r="F12" s="342"/>
      <c r="G12" s="343"/>
      <c r="H12" s="343"/>
      <c r="I12" s="344"/>
      <c r="J12" s="332"/>
      <c r="K12" s="345"/>
      <c r="L12" s="346"/>
    </row>
    <row r="13" spans="1:12" s="6" customFormat="1" ht="27.95" customHeight="1" x14ac:dyDescent="0.15">
      <c r="A13" s="442" t="s">
        <v>17</v>
      </c>
      <c r="B13" s="579" t="s">
        <v>586</v>
      </c>
      <c r="C13" s="580"/>
      <c r="D13" s="581"/>
      <c r="E13" s="111" t="s">
        <v>39</v>
      </c>
      <c r="F13" s="443"/>
      <c r="G13" s="343"/>
      <c r="H13" s="343"/>
      <c r="I13" s="464"/>
      <c r="J13" s="465"/>
      <c r="K13" s="466"/>
      <c r="L13" s="467"/>
    </row>
    <row r="14" spans="1:12" s="6" customFormat="1" ht="10.35" customHeight="1" x14ac:dyDescent="0.15">
      <c r="A14" s="111">
        <v>4</v>
      </c>
      <c r="B14" s="633" t="s">
        <v>513</v>
      </c>
      <c r="C14" s="634"/>
      <c r="D14" s="635"/>
      <c r="E14" s="111" t="s">
        <v>39</v>
      </c>
      <c r="F14" s="41"/>
      <c r="G14" s="42"/>
      <c r="H14" s="42"/>
      <c r="I14" s="37"/>
      <c r="J14" s="38"/>
      <c r="K14" s="39"/>
      <c r="L14" s="40"/>
    </row>
    <row r="16" spans="1:12" s="768" customFormat="1" ht="19.5" customHeight="1" x14ac:dyDescent="0.25">
      <c r="A16" s="765" t="s">
        <v>737</v>
      </c>
      <c r="B16" s="766"/>
      <c r="C16" s="766"/>
      <c r="D16" s="766"/>
      <c r="E16" s="766"/>
      <c r="F16" s="767"/>
      <c r="I16" s="769"/>
      <c r="J16" s="769"/>
    </row>
    <row r="17" spans="1:10" s="768" customFormat="1" ht="12.75" customHeight="1" x14ac:dyDescent="0.25">
      <c r="E17" s="770"/>
      <c r="F17" s="766"/>
      <c r="G17" s="771"/>
      <c r="H17" s="769"/>
      <c r="I17" s="769"/>
      <c r="J17" s="769"/>
    </row>
    <row r="18" spans="1:10" s="768" customFormat="1" ht="40.5" customHeight="1" x14ac:dyDescent="0.25">
      <c r="A18" s="772" t="s">
        <v>738</v>
      </c>
      <c r="B18" s="773"/>
      <c r="C18" s="773"/>
      <c r="D18" s="773"/>
      <c r="E18" s="773"/>
      <c r="F18" s="773"/>
      <c r="G18" s="773"/>
      <c r="H18" s="773"/>
      <c r="I18" s="773"/>
      <c r="J18" s="773"/>
    </row>
    <row r="19" spans="1:10" s="768" customFormat="1" ht="16.5" customHeight="1" x14ac:dyDescent="0.25">
      <c r="A19" s="774"/>
      <c r="B19" s="775"/>
      <c r="C19" s="775"/>
      <c r="D19" s="775"/>
      <c r="E19" s="775"/>
      <c r="F19" s="775"/>
      <c r="G19" s="775"/>
      <c r="H19" s="775"/>
      <c r="I19" s="775"/>
      <c r="J19" s="775"/>
    </row>
    <row r="20" spans="1:10" s="768" customFormat="1" ht="12.75" customHeight="1" x14ac:dyDescent="0.2">
      <c r="A20" s="776" t="s">
        <v>739</v>
      </c>
      <c r="E20" s="770"/>
      <c r="F20" s="770"/>
      <c r="G20" s="770"/>
      <c r="H20" s="770"/>
      <c r="I20" s="770"/>
      <c r="J20" s="770"/>
    </row>
    <row r="21" spans="1:10" s="768" customFormat="1" ht="12.75" customHeight="1" x14ac:dyDescent="0.2">
      <c r="A21" s="776"/>
      <c r="E21" s="770"/>
      <c r="F21" s="770"/>
      <c r="G21" s="770"/>
      <c r="H21" s="770"/>
      <c r="I21" s="770"/>
      <c r="J21" s="770"/>
    </row>
    <row r="22" spans="1:10" s="768" customFormat="1" ht="12.75" customHeight="1" x14ac:dyDescent="0.25">
      <c r="E22" s="770"/>
      <c r="F22" s="770"/>
      <c r="G22" s="770"/>
      <c r="H22" s="770"/>
      <c r="I22" s="770"/>
      <c r="J22" s="770"/>
    </row>
    <row r="23" spans="1:10" s="777" customFormat="1" ht="12.75" x14ac:dyDescent="0.25">
      <c r="E23" s="778"/>
      <c r="F23" s="770"/>
      <c r="G23" s="770"/>
      <c r="H23" s="770" t="s">
        <v>740</v>
      </c>
      <c r="I23" s="770"/>
      <c r="J23" s="770"/>
    </row>
    <row r="24" spans="1:10" s="777" customFormat="1" ht="12.75" x14ac:dyDescent="0.25">
      <c r="E24" s="778"/>
      <c r="F24" s="778"/>
      <c r="G24" s="778"/>
      <c r="H24" s="779" t="s">
        <v>741</v>
      </c>
      <c r="I24" s="778"/>
      <c r="J24" s="778"/>
    </row>
  </sheetData>
  <mergeCells count="5">
    <mergeCell ref="B11:D11"/>
    <mergeCell ref="B12:D12"/>
    <mergeCell ref="B13:D13"/>
    <mergeCell ref="B14:D14"/>
    <mergeCell ref="A18:J1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="150" zoomScaleNormal="150" workbookViewId="0">
      <selection activeCell="A14" sqref="A14:XFD22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2" t="s">
        <v>667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0.5" x14ac:dyDescent="0.25">
      <c r="A5" s="149" t="s">
        <v>13</v>
      </c>
      <c r="B5" s="67" t="s">
        <v>268</v>
      </c>
      <c r="C5" s="71">
        <v>10</v>
      </c>
      <c r="D5" s="111" t="s">
        <v>20</v>
      </c>
      <c r="E5" s="494"/>
      <c r="F5" s="45">
        <f t="shared" ref="F5" si="0">ROUND(C5*E5,2)</f>
        <v>0</v>
      </c>
      <c r="G5" s="46">
        <v>0.08</v>
      </c>
      <c r="H5" s="45">
        <f t="shared" ref="H5" si="1">ROUND(F5*G5+F5,2)</f>
        <v>0</v>
      </c>
      <c r="I5" s="24"/>
      <c r="J5" s="636"/>
      <c r="K5" s="637"/>
      <c r="L5" s="638"/>
    </row>
    <row r="6" spans="1:12" s="6" customFormat="1" ht="10.5" x14ac:dyDescent="0.25">
      <c r="A6" s="48"/>
      <c r="B6" s="109"/>
      <c r="C6" s="49"/>
      <c r="D6" s="50"/>
      <c r="E6" s="51"/>
      <c r="F6" s="45">
        <f>SUM(F5:F5)</f>
        <v>0</v>
      </c>
      <c r="G6" s="52"/>
      <c r="H6" s="45">
        <f>SUM(H5:H5)</f>
        <v>0</v>
      </c>
      <c r="I6" s="53"/>
      <c r="J6" s="54"/>
      <c r="K6" s="55"/>
      <c r="L6" s="79"/>
    </row>
    <row r="7" spans="1:12" s="6" customFormat="1" ht="10.5" x14ac:dyDescent="0.15">
      <c r="A7" s="153" t="s">
        <v>35</v>
      </c>
      <c r="B7" s="154"/>
      <c r="C7" s="154"/>
      <c r="D7" s="154"/>
      <c r="E7" s="154"/>
      <c r="F7" s="154"/>
      <c r="G7" s="154"/>
      <c r="H7" s="154"/>
      <c r="I7" s="240"/>
      <c r="J7" s="127"/>
      <c r="K7" s="127"/>
      <c r="L7" s="127"/>
    </row>
    <row r="8" spans="1:12" s="6" customFormat="1" ht="19.5" x14ac:dyDescent="0.15">
      <c r="A8" s="141" t="s">
        <v>0</v>
      </c>
      <c r="B8" s="56" t="s">
        <v>89</v>
      </c>
      <c r="C8" s="29"/>
      <c r="D8" s="30"/>
      <c r="E8" s="141" t="s">
        <v>37</v>
      </c>
      <c r="F8" s="31"/>
      <c r="G8" s="32"/>
      <c r="H8" s="32"/>
      <c r="I8" s="33" t="s">
        <v>38</v>
      </c>
      <c r="J8" s="34"/>
      <c r="K8" s="35"/>
      <c r="L8" s="36"/>
    </row>
    <row r="9" spans="1:12" s="6" customFormat="1" ht="10.35" customHeight="1" x14ac:dyDescent="0.15">
      <c r="A9" s="111" t="s">
        <v>13</v>
      </c>
      <c r="B9" s="572" t="s">
        <v>500</v>
      </c>
      <c r="C9" s="561"/>
      <c r="D9" s="562"/>
      <c r="E9" s="111" t="s">
        <v>39</v>
      </c>
      <c r="F9" s="137"/>
      <c r="G9" s="138"/>
      <c r="H9" s="138"/>
      <c r="I9" s="37"/>
      <c r="J9" s="38"/>
      <c r="K9" s="39"/>
      <c r="L9" s="40"/>
    </row>
    <row r="10" spans="1:12" s="6" customFormat="1" ht="10.35" customHeight="1" x14ac:dyDescent="0.15">
      <c r="A10" s="111" t="s">
        <v>16</v>
      </c>
      <c r="B10" s="572" t="s">
        <v>501</v>
      </c>
      <c r="C10" s="561"/>
      <c r="D10" s="562"/>
      <c r="E10" s="111" t="s">
        <v>39</v>
      </c>
      <c r="F10" s="137"/>
      <c r="G10" s="138"/>
      <c r="H10" s="138"/>
      <c r="I10" s="37"/>
      <c r="J10" s="38"/>
      <c r="K10" s="39"/>
      <c r="L10" s="40"/>
    </row>
    <row r="11" spans="1:12" s="6" customFormat="1" ht="14.1" customHeight="1" x14ac:dyDescent="0.15">
      <c r="A11" s="328" t="s">
        <v>17</v>
      </c>
      <c r="B11" s="375" t="s">
        <v>502</v>
      </c>
      <c r="C11" s="376"/>
      <c r="D11" s="377"/>
      <c r="E11" s="111" t="s">
        <v>39</v>
      </c>
      <c r="F11" s="342"/>
      <c r="G11" s="343"/>
      <c r="H11" s="343"/>
      <c r="I11" s="344"/>
      <c r="J11" s="332"/>
      <c r="K11" s="345"/>
      <c r="L11" s="346"/>
    </row>
    <row r="12" spans="1:12" s="6" customFormat="1" ht="41.1" customHeight="1" x14ac:dyDescent="0.15">
      <c r="A12" s="111" t="s">
        <v>18</v>
      </c>
      <c r="B12" s="579" t="s">
        <v>641</v>
      </c>
      <c r="C12" s="580"/>
      <c r="D12" s="581"/>
      <c r="E12" s="111" t="s">
        <v>39</v>
      </c>
      <c r="F12" s="41"/>
      <c r="G12" s="42"/>
      <c r="H12" s="42"/>
      <c r="I12" s="37"/>
      <c r="J12" s="38"/>
      <c r="K12" s="39"/>
      <c r="L12" s="40"/>
    </row>
    <row r="14" spans="1:12" s="768" customFormat="1" ht="19.5" customHeight="1" x14ac:dyDescent="0.25">
      <c r="A14" s="765" t="s">
        <v>737</v>
      </c>
      <c r="B14" s="766"/>
      <c r="C14" s="766"/>
      <c r="D14" s="766"/>
      <c r="E14" s="766"/>
      <c r="F14" s="767"/>
      <c r="I14" s="769"/>
      <c r="J14" s="769"/>
    </row>
    <row r="15" spans="1:12" s="768" customFormat="1" ht="12.75" customHeight="1" x14ac:dyDescent="0.25">
      <c r="E15" s="770"/>
      <c r="F15" s="766"/>
      <c r="G15" s="771"/>
      <c r="H15" s="769"/>
      <c r="I15" s="769"/>
      <c r="J15" s="769"/>
    </row>
    <row r="16" spans="1:12" s="768" customFormat="1" ht="40.5" customHeight="1" x14ac:dyDescent="0.25">
      <c r="A16" s="772" t="s">
        <v>738</v>
      </c>
      <c r="B16" s="773"/>
      <c r="C16" s="773"/>
      <c r="D16" s="773"/>
      <c r="E16" s="773"/>
      <c r="F16" s="773"/>
      <c r="G16" s="773"/>
      <c r="H16" s="773"/>
      <c r="I16" s="773"/>
      <c r="J16" s="773"/>
    </row>
    <row r="17" spans="1:10" s="768" customFormat="1" ht="16.5" customHeight="1" x14ac:dyDescent="0.25">
      <c r="A17" s="774"/>
      <c r="B17" s="775"/>
      <c r="C17" s="775"/>
      <c r="D17" s="775"/>
      <c r="E17" s="775"/>
      <c r="F17" s="775"/>
      <c r="G17" s="775"/>
      <c r="H17" s="775"/>
      <c r="I17" s="775"/>
      <c r="J17" s="775"/>
    </row>
    <row r="18" spans="1:10" s="768" customFormat="1" ht="12.75" customHeight="1" x14ac:dyDescent="0.2">
      <c r="A18" s="776" t="s">
        <v>739</v>
      </c>
      <c r="E18" s="770"/>
      <c r="F18" s="770"/>
      <c r="G18" s="770"/>
      <c r="H18" s="770"/>
      <c r="I18" s="770"/>
      <c r="J18" s="770"/>
    </row>
    <row r="19" spans="1:10" s="768" customFormat="1" ht="12.75" customHeight="1" x14ac:dyDescent="0.2">
      <c r="A19" s="776"/>
      <c r="E19" s="770"/>
      <c r="F19" s="770"/>
      <c r="G19" s="770"/>
      <c r="H19" s="770"/>
      <c r="I19" s="770"/>
      <c r="J19" s="770"/>
    </row>
    <row r="20" spans="1:10" s="768" customFormat="1" ht="12.75" customHeight="1" x14ac:dyDescent="0.25">
      <c r="E20" s="770"/>
      <c r="F20" s="770"/>
      <c r="G20" s="770"/>
      <c r="H20" s="770"/>
      <c r="I20" s="770"/>
      <c r="J20" s="770"/>
    </row>
    <row r="21" spans="1:10" s="777" customFormat="1" ht="12.75" x14ac:dyDescent="0.25">
      <c r="E21" s="778"/>
      <c r="F21" s="770"/>
      <c r="G21" s="770"/>
      <c r="H21" s="770" t="s">
        <v>740</v>
      </c>
      <c r="I21" s="770"/>
      <c r="J21" s="770"/>
    </row>
    <row r="22" spans="1:10" s="777" customFormat="1" ht="12.75" x14ac:dyDescent="0.25">
      <c r="E22" s="778"/>
      <c r="F22" s="778"/>
      <c r="G22" s="778"/>
      <c r="H22" s="779" t="s">
        <v>741</v>
      </c>
      <c r="I22" s="778"/>
      <c r="J22" s="778"/>
    </row>
  </sheetData>
  <mergeCells count="5">
    <mergeCell ref="J5:L5"/>
    <mergeCell ref="B9:D9"/>
    <mergeCell ref="B10:D10"/>
    <mergeCell ref="B12:D12"/>
    <mergeCell ref="A16:J1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zoomScale="150" zoomScaleNormal="150" workbookViewId="0">
      <selection activeCell="A14" sqref="A14:XFD22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2.285156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2" t="s">
        <v>668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24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0.5" x14ac:dyDescent="0.25">
      <c r="A5" s="149" t="s">
        <v>13</v>
      </c>
      <c r="B5" s="106" t="s">
        <v>268</v>
      </c>
      <c r="C5" s="141">
        <v>5</v>
      </c>
      <c r="D5" s="111" t="s">
        <v>20</v>
      </c>
      <c r="E5" s="494"/>
      <c r="F5" s="22">
        <f t="shared" ref="F5" si="0">ROUND(C5*E5,2)</f>
        <v>0</v>
      </c>
      <c r="G5" s="23">
        <v>0.08</v>
      </c>
      <c r="H5" s="22">
        <f t="shared" ref="H5" si="1">ROUND(F5*G5+F5,2)</f>
        <v>0</v>
      </c>
      <c r="I5" s="24"/>
      <c r="J5" s="25"/>
      <c r="K5" s="26">
        <v>1</v>
      </c>
      <c r="L5" s="27">
        <f t="shared" ref="L5" si="2">ROUND(H5/C5*K5,2)</f>
        <v>0</v>
      </c>
    </row>
    <row r="6" spans="1:12" s="6" customFormat="1" ht="10.5" x14ac:dyDescent="0.15">
      <c r="A6" s="158" t="s">
        <v>35</v>
      </c>
      <c r="B6" s="159"/>
      <c r="C6" s="159"/>
      <c r="D6" s="159"/>
      <c r="E6" s="159"/>
      <c r="F6" s="159"/>
      <c r="G6" s="159"/>
      <c r="H6" s="159"/>
      <c r="I6" s="240"/>
      <c r="J6" s="127"/>
      <c r="K6" s="127"/>
      <c r="L6" s="127"/>
    </row>
    <row r="7" spans="1:12" s="6" customFormat="1" ht="19.5" x14ac:dyDescent="0.15">
      <c r="A7" s="141" t="s">
        <v>0</v>
      </c>
      <c r="B7" s="98" t="s">
        <v>234</v>
      </c>
      <c r="C7" s="29"/>
      <c r="D7" s="30"/>
      <c r="E7" s="141" t="s">
        <v>37</v>
      </c>
      <c r="F7" s="31"/>
      <c r="G7" s="32"/>
      <c r="H7" s="32"/>
      <c r="I7" s="33" t="s">
        <v>38</v>
      </c>
      <c r="J7" s="34"/>
      <c r="K7" s="35"/>
      <c r="L7" s="36"/>
    </row>
    <row r="8" spans="1:12" s="6" customFormat="1" ht="10.5" x14ac:dyDescent="0.15">
      <c r="A8" s="111" t="s">
        <v>13</v>
      </c>
      <c r="B8" s="230" t="s">
        <v>269</v>
      </c>
      <c r="C8" s="104"/>
      <c r="D8" s="105"/>
      <c r="E8" s="111" t="s">
        <v>39</v>
      </c>
      <c r="F8" s="137"/>
      <c r="G8" s="138"/>
      <c r="H8" s="138"/>
      <c r="I8" s="37"/>
      <c r="J8" s="38"/>
      <c r="K8" s="39"/>
      <c r="L8" s="40"/>
    </row>
    <row r="9" spans="1:12" s="6" customFormat="1" ht="10.5" x14ac:dyDescent="0.15">
      <c r="A9" s="111" t="s">
        <v>16</v>
      </c>
      <c r="B9" s="560" t="s">
        <v>735</v>
      </c>
      <c r="C9" s="566"/>
      <c r="D9" s="567"/>
      <c r="E9" s="111" t="s">
        <v>39</v>
      </c>
      <c r="F9" s="41"/>
      <c r="G9" s="42"/>
      <c r="H9" s="42"/>
      <c r="I9" s="37"/>
      <c r="J9" s="38"/>
      <c r="K9" s="39"/>
      <c r="L9" s="40"/>
    </row>
    <row r="10" spans="1:12" s="6" customFormat="1" ht="19.5" x14ac:dyDescent="0.15">
      <c r="A10" s="111" t="s">
        <v>17</v>
      </c>
      <c r="B10" s="236" t="s">
        <v>397</v>
      </c>
      <c r="C10" s="64"/>
      <c r="D10" s="168"/>
      <c r="E10" s="111" t="s">
        <v>39</v>
      </c>
      <c r="F10" s="137"/>
      <c r="G10" s="138"/>
      <c r="H10" s="138"/>
      <c r="I10" s="37"/>
      <c r="J10" s="38"/>
      <c r="K10" s="39"/>
      <c r="L10" s="40"/>
    </row>
    <row r="11" spans="1:12" s="6" customFormat="1" ht="10.5" x14ac:dyDescent="0.15">
      <c r="A11" s="111" t="s">
        <v>18</v>
      </c>
      <c r="B11" s="236" t="s">
        <v>398</v>
      </c>
      <c r="C11" s="104"/>
      <c r="D11" s="105"/>
      <c r="E11" s="111" t="s">
        <v>39</v>
      </c>
      <c r="F11" s="137"/>
      <c r="G11" s="138"/>
      <c r="H11" s="138"/>
      <c r="I11" s="37"/>
      <c r="J11" s="38"/>
      <c r="K11" s="39"/>
      <c r="L11" s="40"/>
    </row>
    <row r="12" spans="1:12" s="6" customFormat="1" ht="10.5" x14ac:dyDescent="0.15">
      <c r="A12" s="111" t="s">
        <v>19</v>
      </c>
      <c r="B12" s="236" t="s">
        <v>270</v>
      </c>
      <c r="C12" s="237"/>
      <c r="D12" s="238"/>
      <c r="E12" s="111" t="s">
        <v>39</v>
      </c>
      <c r="F12" s="41"/>
      <c r="G12" s="42"/>
      <c r="H12" s="42"/>
      <c r="I12" s="37"/>
      <c r="J12" s="38"/>
      <c r="K12" s="39"/>
      <c r="L12" s="40"/>
    </row>
    <row r="13" spans="1:12" s="6" customFormat="1" ht="10.5" x14ac:dyDescent="0.15">
      <c r="A13" s="111" t="s">
        <v>48</v>
      </c>
      <c r="B13" s="230" t="s">
        <v>271</v>
      </c>
      <c r="C13" s="64"/>
      <c r="D13" s="168"/>
      <c r="E13" s="111" t="s">
        <v>39</v>
      </c>
      <c r="F13" s="137"/>
      <c r="G13" s="138"/>
      <c r="H13" s="138"/>
      <c r="I13" s="37"/>
      <c r="J13" s="38"/>
      <c r="K13" s="39"/>
      <c r="L13" s="40"/>
    </row>
    <row r="14" spans="1:12" s="768" customFormat="1" ht="19.5" customHeight="1" x14ac:dyDescent="0.25">
      <c r="A14" s="765" t="s">
        <v>737</v>
      </c>
      <c r="B14" s="766"/>
      <c r="C14" s="766"/>
      <c r="D14" s="766"/>
      <c r="E14" s="766"/>
      <c r="F14" s="767"/>
      <c r="I14" s="769"/>
      <c r="J14" s="769"/>
    </row>
    <row r="15" spans="1:12" s="768" customFormat="1" ht="12.75" customHeight="1" x14ac:dyDescent="0.25">
      <c r="E15" s="770"/>
      <c r="F15" s="766"/>
      <c r="G15" s="771"/>
      <c r="H15" s="769"/>
      <c r="I15" s="769"/>
      <c r="J15" s="769"/>
    </row>
    <row r="16" spans="1:12" s="768" customFormat="1" ht="40.5" customHeight="1" x14ac:dyDescent="0.25">
      <c r="A16" s="772" t="s">
        <v>738</v>
      </c>
      <c r="B16" s="773"/>
      <c r="C16" s="773"/>
      <c r="D16" s="773"/>
      <c r="E16" s="773"/>
      <c r="F16" s="773"/>
      <c r="G16" s="773"/>
      <c r="H16" s="773"/>
      <c r="I16" s="773"/>
      <c r="J16" s="773"/>
    </row>
    <row r="17" spans="1:256" s="768" customFormat="1" ht="16.5" customHeight="1" x14ac:dyDescent="0.25">
      <c r="A17" s="774"/>
      <c r="B17" s="775"/>
      <c r="C17" s="775"/>
      <c r="D17" s="775"/>
      <c r="E17" s="775"/>
      <c r="F17" s="775"/>
      <c r="G17" s="775"/>
      <c r="H17" s="775"/>
      <c r="I17" s="775"/>
      <c r="J17" s="775"/>
    </row>
    <row r="18" spans="1:256" s="768" customFormat="1" ht="12.75" customHeight="1" x14ac:dyDescent="0.2">
      <c r="A18" s="776" t="s">
        <v>739</v>
      </c>
      <c r="E18" s="770"/>
      <c r="F18" s="770"/>
      <c r="G18" s="770"/>
      <c r="H18" s="770"/>
      <c r="I18" s="770"/>
      <c r="J18" s="770"/>
    </row>
    <row r="19" spans="1:256" s="768" customFormat="1" ht="12.75" customHeight="1" x14ac:dyDescent="0.2">
      <c r="A19" s="776"/>
      <c r="E19" s="770"/>
      <c r="F19" s="770"/>
      <c r="G19" s="770"/>
      <c r="H19" s="770"/>
      <c r="I19" s="770"/>
      <c r="J19" s="770"/>
    </row>
    <row r="20" spans="1:256" s="768" customFormat="1" ht="12.75" customHeight="1" x14ac:dyDescent="0.25">
      <c r="E20" s="770"/>
      <c r="F20" s="770"/>
      <c r="G20" s="770"/>
      <c r="H20" s="770"/>
      <c r="I20" s="770"/>
      <c r="J20" s="770"/>
    </row>
    <row r="21" spans="1:256" s="777" customFormat="1" ht="12.75" x14ac:dyDescent="0.25">
      <c r="E21" s="778"/>
      <c r="F21" s="770"/>
      <c r="G21" s="770"/>
      <c r="H21" s="770" t="s">
        <v>740</v>
      </c>
      <c r="I21" s="770"/>
      <c r="J21" s="770"/>
    </row>
    <row r="22" spans="1:256" s="777" customFormat="1" ht="12.75" x14ac:dyDescent="0.25">
      <c r="E22" s="778"/>
      <c r="F22" s="778"/>
      <c r="G22" s="778"/>
      <c r="H22" s="779" t="s">
        <v>741</v>
      </c>
      <c r="I22" s="778"/>
      <c r="J22" s="778"/>
    </row>
    <row r="23" spans="1:256" x14ac:dyDescent="0.25">
      <c r="A23" s="2"/>
      <c r="B23" s="1"/>
      <c r="C23" s="12"/>
      <c r="D23" s="12"/>
      <c r="E23" s="12"/>
      <c r="F23" s="12"/>
      <c r="G23" s="12"/>
      <c r="H23" s="12"/>
      <c r="I23" s="12"/>
      <c r="J23" s="13"/>
      <c r="K23" s="8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</row>
    <row r="24" spans="1:256" x14ac:dyDescent="0.25">
      <c r="A24" s="2"/>
      <c r="B24" s="3"/>
      <c r="C24" s="3"/>
      <c r="D24" s="3"/>
      <c r="E24" s="3"/>
      <c r="F24" s="3"/>
      <c r="G24" s="4"/>
      <c r="H24" s="4"/>
      <c r="I24" s="4"/>
      <c r="J24" s="4"/>
      <c r="K24" s="4"/>
      <c r="L24" s="6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</row>
    <row r="25" spans="1:256" x14ac:dyDescent="0.25">
      <c r="A25" s="2"/>
      <c r="B25" s="3"/>
      <c r="C25" s="3"/>
      <c r="D25" s="3"/>
      <c r="E25" s="3"/>
      <c r="F25" s="4"/>
      <c r="G25" s="4"/>
      <c r="H25" s="4"/>
      <c r="I25" s="4"/>
      <c r="J25" s="3"/>
      <c r="K25" s="3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</row>
    <row r="26" spans="1:256" x14ac:dyDescent="0.25">
      <c r="A26" s="2"/>
      <c r="B26" s="9"/>
      <c r="C26" s="10"/>
      <c r="D26" s="9"/>
      <c r="E26" s="10"/>
      <c r="F26" s="10"/>
      <c r="G26" s="11"/>
      <c r="H26" s="11"/>
      <c r="I26" s="11"/>
      <c r="J26" s="10"/>
      <c r="K26" s="10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</row>
    <row r="27" spans="1:256" x14ac:dyDescent="0.25">
      <c r="A27" s="4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</row>
    <row r="28" spans="1:256" x14ac:dyDescent="0.25">
      <c r="A28" s="2"/>
      <c r="B28" s="5"/>
      <c r="C28" s="5"/>
      <c r="D28" s="5"/>
      <c r="E28" s="5"/>
      <c r="F28" s="5"/>
      <c r="G28" s="5"/>
      <c r="H28" s="3"/>
      <c r="I28" s="3"/>
      <c r="J28" s="3"/>
      <c r="K28" s="3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</row>
    <row r="29" spans="1:256" x14ac:dyDescent="0.25">
      <c r="A29" s="4"/>
      <c r="B29" s="4"/>
      <c r="C29" s="4"/>
      <c r="D29" s="4"/>
      <c r="E29" s="7"/>
      <c r="F29" s="7"/>
      <c r="G29" s="4"/>
      <c r="H29" s="4"/>
      <c r="I29" s="14"/>
      <c r="J29" s="7"/>
      <c r="K29" s="7"/>
      <c r="L29" s="6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</row>
  </sheetData>
  <mergeCells count="2">
    <mergeCell ref="B9:D9"/>
    <mergeCell ref="A16:J1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7"/>
  <sheetViews>
    <sheetView topLeftCell="A25" zoomScale="150" zoomScaleNormal="150" workbookViewId="0">
      <selection activeCell="B42" sqref="B42"/>
    </sheetView>
  </sheetViews>
  <sheetFormatPr defaultColWidth="9.140625" defaultRowHeight="15" x14ac:dyDescent="0.25"/>
  <cols>
    <col min="1" max="1" width="5.85546875" customWidth="1"/>
    <col min="2" max="2" width="52.42578125" customWidth="1"/>
    <col min="4" max="4" width="21.2851562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2" t="s">
        <v>669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0.5" x14ac:dyDescent="0.25">
      <c r="A5" s="149" t="s">
        <v>13</v>
      </c>
      <c r="B5" s="175" t="s">
        <v>333</v>
      </c>
      <c r="C5" s="141">
        <v>30</v>
      </c>
      <c r="D5" s="111" t="s">
        <v>20</v>
      </c>
      <c r="E5" s="520"/>
      <c r="F5" s="113">
        <f>ROUND(C5*E5,2)</f>
        <v>0</v>
      </c>
      <c r="G5" s="114">
        <v>0.08</v>
      </c>
      <c r="H5" s="113">
        <f>ROUND(F5*G5+F5,2)</f>
        <v>0</v>
      </c>
      <c r="I5" s="115"/>
      <c r="J5" s="116"/>
      <c r="K5" s="170">
        <v>5</v>
      </c>
      <c r="L5" s="117">
        <f>ROUND(H5/C5*K5,2)</f>
        <v>0</v>
      </c>
    </row>
    <row r="6" spans="1:12" s="6" customFormat="1" ht="10.5" x14ac:dyDescent="0.25">
      <c r="A6" s="149" t="s">
        <v>16</v>
      </c>
      <c r="B6" s="67" t="s">
        <v>334</v>
      </c>
      <c r="C6" s="141">
        <v>30</v>
      </c>
      <c r="D6" s="111" t="s">
        <v>20</v>
      </c>
      <c r="E6" s="521"/>
      <c r="F6" s="113">
        <f t="shared" ref="F6" si="0">ROUND(C6*E6,2)</f>
        <v>0</v>
      </c>
      <c r="G6" s="114">
        <v>0.08</v>
      </c>
      <c r="H6" s="113">
        <f t="shared" ref="H6" si="1">ROUND(F6*G6+F6,2)</f>
        <v>0</v>
      </c>
      <c r="I6" s="118"/>
      <c r="J6" s="119"/>
      <c r="K6" s="169">
        <v>5</v>
      </c>
      <c r="L6" s="117">
        <f t="shared" ref="L6" si="2">ROUND(H6/C6*K6,2)</f>
        <v>0</v>
      </c>
    </row>
    <row r="7" spans="1:12" s="6" customFormat="1" ht="10.5" x14ac:dyDescent="0.25">
      <c r="A7" s="48"/>
      <c r="B7" s="109"/>
      <c r="C7" s="49"/>
      <c r="D7" s="50"/>
      <c r="E7" s="51"/>
      <c r="F7" s="45">
        <f>SUM(F5:F6)</f>
        <v>0</v>
      </c>
      <c r="G7" s="52"/>
      <c r="H7" s="45">
        <f>SUM(H5:H6)</f>
        <v>0</v>
      </c>
      <c r="I7" s="53"/>
      <c r="J7" s="54"/>
      <c r="K7" s="55"/>
      <c r="L7" s="211"/>
    </row>
    <row r="8" spans="1:12" s="6" customFormat="1" ht="10.5" x14ac:dyDescent="0.15">
      <c r="A8" s="153" t="s">
        <v>35</v>
      </c>
      <c r="B8" s="154"/>
      <c r="C8" s="154"/>
      <c r="D8" s="154"/>
      <c r="E8" s="154"/>
      <c r="F8" s="154"/>
      <c r="G8" s="154"/>
      <c r="H8" s="154"/>
      <c r="I8" s="240"/>
      <c r="J8" s="127"/>
      <c r="K8" s="127"/>
      <c r="L8" s="127"/>
    </row>
    <row r="9" spans="1:12" s="6" customFormat="1" ht="19.5" x14ac:dyDescent="0.15">
      <c r="A9" s="141" t="s">
        <v>0</v>
      </c>
      <c r="B9" s="56" t="s">
        <v>95</v>
      </c>
      <c r="C9" s="29"/>
      <c r="D9" s="30"/>
      <c r="E9" s="141" t="s">
        <v>37</v>
      </c>
      <c r="F9" s="31"/>
      <c r="G9" s="32"/>
      <c r="H9" s="32"/>
      <c r="I9" s="33" t="s">
        <v>38</v>
      </c>
      <c r="J9" s="34"/>
      <c r="K9" s="35"/>
      <c r="L9" s="36"/>
    </row>
    <row r="10" spans="1:12" s="6" customFormat="1" ht="20.100000000000001" customHeight="1" x14ac:dyDescent="0.15">
      <c r="A10" s="111" t="s">
        <v>13</v>
      </c>
      <c r="B10" s="579" t="s">
        <v>733</v>
      </c>
      <c r="C10" s="580"/>
      <c r="D10" s="581"/>
      <c r="E10" s="111" t="s">
        <v>316</v>
      </c>
      <c r="F10" s="137"/>
      <c r="G10" s="138"/>
      <c r="H10" s="138"/>
      <c r="I10" s="37"/>
      <c r="J10" s="38"/>
      <c r="K10" s="39"/>
      <c r="L10" s="40"/>
    </row>
    <row r="11" spans="1:12" s="6" customFormat="1" ht="20.100000000000001" customHeight="1" x14ac:dyDescent="0.15">
      <c r="A11" s="111" t="s">
        <v>16</v>
      </c>
      <c r="B11" s="560" t="s">
        <v>96</v>
      </c>
      <c r="C11" s="566"/>
      <c r="D11" s="567"/>
      <c r="E11" s="111" t="s">
        <v>316</v>
      </c>
      <c r="F11" s="137"/>
      <c r="G11" s="138"/>
      <c r="H11" s="138"/>
      <c r="I11" s="37"/>
      <c r="J11" s="38"/>
      <c r="K11" s="39"/>
      <c r="L11" s="40"/>
    </row>
    <row r="12" spans="1:12" s="6" customFormat="1" ht="20.100000000000001" customHeight="1" x14ac:dyDescent="0.15">
      <c r="A12" s="111" t="s">
        <v>17</v>
      </c>
      <c r="B12" s="560" t="s">
        <v>97</v>
      </c>
      <c r="C12" s="566"/>
      <c r="D12" s="567"/>
      <c r="E12" s="111" t="s">
        <v>39</v>
      </c>
      <c r="F12" s="41"/>
      <c r="G12" s="42"/>
      <c r="H12" s="42"/>
      <c r="I12" s="37"/>
      <c r="J12" s="38"/>
      <c r="K12" s="39"/>
      <c r="L12" s="40"/>
    </row>
    <row r="13" spans="1:12" s="6" customFormat="1" ht="20.100000000000001" customHeight="1" x14ac:dyDescent="0.15">
      <c r="A13" s="111" t="s">
        <v>18</v>
      </c>
      <c r="B13" s="560" t="s">
        <v>537</v>
      </c>
      <c r="C13" s="566"/>
      <c r="D13" s="567"/>
      <c r="E13" s="111" t="s">
        <v>39</v>
      </c>
      <c r="F13" s="137"/>
      <c r="G13" s="138"/>
      <c r="H13" s="138"/>
      <c r="I13" s="37"/>
      <c r="J13" s="38"/>
      <c r="K13" s="39"/>
      <c r="L13" s="40"/>
    </row>
    <row r="14" spans="1:12" s="6" customFormat="1" ht="20.100000000000001" customHeight="1" x14ac:dyDescent="0.15">
      <c r="A14" s="111" t="s">
        <v>19</v>
      </c>
      <c r="B14" s="560" t="s">
        <v>538</v>
      </c>
      <c r="C14" s="566"/>
      <c r="D14" s="567"/>
      <c r="E14" s="111" t="s">
        <v>39</v>
      </c>
      <c r="F14" s="137"/>
      <c r="G14" s="138"/>
      <c r="H14" s="138"/>
      <c r="I14" s="37"/>
      <c r="J14" s="38"/>
      <c r="K14" s="39"/>
      <c r="L14" s="40"/>
    </row>
    <row r="15" spans="1:12" s="6" customFormat="1" ht="20.100000000000001" customHeight="1" x14ac:dyDescent="0.15">
      <c r="A15" s="111" t="s">
        <v>48</v>
      </c>
      <c r="B15" s="560" t="s">
        <v>99</v>
      </c>
      <c r="C15" s="566"/>
      <c r="D15" s="567"/>
      <c r="E15" s="111" t="s">
        <v>39</v>
      </c>
      <c r="F15" s="137"/>
      <c r="G15" s="138"/>
      <c r="H15" s="138"/>
      <c r="I15" s="37"/>
      <c r="J15" s="38"/>
      <c r="K15" s="39"/>
      <c r="L15" s="40"/>
    </row>
    <row r="16" spans="1:12" s="6" customFormat="1" ht="20.100000000000001" customHeight="1" x14ac:dyDescent="0.15">
      <c r="A16" s="111" t="s">
        <v>50</v>
      </c>
      <c r="B16" s="560" t="s">
        <v>100</v>
      </c>
      <c r="C16" s="566"/>
      <c r="D16" s="567"/>
      <c r="E16" s="111" t="s">
        <v>39</v>
      </c>
      <c r="F16" s="137"/>
      <c r="G16" s="138"/>
      <c r="H16" s="138"/>
      <c r="I16" s="37"/>
      <c r="J16" s="38"/>
      <c r="K16" s="39"/>
      <c r="L16" s="40"/>
    </row>
    <row r="17" spans="1:12" s="6" customFormat="1" ht="20.100000000000001" customHeight="1" x14ac:dyDescent="0.15">
      <c r="A17" s="111" t="s">
        <v>52</v>
      </c>
      <c r="B17" s="560" t="s">
        <v>101</v>
      </c>
      <c r="C17" s="566"/>
      <c r="D17" s="567"/>
      <c r="E17" s="111" t="s">
        <v>316</v>
      </c>
      <c r="F17" s="137"/>
      <c r="G17" s="138"/>
      <c r="H17" s="138"/>
      <c r="I17" s="37"/>
      <c r="J17" s="38"/>
      <c r="K17" s="39"/>
      <c r="L17" s="40"/>
    </row>
    <row r="18" spans="1:12" s="6" customFormat="1" ht="20.100000000000001" customHeight="1" x14ac:dyDescent="0.15">
      <c r="A18" s="111" t="s">
        <v>54</v>
      </c>
      <c r="B18" s="560" t="s">
        <v>184</v>
      </c>
      <c r="C18" s="566"/>
      <c r="D18" s="567"/>
      <c r="E18" s="111" t="s">
        <v>39</v>
      </c>
      <c r="F18" s="41"/>
      <c r="G18" s="42"/>
      <c r="H18" s="42"/>
      <c r="I18" s="37"/>
      <c r="J18" s="38"/>
      <c r="K18" s="39"/>
      <c r="L18" s="40"/>
    </row>
    <row r="19" spans="1:12" s="6" customFormat="1" ht="20.100000000000001" customHeight="1" x14ac:dyDescent="0.15">
      <c r="A19" s="111" t="s">
        <v>104</v>
      </c>
      <c r="B19" s="560" t="s">
        <v>103</v>
      </c>
      <c r="C19" s="566"/>
      <c r="D19" s="567"/>
      <c r="E19" s="111" t="s">
        <v>39</v>
      </c>
      <c r="F19" s="137"/>
      <c r="G19" s="138"/>
      <c r="H19" s="138"/>
      <c r="I19" s="37"/>
      <c r="J19" s="38"/>
      <c r="K19" s="39"/>
      <c r="L19" s="40"/>
    </row>
    <row r="20" spans="1:12" s="6" customFormat="1" ht="20.100000000000001" customHeight="1" x14ac:dyDescent="0.15">
      <c r="A20" s="111" t="s">
        <v>105</v>
      </c>
      <c r="B20" s="560" t="s">
        <v>336</v>
      </c>
      <c r="C20" s="566"/>
      <c r="D20" s="567"/>
      <c r="E20" s="111" t="s">
        <v>39</v>
      </c>
      <c r="F20" s="137"/>
      <c r="G20" s="138"/>
      <c r="H20" s="138"/>
      <c r="I20" s="37"/>
      <c r="J20" s="38"/>
      <c r="K20" s="39"/>
      <c r="L20" s="40"/>
    </row>
    <row r="21" spans="1:12" s="6" customFormat="1" ht="20.100000000000001" customHeight="1" x14ac:dyDescent="0.15">
      <c r="A21" s="111" t="s">
        <v>107</v>
      </c>
      <c r="B21" s="560" t="s">
        <v>106</v>
      </c>
      <c r="C21" s="566"/>
      <c r="D21" s="567"/>
      <c r="E21" s="111" t="s">
        <v>39</v>
      </c>
      <c r="F21" s="137"/>
      <c r="G21" s="138"/>
      <c r="H21" s="138"/>
      <c r="I21" s="37"/>
      <c r="J21" s="38"/>
      <c r="K21" s="39"/>
      <c r="L21" s="40"/>
    </row>
    <row r="22" spans="1:12" s="6" customFormat="1" ht="20.100000000000001" customHeight="1" x14ac:dyDescent="0.15">
      <c r="A22" s="111" t="s">
        <v>109</v>
      </c>
      <c r="B22" s="560" t="s">
        <v>539</v>
      </c>
      <c r="C22" s="566"/>
      <c r="D22" s="567"/>
      <c r="E22" s="111" t="s">
        <v>39</v>
      </c>
      <c r="F22" s="137"/>
      <c r="G22" s="138"/>
      <c r="H22" s="138"/>
      <c r="I22" s="37"/>
      <c r="J22" s="38"/>
      <c r="K22" s="39"/>
      <c r="L22" s="40"/>
    </row>
    <row r="23" spans="1:12" s="6" customFormat="1" ht="20.100000000000001" customHeight="1" x14ac:dyDescent="0.15">
      <c r="A23" s="111" t="s">
        <v>111</v>
      </c>
      <c r="B23" s="560" t="s">
        <v>110</v>
      </c>
      <c r="C23" s="566"/>
      <c r="D23" s="567"/>
      <c r="E23" s="111" t="s">
        <v>39</v>
      </c>
      <c r="F23" s="137"/>
      <c r="G23" s="138"/>
      <c r="H23" s="138"/>
      <c r="I23" s="37"/>
      <c r="J23" s="38"/>
      <c r="K23" s="39"/>
      <c r="L23" s="40"/>
    </row>
    <row r="24" spans="1:12" s="6" customFormat="1" ht="20.100000000000001" customHeight="1" x14ac:dyDescent="0.15">
      <c r="A24" s="111" t="s">
        <v>112</v>
      </c>
      <c r="B24" s="560" t="s">
        <v>137</v>
      </c>
      <c r="C24" s="566"/>
      <c r="D24" s="567"/>
      <c r="E24" s="111" t="s">
        <v>39</v>
      </c>
      <c r="F24" s="41"/>
      <c r="G24" s="42"/>
      <c r="H24" s="42"/>
      <c r="I24" s="37"/>
      <c r="J24" s="38"/>
      <c r="K24" s="39"/>
      <c r="L24" s="40"/>
    </row>
    <row r="25" spans="1:12" s="6" customFormat="1" ht="20.100000000000001" customHeight="1" x14ac:dyDescent="0.15">
      <c r="A25" s="111" t="s">
        <v>114</v>
      </c>
      <c r="B25" s="584" t="s">
        <v>645</v>
      </c>
      <c r="C25" s="585"/>
      <c r="D25" s="639"/>
      <c r="E25" s="111" t="s">
        <v>39</v>
      </c>
      <c r="F25" s="137"/>
      <c r="G25" s="138"/>
      <c r="H25" s="138"/>
      <c r="I25" s="37"/>
      <c r="J25" s="38"/>
      <c r="K25" s="39"/>
      <c r="L25" s="40"/>
    </row>
    <row r="26" spans="1:12" s="6" customFormat="1" ht="20.100000000000001" customHeight="1" x14ac:dyDescent="0.15">
      <c r="A26" s="111" t="s">
        <v>116</v>
      </c>
      <c r="B26" s="560" t="s">
        <v>115</v>
      </c>
      <c r="C26" s="566"/>
      <c r="D26" s="567"/>
      <c r="E26" s="171" t="s">
        <v>39</v>
      </c>
      <c r="F26" s="137"/>
      <c r="G26" s="138"/>
      <c r="H26" s="138"/>
      <c r="I26" s="37"/>
      <c r="J26" s="38"/>
      <c r="K26" s="39"/>
      <c r="L26" s="40"/>
    </row>
    <row r="27" spans="1:12" s="6" customFormat="1" ht="20.100000000000001" customHeight="1" x14ac:dyDescent="0.15">
      <c r="A27" s="111" t="s">
        <v>118</v>
      </c>
      <c r="B27" s="560" t="s">
        <v>155</v>
      </c>
      <c r="C27" s="566"/>
      <c r="D27" s="566"/>
      <c r="E27" s="172" t="s">
        <v>39</v>
      </c>
      <c r="F27" s="137"/>
      <c r="G27" s="138"/>
      <c r="H27" s="138"/>
      <c r="I27" s="37"/>
      <c r="J27" s="38"/>
      <c r="K27" s="39"/>
      <c r="L27" s="40"/>
    </row>
    <row r="28" spans="1:12" s="6" customFormat="1" ht="20.100000000000001" customHeight="1" x14ac:dyDescent="0.15">
      <c r="A28" s="111" t="s">
        <v>120</v>
      </c>
      <c r="B28" s="560" t="s">
        <v>117</v>
      </c>
      <c r="C28" s="566"/>
      <c r="D28" s="567"/>
      <c r="E28" s="173" t="s">
        <v>39</v>
      </c>
      <c r="F28" s="137"/>
      <c r="G28" s="138"/>
      <c r="H28" s="138"/>
      <c r="I28" s="37"/>
      <c r="J28" s="38"/>
      <c r="K28" s="39"/>
      <c r="L28" s="40"/>
    </row>
    <row r="29" spans="1:12" s="6" customFormat="1" ht="20.100000000000001" customHeight="1" x14ac:dyDescent="0.15">
      <c r="A29" s="111" t="s">
        <v>122</v>
      </c>
      <c r="B29" s="560" t="s">
        <v>119</v>
      </c>
      <c r="C29" s="566"/>
      <c r="D29" s="567"/>
      <c r="E29" s="111" t="s">
        <v>39</v>
      </c>
      <c r="F29" s="137"/>
      <c r="G29" s="138"/>
      <c r="H29" s="138"/>
      <c r="I29" s="37"/>
      <c r="J29" s="38"/>
      <c r="K29" s="39"/>
      <c r="L29" s="40"/>
    </row>
    <row r="30" spans="1:12" s="6" customFormat="1" ht="20.100000000000001" customHeight="1" x14ac:dyDescent="0.15">
      <c r="A30" s="111" t="s">
        <v>131</v>
      </c>
      <c r="B30" s="640" t="s">
        <v>644</v>
      </c>
      <c r="C30" s="641"/>
      <c r="D30" s="642"/>
      <c r="E30" s="163" t="s">
        <v>39</v>
      </c>
      <c r="F30" s="120"/>
      <c r="G30" s="121"/>
      <c r="H30" s="121"/>
      <c r="I30" s="122"/>
      <c r="J30" s="123"/>
      <c r="K30" s="124"/>
      <c r="L30" s="125"/>
    </row>
    <row r="31" spans="1:12" s="6" customFormat="1" ht="20.100000000000001" customHeight="1" x14ac:dyDescent="0.15">
      <c r="A31" s="111" t="s">
        <v>123</v>
      </c>
      <c r="B31" s="560" t="s">
        <v>540</v>
      </c>
      <c r="C31" s="566"/>
      <c r="D31" s="567"/>
      <c r="E31" s="174" t="s">
        <v>304</v>
      </c>
      <c r="F31" s="137"/>
      <c r="G31" s="138"/>
      <c r="H31" s="138"/>
      <c r="I31" s="128"/>
      <c r="J31" s="129"/>
      <c r="K31" s="130"/>
      <c r="L31" s="131"/>
    </row>
    <row r="32" spans="1:12" s="6" customFormat="1" ht="20.100000000000001" customHeight="1" x14ac:dyDescent="0.15">
      <c r="A32" s="442" t="s">
        <v>156</v>
      </c>
      <c r="B32" s="560" t="s">
        <v>135</v>
      </c>
      <c r="C32" s="566"/>
      <c r="D32" s="567"/>
      <c r="E32" s="174" t="s">
        <v>322</v>
      </c>
      <c r="F32" s="443"/>
      <c r="G32" s="444"/>
      <c r="H32" s="444"/>
      <c r="I32" s="472"/>
      <c r="J32" s="473"/>
      <c r="K32" s="474"/>
      <c r="L32" s="475"/>
    </row>
    <row r="33" spans="1:256" s="6" customFormat="1" ht="20.100000000000001" customHeight="1" x14ac:dyDescent="0.15">
      <c r="A33" s="111">
        <v>24</v>
      </c>
      <c r="B33" s="560" t="s">
        <v>646</v>
      </c>
      <c r="C33" s="566"/>
      <c r="D33" s="567"/>
      <c r="E33" s="174" t="s">
        <v>322</v>
      </c>
      <c r="F33" s="137"/>
      <c r="G33" s="138"/>
      <c r="H33" s="138"/>
      <c r="I33" s="128"/>
      <c r="J33" s="129"/>
      <c r="K33" s="130"/>
      <c r="L33" s="131"/>
    </row>
    <row r="34" spans="1:256" s="4" customFormat="1" ht="8.4499999999999993" customHeight="1" x14ac:dyDescent="0.25">
      <c r="A34" s="2"/>
      <c r="B34" s="1"/>
      <c r="C34" s="12"/>
      <c r="D34" s="12"/>
      <c r="E34" s="12"/>
      <c r="F34" s="12"/>
      <c r="G34" s="12"/>
      <c r="H34" s="12"/>
      <c r="I34" s="12"/>
      <c r="J34" s="13"/>
      <c r="K34" s="8"/>
    </row>
    <row r="35" spans="1:256" s="768" customFormat="1" ht="19.5" customHeight="1" x14ac:dyDescent="0.25">
      <c r="A35" s="765" t="s">
        <v>737</v>
      </c>
      <c r="B35" s="766"/>
      <c r="C35" s="766"/>
      <c r="D35" s="766"/>
      <c r="E35" s="766"/>
      <c r="F35" s="767"/>
      <c r="I35" s="769"/>
      <c r="J35" s="769"/>
    </row>
    <row r="36" spans="1:256" s="768" customFormat="1" ht="12.75" customHeight="1" x14ac:dyDescent="0.25">
      <c r="E36" s="770"/>
      <c r="F36" s="766"/>
      <c r="G36" s="771"/>
      <c r="H36" s="769"/>
      <c r="I36" s="769"/>
      <c r="J36" s="769"/>
    </row>
    <row r="37" spans="1:256" s="768" customFormat="1" ht="40.5" customHeight="1" x14ac:dyDescent="0.25">
      <c r="A37" s="772" t="s">
        <v>738</v>
      </c>
      <c r="B37" s="773"/>
      <c r="C37" s="773"/>
      <c r="D37" s="773"/>
      <c r="E37" s="773"/>
      <c r="F37" s="773"/>
      <c r="G37" s="773"/>
      <c r="H37" s="773"/>
      <c r="I37" s="773"/>
      <c r="J37" s="773"/>
    </row>
    <row r="38" spans="1:256" s="768" customFormat="1" ht="16.5" customHeight="1" x14ac:dyDescent="0.25">
      <c r="A38" s="774"/>
      <c r="B38" s="775"/>
      <c r="C38" s="775"/>
      <c r="D38" s="775"/>
      <c r="E38" s="775"/>
      <c r="F38" s="775"/>
      <c r="G38" s="775"/>
      <c r="H38" s="775"/>
      <c r="I38" s="775"/>
      <c r="J38" s="775"/>
    </row>
    <row r="39" spans="1:256" s="768" customFormat="1" ht="12.75" customHeight="1" x14ac:dyDescent="0.2">
      <c r="A39" s="776" t="s">
        <v>739</v>
      </c>
      <c r="E39" s="770"/>
      <c r="F39" s="770"/>
      <c r="G39" s="770"/>
      <c r="H39" s="770"/>
      <c r="I39" s="770"/>
      <c r="J39" s="770"/>
    </row>
    <row r="40" spans="1:256" s="768" customFormat="1" ht="12.75" customHeight="1" x14ac:dyDescent="0.2">
      <c r="A40" s="776"/>
      <c r="E40" s="770"/>
      <c r="F40" s="770"/>
      <c r="G40" s="770"/>
      <c r="H40" s="770"/>
      <c r="I40" s="770"/>
      <c r="J40" s="770"/>
    </row>
    <row r="41" spans="1:256" s="768" customFormat="1" ht="12.75" customHeight="1" x14ac:dyDescent="0.25">
      <c r="E41" s="770"/>
      <c r="F41" s="770"/>
      <c r="G41" s="770"/>
      <c r="H41" s="770"/>
      <c r="I41" s="770"/>
      <c r="J41" s="770"/>
    </row>
    <row r="42" spans="1:256" s="777" customFormat="1" ht="12.75" x14ac:dyDescent="0.25">
      <c r="E42" s="778"/>
      <c r="F42" s="770"/>
      <c r="G42" s="770"/>
      <c r="H42" s="770" t="s">
        <v>740</v>
      </c>
      <c r="I42" s="770"/>
      <c r="J42" s="770"/>
    </row>
    <row r="43" spans="1:256" s="777" customFormat="1" ht="12.75" x14ac:dyDescent="0.25">
      <c r="E43" s="778"/>
      <c r="F43" s="778"/>
      <c r="G43" s="778"/>
      <c r="H43" s="779" t="s">
        <v>741</v>
      </c>
      <c r="I43" s="778"/>
      <c r="J43" s="778"/>
    </row>
    <row r="44" spans="1:256" x14ac:dyDescent="0.25">
      <c r="A44" s="2"/>
      <c r="B44" s="3"/>
      <c r="C44" s="3"/>
      <c r="D44" s="3"/>
      <c r="E44" s="3"/>
      <c r="F44" s="3"/>
      <c r="G44" s="4"/>
      <c r="H44" s="4"/>
      <c r="I44" s="4"/>
      <c r="J44" s="4"/>
      <c r="K44" s="4"/>
      <c r="L44" s="6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</row>
    <row r="45" spans="1:256" x14ac:dyDescent="0.25">
      <c r="A45" s="2"/>
      <c r="B45" s="3"/>
      <c r="C45" s="3"/>
      <c r="D45" s="3"/>
      <c r="E45" s="3"/>
      <c r="F45" s="4"/>
      <c r="G45" s="4"/>
      <c r="H45" s="4"/>
      <c r="I45" s="4"/>
      <c r="J45" s="3"/>
      <c r="K45" s="3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</row>
    <row r="46" spans="1:256" x14ac:dyDescent="0.25">
      <c r="A46" s="2"/>
      <c r="B46" s="9"/>
      <c r="C46" s="10"/>
      <c r="D46" s="9"/>
      <c r="E46" s="10"/>
      <c r="F46" s="10"/>
      <c r="G46" s="11"/>
      <c r="H46" s="11"/>
      <c r="I46" s="11"/>
      <c r="J46" s="10"/>
      <c r="K46" s="10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</row>
    <row r="47" spans="1:256" x14ac:dyDescent="0.25">
      <c r="A47" s="4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</row>
  </sheetData>
  <mergeCells count="25">
    <mergeCell ref="B33:D33"/>
    <mergeCell ref="A37:J37"/>
    <mergeCell ref="B28:D28"/>
    <mergeCell ref="B29:D29"/>
    <mergeCell ref="B30:D30"/>
    <mergeCell ref="B31:D31"/>
    <mergeCell ref="B32:D32"/>
    <mergeCell ref="B27:D27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15:D15"/>
    <mergeCell ref="B10:D10"/>
    <mergeCell ref="B11:D11"/>
    <mergeCell ref="B12:D12"/>
    <mergeCell ref="B13:D13"/>
    <mergeCell ref="B14:D1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0"/>
  <sheetViews>
    <sheetView topLeftCell="A40" zoomScale="150" zoomScaleNormal="150" workbookViewId="0">
      <selection activeCell="B55" sqref="B55"/>
    </sheetView>
  </sheetViews>
  <sheetFormatPr defaultColWidth="9.140625" defaultRowHeight="15" x14ac:dyDescent="0.25"/>
  <cols>
    <col min="1" max="1" width="5.85546875" customWidth="1"/>
    <col min="2" max="2" width="66.140625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33" customHeight="1" x14ac:dyDescent="0.25">
      <c r="A1" s="422" t="s">
        <v>670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2" s="6" customFormat="1" ht="10.5" x14ac:dyDescent="0.25">
      <c r="A2" s="241" t="s">
        <v>25</v>
      </c>
      <c r="B2" s="47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9.5" x14ac:dyDescent="0.25">
      <c r="A5" s="149" t="s">
        <v>13</v>
      </c>
      <c r="B5" s="175" t="s">
        <v>451</v>
      </c>
      <c r="C5" s="141">
        <v>10</v>
      </c>
      <c r="D5" s="111" t="s">
        <v>20</v>
      </c>
      <c r="E5" s="21"/>
      <c r="F5" s="22">
        <f>ROUND(C5*E5,2)</f>
        <v>0</v>
      </c>
      <c r="G5" s="23">
        <v>0.08</v>
      </c>
      <c r="H5" s="22">
        <f>ROUND(F5*G5+F5,2)</f>
        <v>0</v>
      </c>
      <c r="I5" s="24"/>
      <c r="J5" s="25"/>
      <c r="K5" s="26">
        <v>5</v>
      </c>
      <c r="L5" s="27">
        <f>ROUND(H5/C5*K5,2)</f>
        <v>0</v>
      </c>
    </row>
    <row r="6" spans="1:12" s="6" customFormat="1" ht="10.5" x14ac:dyDescent="0.25">
      <c r="A6" s="149" t="s">
        <v>16</v>
      </c>
      <c r="B6" s="326" t="s">
        <v>419</v>
      </c>
      <c r="C6" s="327">
        <v>10</v>
      </c>
      <c r="D6" s="111" t="s">
        <v>20</v>
      </c>
      <c r="E6" s="21"/>
      <c r="F6" s="22">
        <f>ROUND(C6*E6,2)</f>
        <v>0</v>
      </c>
      <c r="G6" s="23">
        <v>0.08</v>
      </c>
      <c r="H6" s="22">
        <f>ROUND(F6*G6+F6,2)</f>
        <v>0</v>
      </c>
      <c r="I6" s="24"/>
      <c r="J6" s="25"/>
      <c r="K6" s="26">
        <v>5</v>
      </c>
      <c r="L6" s="27">
        <f>ROUND(H6/C6*K6,2)</f>
        <v>0</v>
      </c>
    </row>
    <row r="7" spans="1:12" s="6" customFormat="1" ht="10.5" x14ac:dyDescent="0.25">
      <c r="A7" s="149" t="s">
        <v>18</v>
      </c>
      <c r="B7" s="80"/>
      <c r="C7" s="81"/>
      <c r="D7" s="111"/>
      <c r="E7" s="21"/>
      <c r="F7" s="22">
        <f>ROUND(C7*E7,2)</f>
        <v>0</v>
      </c>
      <c r="G7" s="23">
        <v>0.23</v>
      </c>
      <c r="H7" s="22">
        <f>ROUND(F7*G7+F7,2)</f>
        <v>0</v>
      </c>
      <c r="I7" s="24"/>
      <c r="J7" s="25"/>
      <c r="K7" s="26">
        <v>5</v>
      </c>
      <c r="L7" s="27" t="e">
        <f>ROUND(H7/C7*K7,2)</f>
        <v>#DIV/0!</v>
      </c>
    </row>
    <row r="8" spans="1:12" s="6" customFormat="1" ht="10.5" x14ac:dyDescent="0.25">
      <c r="A8" s="48"/>
      <c r="B8" s="109"/>
      <c r="C8" s="49"/>
      <c r="D8" s="50"/>
      <c r="E8" s="45"/>
      <c r="F8" s="45">
        <f>SUM(F5:F7)</f>
        <v>0</v>
      </c>
      <c r="G8" s="52"/>
      <c r="H8" s="45">
        <f>SUM(H5:H7)</f>
        <v>0</v>
      </c>
      <c r="I8" s="53"/>
      <c r="J8" s="54"/>
      <c r="K8" s="55"/>
      <c r="L8" s="133"/>
    </row>
    <row r="9" spans="1:12" s="6" customFormat="1" ht="10.5" x14ac:dyDescent="0.25">
      <c r="A9" s="72"/>
      <c r="B9" s="73" t="s">
        <v>88</v>
      </c>
      <c r="C9" s="29"/>
      <c r="D9" s="59"/>
      <c r="E9" s="74"/>
      <c r="F9" s="75"/>
      <c r="G9" s="76"/>
      <c r="H9" s="75"/>
      <c r="I9" s="77"/>
      <c r="J9" s="62"/>
      <c r="K9" s="33"/>
      <c r="L9" s="78"/>
    </row>
    <row r="10" spans="1:12" s="6" customFormat="1" ht="10.5" x14ac:dyDescent="0.25">
      <c r="A10" s="149" t="s">
        <v>13</v>
      </c>
      <c r="B10" s="67"/>
      <c r="C10" s="71"/>
      <c r="D10" s="111" t="s">
        <v>20</v>
      </c>
      <c r="E10" s="21"/>
      <c r="F10" s="45">
        <f t="shared" ref="F10:F12" si="0">ROUND(C10*E10,2)</f>
        <v>0</v>
      </c>
      <c r="G10" s="46">
        <v>0.08</v>
      </c>
      <c r="H10" s="45">
        <f t="shared" ref="H10:H12" si="1">ROUND(F10*G10+F10,2)</f>
        <v>0</v>
      </c>
      <c r="I10" s="24"/>
      <c r="J10" s="636"/>
      <c r="K10" s="637"/>
      <c r="L10" s="638"/>
    </row>
    <row r="11" spans="1:12" s="6" customFormat="1" ht="10.5" x14ac:dyDescent="0.25">
      <c r="A11" s="149" t="s">
        <v>16</v>
      </c>
      <c r="B11" s="67"/>
      <c r="C11" s="71"/>
      <c r="D11" s="111" t="s">
        <v>20</v>
      </c>
      <c r="E11" s="21"/>
      <c r="F11" s="45">
        <f t="shared" si="0"/>
        <v>0</v>
      </c>
      <c r="G11" s="46">
        <v>0.08</v>
      </c>
      <c r="H11" s="45">
        <f t="shared" si="1"/>
        <v>0</v>
      </c>
      <c r="I11" s="24"/>
      <c r="J11" s="636"/>
      <c r="K11" s="637"/>
      <c r="L11" s="638"/>
    </row>
    <row r="12" spans="1:12" s="6" customFormat="1" ht="10.5" x14ac:dyDescent="0.25">
      <c r="A12" s="149" t="s">
        <v>17</v>
      </c>
      <c r="B12" s="67"/>
      <c r="C12" s="71"/>
      <c r="D12" s="111" t="s">
        <v>20</v>
      </c>
      <c r="E12" s="21"/>
      <c r="F12" s="45">
        <f t="shared" si="0"/>
        <v>0</v>
      </c>
      <c r="G12" s="46">
        <v>0.08</v>
      </c>
      <c r="H12" s="45">
        <f t="shared" si="1"/>
        <v>0</v>
      </c>
      <c r="I12" s="24"/>
      <c r="J12" s="636"/>
      <c r="K12" s="637"/>
      <c r="L12" s="638"/>
    </row>
    <row r="13" spans="1:12" s="6" customFormat="1" ht="10.5" x14ac:dyDescent="0.25">
      <c r="A13" s="48"/>
      <c r="B13" s="109"/>
      <c r="C13" s="49"/>
      <c r="D13" s="50"/>
      <c r="E13" s="51"/>
      <c r="F13" s="45">
        <f>SUM(F10:F12)</f>
        <v>0</v>
      </c>
      <c r="G13" s="52"/>
      <c r="H13" s="45">
        <f>SUM(H10:H12)</f>
        <v>0</v>
      </c>
      <c r="I13" s="53"/>
      <c r="J13" s="54"/>
      <c r="K13" s="55"/>
      <c r="L13" s="79"/>
    </row>
    <row r="14" spans="1:12" s="6" customFormat="1" ht="10.5" x14ac:dyDescent="0.15">
      <c r="A14" s="153" t="s">
        <v>35</v>
      </c>
      <c r="B14" s="154"/>
      <c r="C14" s="154"/>
      <c r="D14" s="154"/>
      <c r="E14" s="154"/>
      <c r="F14" s="154"/>
      <c r="G14" s="154"/>
      <c r="H14" s="154"/>
      <c r="I14" s="240"/>
      <c r="J14" s="127"/>
      <c r="K14" s="127"/>
      <c r="L14" s="127"/>
    </row>
    <row r="15" spans="1:12" s="6" customFormat="1" ht="19.5" x14ac:dyDescent="0.15">
      <c r="A15" s="141" t="s">
        <v>0</v>
      </c>
      <c r="B15" s="56" t="s">
        <v>95</v>
      </c>
      <c r="C15" s="29"/>
      <c r="D15" s="30"/>
      <c r="E15" s="141" t="s">
        <v>37</v>
      </c>
      <c r="F15" s="31"/>
      <c r="G15" s="32"/>
      <c r="H15" s="32"/>
      <c r="I15" s="33" t="s">
        <v>38</v>
      </c>
      <c r="J15" s="34"/>
      <c r="K15" s="35"/>
      <c r="L15" s="36"/>
    </row>
    <row r="16" spans="1:12" s="6" customFormat="1" ht="10.5" x14ac:dyDescent="0.15">
      <c r="A16" s="111"/>
      <c r="B16" s="231" t="s">
        <v>125</v>
      </c>
      <c r="C16" s="64"/>
      <c r="D16" s="168"/>
      <c r="E16" s="111"/>
      <c r="F16" s="137"/>
      <c r="G16" s="138"/>
      <c r="H16" s="138"/>
      <c r="I16" s="37"/>
      <c r="J16" s="38"/>
      <c r="K16" s="39"/>
      <c r="L16" s="40"/>
    </row>
    <row r="17" spans="1:12" s="6" customFormat="1" ht="20.100000000000001" customHeight="1" x14ac:dyDescent="0.15">
      <c r="A17" s="111" t="s">
        <v>13</v>
      </c>
      <c r="B17" s="579" t="s">
        <v>733</v>
      </c>
      <c r="C17" s="580"/>
      <c r="D17" s="581"/>
      <c r="E17" s="111" t="s">
        <v>39</v>
      </c>
      <c r="F17" s="137"/>
      <c r="G17" s="138"/>
      <c r="H17" s="138"/>
      <c r="I17" s="37"/>
      <c r="J17" s="38"/>
      <c r="K17" s="39"/>
      <c r="L17" s="40"/>
    </row>
    <row r="18" spans="1:12" s="6" customFormat="1" ht="20.100000000000001" customHeight="1" x14ac:dyDescent="0.15">
      <c r="A18" s="111" t="s">
        <v>16</v>
      </c>
      <c r="B18" s="226" t="s">
        <v>96</v>
      </c>
      <c r="C18" s="237"/>
      <c r="D18" s="238"/>
      <c r="E18" s="111" t="s">
        <v>39</v>
      </c>
      <c r="F18" s="41"/>
      <c r="G18" s="42"/>
      <c r="H18" s="42"/>
      <c r="I18" s="37"/>
      <c r="J18" s="38"/>
      <c r="K18" s="39"/>
      <c r="L18" s="40"/>
    </row>
    <row r="19" spans="1:12" s="6" customFormat="1" ht="20.100000000000001" customHeight="1" x14ac:dyDescent="0.15">
      <c r="A19" s="111" t="s">
        <v>17</v>
      </c>
      <c r="B19" s="560" t="s">
        <v>368</v>
      </c>
      <c r="C19" s="566"/>
      <c r="D19" s="567"/>
      <c r="E19" s="111" t="s">
        <v>39</v>
      </c>
      <c r="F19" s="137"/>
      <c r="G19" s="138"/>
      <c r="H19" s="138"/>
      <c r="I19" s="37"/>
      <c r="J19" s="38"/>
      <c r="K19" s="39"/>
      <c r="L19" s="40"/>
    </row>
    <row r="20" spans="1:12" s="6" customFormat="1" ht="20.100000000000001" customHeight="1" x14ac:dyDescent="0.15">
      <c r="A20" s="111" t="s">
        <v>18</v>
      </c>
      <c r="B20" s="226" t="s">
        <v>98</v>
      </c>
      <c r="C20" s="227"/>
      <c r="D20" s="228"/>
      <c r="E20" s="111" t="s">
        <v>39</v>
      </c>
      <c r="F20" s="137"/>
      <c r="G20" s="138"/>
      <c r="H20" s="138"/>
      <c r="I20" s="37"/>
      <c r="J20" s="38"/>
      <c r="K20" s="39"/>
      <c r="L20" s="40"/>
    </row>
    <row r="21" spans="1:12" s="6" customFormat="1" ht="20.100000000000001" customHeight="1" x14ac:dyDescent="0.15">
      <c r="A21" s="111" t="s">
        <v>19</v>
      </c>
      <c r="B21" s="560" t="s">
        <v>99</v>
      </c>
      <c r="C21" s="566"/>
      <c r="D21" s="567"/>
      <c r="E21" s="111" t="s">
        <v>39</v>
      </c>
      <c r="F21" s="137"/>
      <c r="G21" s="138"/>
      <c r="H21" s="138"/>
      <c r="I21" s="37"/>
      <c r="J21" s="38"/>
      <c r="K21" s="39"/>
      <c r="L21" s="40"/>
    </row>
    <row r="22" spans="1:12" s="6" customFormat="1" ht="20.100000000000001" customHeight="1" x14ac:dyDescent="0.15">
      <c r="A22" s="111" t="s">
        <v>48</v>
      </c>
      <c r="B22" s="560" t="s">
        <v>146</v>
      </c>
      <c r="C22" s="566"/>
      <c r="D22" s="567"/>
      <c r="E22" s="111" t="s">
        <v>39</v>
      </c>
      <c r="F22" s="137"/>
      <c r="G22" s="138"/>
      <c r="H22" s="138"/>
      <c r="I22" s="37"/>
      <c r="J22" s="38"/>
      <c r="K22" s="39"/>
      <c r="L22" s="40"/>
    </row>
    <row r="23" spans="1:12" s="6" customFormat="1" ht="20.100000000000001" customHeight="1" x14ac:dyDescent="0.15">
      <c r="A23" s="111" t="s">
        <v>50</v>
      </c>
      <c r="B23" s="560" t="s">
        <v>147</v>
      </c>
      <c r="C23" s="566"/>
      <c r="D23" s="567"/>
      <c r="E23" s="111" t="s">
        <v>39</v>
      </c>
      <c r="F23" s="137"/>
      <c r="G23" s="138"/>
      <c r="H23" s="138"/>
      <c r="I23" s="37"/>
      <c r="J23" s="38"/>
      <c r="K23" s="39"/>
      <c r="L23" s="40"/>
    </row>
    <row r="24" spans="1:12" s="6" customFormat="1" ht="20.100000000000001" customHeight="1" x14ac:dyDescent="0.15">
      <c r="A24" s="111" t="s">
        <v>52</v>
      </c>
      <c r="B24" s="226" t="s">
        <v>102</v>
      </c>
      <c r="C24" s="237"/>
      <c r="D24" s="238"/>
      <c r="E24" s="111" t="s">
        <v>39</v>
      </c>
      <c r="F24" s="41"/>
      <c r="G24" s="42"/>
      <c r="H24" s="42"/>
      <c r="I24" s="37"/>
      <c r="J24" s="38"/>
      <c r="K24" s="39"/>
      <c r="L24" s="40"/>
    </row>
    <row r="25" spans="1:12" s="6" customFormat="1" ht="20.100000000000001" customHeight="1" x14ac:dyDescent="0.15">
      <c r="A25" s="111" t="s">
        <v>54</v>
      </c>
      <c r="B25" s="560" t="s">
        <v>103</v>
      </c>
      <c r="C25" s="566"/>
      <c r="D25" s="567"/>
      <c r="E25" s="111" t="s">
        <v>39</v>
      </c>
      <c r="F25" s="137"/>
      <c r="G25" s="138"/>
      <c r="H25" s="138"/>
      <c r="I25" s="37"/>
      <c r="J25" s="38"/>
      <c r="K25" s="39"/>
      <c r="L25" s="40"/>
    </row>
    <row r="26" spans="1:12" s="6" customFormat="1" ht="20.100000000000001" customHeight="1" x14ac:dyDescent="0.15">
      <c r="A26" s="111" t="s">
        <v>104</v>
      </c>
      <c r="B26" s="226" t="s">
        <v>148</v>
      </c>
      <c r="C26" s="227"/>
      <c r="D26" s="228"/>
      <c r="E26" s="111" t="s">
        <v>39</v>
      </c>
      <c r="F26" s="137"/>
      <c r="G26" s="138"/>
      <c r="H26" s="138"/>
      <c r="I26" s="37"/>
      <c r="J26" s="38"/>
      <c r="K26" s="39"/>
      <c r="L26" s="40"/>
    </row>
    <row r="27" spans="1:12" s="6" customFormat="1" ht="20.100000000000001" customHeight="1" x14ac:dyDescent="0.15">
      <c r="A27" s="111" t="s">
        <v>105</v>
      </c>
      <c r="B27" s="226" t="s">
        <v>106</v>
      </c>
      <c r="C27" s="64"/>
      <c r="D27" s="168"/>
      <c r="E27" s="111" t="s">
        <v>39</v>
      </c>
      <c r="F27" s="137"/>
      <c r="G27" s="138"/>
      <c r="H27" s="138"/>
      <c r="I27" s="37"/>
      <c r="J27" s="38"/>
      <c r="K27" s="39"/>
      <c r="L27" s="40"/>
    </row>
    <row r="28" spans="1:12" s="6" customFormat="1" ht="20.100000000000001" customHeight="1" x14ac:dyDescent="0.15">
      <c r="A28" s="111" t="s">
        <v>107</v>
      </c>
      <c r="B28" s="560" t="s">
        <v>149</v>
      </c>
      <c r="C28" s="566"/>
      <c r="D28" s="567"/>
      <c r="E28" s="111" t="s">
        <v>39</v>
      </c>
      <c r="F28" s="137"/>
      <c r="G28" s="138"/>
      <c r="H28" s="138"/>
      <c r="I28" s="37"/>
      <c r="J28" s="38"/>
      <c r="K28" s="39"/>
      <c r="L28" s="40"/>
    </row>
    <row r="29" spans="1:12" s="6" customFormat="1" ht="20.100000000000001" customHeight="1" x14ac:dyDescent="0.15">
      <c r="A29" s="111" t="s">
        <v>109</v>
      </c>
      <c r="B29" s="560" t="s">
        <v>101</v>
      </c>
      <c r="C29" s="566"/>
      <c r="D29" s="567"/>
      <c r="E29" s="111" t="s">
        <v>39</v>
      </c>
      <c r="F29" s="137"/>
      <c r="G29" s="138"/>
      <c r="H29" s="138"/>
      <c r="I29" s="37"/>
      <c r="J29" s="38"/>
      <c r="K29" s="39"/>
      <c r="L29" s="40"/>
    </row>
    <row r="30" spans="1:12" s="6" customFormat="1" ht="20.100000000000001" customHeight="1" x14ac:dyDescent="0.15">
      <c r="A30" s="111" t="s">
        <v>111</v>
      </c>
      <c r="B30" s="560" t="s">
        <v>150</v>
      </c>
      <c r="C30" s="566"/>
      <c r="D30" s="567"/>
      <c r="E30" s="111" t="s">
        <v>39</v>
      </c>
      <c r="F30" s="41"/>
      <c r="G30" s="42"/>
      <c r="H30" s="42"/>
      <c r="I30" s="37"/>
      <c r="J30" s="38"/>
      <c r="K30" s="39"/>
      <c r="L30" s="40"/>
    </row>
    <row r="31" spans="1:12" s="6" customFormat="1" ht="20.100000000000001" customHeight="1" x14ac:dyDescent="0.15">
      <c r="A31" s="111" t="s">
        <v>112</v>
      </c>
      <c r="B31" s="560" t="s">
        <v>151</v>
      </c>
      <c r="C31" s="566"/>
      <c r="D31" s="567"/>
      <c r="E31" s="111" t="s">
        <v>39</v>
      </c>
      <c r="F31" s="137"/>
      <c r="G31" s="138"/>
      <c r="H31" s="138"/>
      <c r="I31" s="37"/>
      <c r="J31" s="38"/>
      <c r="K31" s="39"/>
      <c r="L31" s="40"/>
    </row>
    <row r="32" spans="1:12" s="6" customFormat="1" ht="20.100000000000001" customHeight="1" x14ac:dyDescent="0.15">
      <c r="A32" s="111" t="s">
        <v>114</v>
      </c>
      <c r="B32" s="560" t="s">
        <v>59</v>
      </c>
      <c r="C32" s="566"/>
      <c r="D32" s="567"/>
      <c r="E32" s="111" t="s">
        <v>39</v>
      </c>
      <c r="F32" s="137"/>
      <c r="G32" s="138"/>
      <c r="H32" s="138"/>
      <c r="I32" s="37"/>
      <c r="J32" s="38"/>
      <c r="K32" s="39"/>
      <c r="L32" s="40"/>
    </row>
    <row r="33" spans="1:12" s="6" customFormat="1" ht="20.100000000000001" customHeight="1" x14ac:dyDescent="0.15">
      <c r="A33" s="111" t="s">
        <v>116</v>
      </c>
      <c r="B33" s="560" t="s">
        <v>152</v>
      </c>
      <c r="C33" s="566"/>
      <c r="D33" s="567"/>
      <c r="E33" s="111" t="s">
        <v>39</v>
      </c>
      <c r="F33" s="137"/>
      <c r="G33" s="138"/>
      <c r="H33" s="138"/>
      <c r="I33" s="37"/>
      <c r="J33" s="38"/>
      <c r="K33" s="39"/>
      <c r="L33" s="40"/>
    </row>
    <row r="34" spans="1:12" s="6" customFormat="1" ht="20.100000000000001" customHeight="1" x14ac:dyDescent="0.15">
      <c r="A34" s="111" t="s">
        <v>118</v>
      </c>
      <c r="B34" s="560" t="s">
        <v>153</v>
      </c>
      <c r="C34" s="566"/>
      <c r="D34" s="567"/>
      <c r="E34" s="111" t="s">
        <v>39</v>
      </c>
      <c r="F34" s="137"/>
      <c r="G34" s="138"/>
      <c r="H34" s="138"/>
      <c r="I34" s="37"/>
      <c r="J34" s="38"/>
      <c r="K34" s="39"/>
      <c r="L34" s="40"/>
    </row>
    <row r="35" spans="1:12" s="6" customFormat="1" ht="20.100000000000001" customHeight="1" x14ac:dyDescent="0.15">
      <c r="A35" s="111" t="s">
        <v>120</v>
      </c>
      <c r="B35" s="560" t="s">
        <v>154</v>
      </c>
      <c r="C35" s="566"/>
      <c r="D35" s="567"/>
      <c r="E35" s="111" t="s">
        <v>39</v>
      </c>
      <c r="F35" s="137"/>
      <c r="G35" s="138"/>
      <c r="H35" s="138"/>
      <c r="I35" s="37"/>
      <c r="J35" s="38"/>
      <c r="K35" s="39"/>
      <c r="L35" s="40"/>
    </row>
    <row r="36" spans="1:12" s="6" customFormat="1" ht="20.100000000000001" customHeight="1" x14ac:dyDescent="0.15">
      <c r="A36" s="111" t="s">
        <v>122</v>
      </c>
      <c r="B36" s="560" t="s">
        <v>155</v>
      </c>
      <c r="C36" s="566"/>
      <c r="D36" s="567"/>
      <c r="E36" s="111" t="s">
        <v>39</v>
      </c>
      <c r="F36" s="137"/>
      <c r="G36" s="138"/>
      <c r="H36" s="138"/>
      <c r="I36" s="37"/>
      <c r="J36" s="38"/>
      <c r="K36" s="39"/>
      <c r="L36" s="40"/>
    </row>
    <row r="37" spans="1:12" s="6" customFormat="1" ht="20.100000000000001" customHeight="1" x14ac:dyDescent="0.15">
      <c r="A37" s="111"/>
      <c r="B37" s="85" t="s">
        <v>130</v>
      </c>
      <c r="C37" s="237"/>
      <c r="D37" s="238"/>
      <c r="E37" s="111" t="s">
        <v>39</v>
      </c>
      <c r="F37" s="137"/>
      <c r="G37" s="138"/>
      <c r="H37" s="138"/>
      <c r="I37" s="37"/>
      <c r="J37" s="38"/>
      <c r="K37" s="39"/>
      <c r="L37" s="40"/>
    </row>
    <row r="38" spans="1:12" s="6" customFormat="1" ht="20.100000000000001" customHeight="1" x14ac:dyDescent="0.15">
      <c r="A38" s="111" t="s">
        <v>131</v>
      </c>
      <c r="B38" s="560" t="s">
        <v>369</v>
      </c>
      <c r="C38" s="566"/>
      <c r="D38" s="567"/>
      <c r="E38" s="111" t="s">
        <v>92</v>
      </c>
      <c r="F38" s="41"/>
      <c r="G38" s="42"/>
      <c r="H38" s="42"/>
      <c r="I38" s="37"/>
      <c r="J38" s="38"/>
      <c r="K38" s="39"/>
      <c r="L38" s="40"/>
    </row>
    <row r="39" spans="1:12" s="6" customFormat="1" ht="20.100000000000001" customHeight="1" x14ac:dyDescent="0.15">
      <c r="A39" s="111" t="s">
        <v>123</v>
      </c>
      <c r="B39" s="560" t="s">
        <v>133</v>
      </c>
      <c r="C39" s="566"/>
      <c r="D39" s="567"/>
      <c r="E39" s="111" t="s">
        <v>39</v>
      </c>
      <c r="F39" s="137"/>
      <c r="G39" s="138"/>
      <c r="H39" s="138"/>
      <c r="I39" s="37"/>
      <c r="J39" s="38"/>
      <c r="K39" s="39"/>
      <c r="L39" s="40"/>
    </row>
    <row r="40" spans="1:12" s="6" customFormat="1" ht="20.100000000000001" customHeight="1" x14ac:dyDescent="0.15">
      <c r="A40" s="111" t="s">
        <v>156</v>
      </c>
      <c r="B40" s="560" t="s">
        <v>135</v>
      </c>
      <c r="C40" s="566"/>
      <c r="D40" s="567"/>
      <c r="E40" s="111" t="s">
        <v>39</v>
      </c>
      <c r="F40" s="137"/>
      <c r="G40" s="138"/>
      <c r="H40" s="138"/>
      <c r="I40" s="37"/>
      <c r="J40" s="38"/>
      <c r="K40" s="39"/>
      <c r="L40" s="40"/>
    </row>
    <row r="41" spans="1:12" s="6" customFormat="1" ht="20.100000000000001" customHeight="1" x14ac:dyDescent="0.15">
      <c r="A41" s="442" t="s">
        <v>134</v>
      </c>
      <c r="B41" s="579" t="s">
        <v>641</v>
      </c>
      <c r="C41" s="580"/>
      <c r="D41" s="581"/>
      <c r="E41" s="442" t="s">
        <v>39</v>
      </c>
      <c r="F41" s="443"/>
      <c r="G41" s="444"/>
      <c r="H41" s="444"/>
      <c r="I41" s="464"/>
      <c r="J41" s="465"/>
      <c r="K41" s="466"/>
      <c r="L41" s="467"/>
    </row>
    <row r="42" spans="1:12" s="6" customFormat="1" ht="20.100000000000001" customHeight="1" x14ac:dyDescent="0.15">
      <c r="A42" s="111" t="s">
        <v>136</v>
      </c>
      <c r="B42" s="560" t="s">
        <v>137</v>
      </c>
      <c r="C42" s="566"/>
      <c r="D42" s="567"/>
      <c r="E42" s="111" t="s">
        <v>39</v>
      </c>
      <c r="F42" s="137"/>
      <c r="G42" s="138"/>
      <c r="H42" s="138"/>
      <c r="I42" s="37"/>
      <c r="J42" s="38"/>
      <c r="K42" s="39"/>
      <c r="L42" s="40"/>
    </row>
    <row r="43" spans="1:12" s="6" customFormat="1" ht="10.5" x14ac:dyDescent="0.15">
      <c r="A43" s="111"/>
      <c r="B43" s="85" t="s">
        <v>143</v>
      </c>
      <c r="C43" s="64"/>
      <c r="D43" s="168"/>
      <c r="E43" s="111" t="s">
        <v>39</v>
      </c>
      <c r="F43" s="137"/>
      <c r="G43" s="138"/>
      <c r="H43" s="138"/>
      <c r="I43" s="37"/>
      <c r="J43" s="38"/>
      <c r="K43" s="39"/>
      <c r="L43" s="40"/>
    </row>
    <row r="44" spans="1:12" s="6" customFormat="1" ht="10.5" x14ac:dyDescent="0.15">
      <c r="A44" s="111" t="s">
        <v>138</v>
      </c>
      <c r="B44" s="560" t="s">
        <v>541</v>
      </c>
      <c r="C44" s="566"/>
      <c r="D44" s="567"/>
      <c r="E44" s="83" t="s">
        <v>322</v>
      </c>
      <c r="F44" s="137"/>
      <c r="G44" s="138"/>
      <c r="H44" s="138"/>
      <c r="I44" s="37"/>
      <c r="J44" s="38"/>
      <c r="K44" s="39"/>
      <c r="L44" s="40"/>
    </row>
    <row r="45" spans="1:12" s="768" customFormat="1" ht="19.5" customHeight="1" x14ac:dyDescent="0.25">
      <c r="A45" s="765" t="s">
        <v>737</v>
      </c>
      <c r="B45" s="766"/>
      <c r="C45" s="766"/>
      <c r="D45" s="766"/>
      <c r="E45" s="766"/>
      <c r="F45" s="767"/>
      <c r="I45" s="769"/>
      <c r="J45" s="769"/>
    </row>
    <row r="46" spans="1:12" s="768" customFormat="1" ht="12.75" customHeight="1" x14ac:dyDescent="0.25">
      <c r="E46" s="770"/>
      <c r="F46" s="766"/>
      <c r="G46" s="771"/>
      <c r="H46" s="769"/>
      <c r="I46" s="769"/>
      <c r="J46" s="769"/>
    </row>
    <row r="47" spans="1:12" s="768" customFormat="1" ht="40.5" customHeight="1" x14ac:dyDescent="0.25">
      <c r="A47" s="772" t="s">
        <v>738</v>
      </c>
      <c r="B47" s="773"/>
      <c r="C47" s="773"/>
      <c r="D47" s="773"/>
      <c r="E47" s="773"/>
      <c r="F47" s="773"/>
      <c r="G47" s="773"/>
      <c r="H47" s="773"/>
      <c r="I47" s="773"/>
      <c r="J47" s="773"/>
    </row>
    <row r="48" spans="1:12" s="768" customFormat="1" ht="16.5" customHeight="1" x14ac:dyDescent="0.25">
      <c r="A48" s="774"/>
      <c r="B48" s="775"/>
      <c r="C48" s="775"/>
      <c r="D48" s="775"/>
      <c r="E48" s="775"/>
      <c r="F48" s="775"/>
      <c r="G48" s="775"/>
      <c r="H48" s="775"/>
      <c r="I48" s="775"/>
      <c r="J48" s="775"/>
    </row>
    <row r="49" spans="1:256" s="768" customFormat="1" ht="12.75" customHeight="1" x14ac:dyDescent="0.2">
      <c r="A49" s="776" t="s">
        <v>739</v>
      </c>
      <c r="E49" s="770"/>
      <c r="F49" s="770"/>
      <c r="G49" s="770"/>
      <c r="H49" s="770"/>
      <c r="I49" s="770"/>
      <c r="J49" s="770"/>
    </row>
    <row r="50" spans="1:256" s="768" customFormat="1" ht="12.75" customHeight="1" x14ac:dyDescent="0.2">
      <c r="A50" s="776"/>
      <c r="E50" s="770"/>
      <c r="F50" s="770"/>
      <c r="G50" s="770"/>
      <c r="H50" s="770"/>
      <c r="I50" s="770"/>
      <c r="J50" s="770"/>
    </row>
    <row r="51" spans="1:256" s="768" customFormat="1" ht="12.75" customHeight="1" x14ac:dyDescent="0.25">
      <c r="E51" s="770"/>
      <c r="F51" s="770"/>
      <c r="G51" s="770"/>
      <c r="H51" s="770"/>
      <c r="I51" s="770"/>
      <c r="J51" s="770"/>
    </row>
    <row r="52" spans="1:256" s="777" customFormat="1" ht="12.75" x14ac:dyDescent="0.25">
      <c r="E52" s="778"/>
      <c r="F52" s="770"/>
      <c r="G52" s="770"/>
      <c r="H52" s="770" t="s">
        <v>740</v>
      </c>
      <c r="I52" s="770"/>
      <c r="J52" s="770"/>
    </row>
    <row r="53" spans="1:256" s="777" customFormat="1" ht="12.75" x14ac:dyDescent="0.25">
      <c r="E53" s="778"/>
      <c r="F53" s="778"/>
      <c r="G53" s="778"/>
      <c r="H53" s="779" t="s">
        <v>741</v>
      </c>
      <c r="I53" s="778"/>
      <c r="J53" s="778"/>
    </row>
    <row r="54" spans="1:256" x14ac:dyDescent="0.25">
      <c r="A54" s="2"/>
      <c r="B54" s="1"/>
      <c r="C54" s="12"/>
      <c r="D54" s="12"/>
      <c r="E54" s="12"/>
      <c r="F54" s="12"/>
      <c r="G54" s="12"/>
      <c r="H54" s="12"/>
      <c r="I54" s="12"/>
      <c r="J54" s="13"/>
      <c r="K54" s="8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</row>
    <row r="55" spans="1:256" x14ac:dyDescent="0.25">
      <c r="A55" s="2"/>
      <c r="B55" s="3"/>
      <c r="C55" s="3"/>
      <c r="D55" s="3"/>
      <c r="E55" s="3"/>
      <c r="F55" s="3"/>
      <c r="G55" s="4"/>
      <c r="H55" s="4"/>
      <c r="I55" s="4"/>
      <c r="J55" s="4"/>
      <c r="K55" s="4"/>
      <c r="L55" s="6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</row>
    <row r="56" spans="1:256" x14ac:dyDescent="0.25">
      <c r="A56" s="2"/>
      <c r="B56" s="3"/>
      <c r="C56" s="3"/>
      <c r="D56" s="3"/>
      <c r="E56" s="3"/>
      <c r="F56" s="4"/>
      <c r="G56" s="4"/>
      <c r="H56" s="4"/>
      <c r="I56" s="4"/>
      <c r="J56" s="3"/>
      <c r="K56" s="3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1:256" x14ac:dyDescent="0.25">
      <c r="A57" s="2"/>
      <c r="B57" s="9"/>
      <c r="C57" s="10"/>
      <c r="D57" s="9"/>
      <c r="E57" s="10"/>
      <c r="F57" s="10"/>
      <c r="G57" s="11"/>
      <c r="H57" s="11"/>
      <c r="I57" s="11"/>
      <c r="J57" s="10"/>
      <c r="K57" s="10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</row>
    <row r="58" spans="1:256" x14ac:dyDescent="0.25">
      <c r="A58" s="4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</row>
    <row r="59" spans="1:256" x14ac:dyDescent="0.25">
      <c r="A59" s="2"/>
      <c r="B59" s="5"/>
      <c r="C59" s="5"/>
      <c r="D59" s="5"/>
      <c r="E59" s="5"/>
      <c r="F59" s="5"/>
      <c r="G59" s="5"/>
      <c r="H59" s="3"/>
      <c r="I59" s="3"/>
      <c r="J59" s="3"/>
      <c r="K59" s="3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  <row r="60" spans="1:256" x14ac:dyDescent="0.25">
      <c r="A60" s="4"/>
      <c r="B60" s="4"/>
      <c r="C60" s="4"/>
      <c r="D60" s="4"/>
      <c r="E60" s="7"/>
      <c r="F60" s="7"/>
      <c r="G60" s="4"/>
      <c r="H60" s="4"/>
      <c r="I60" s="14" t="s">
        <v>23</v>
      </c>
      <c r="J60" s="7"/>
      <c r="K60" s="7"/>
      <c r="L60" s="6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</row>
  </sheetData>
  <mergeCells count="25">
    <mergeCell ref="B44:D44"/>
    <mergeCell ref="A47:J47"/>
    <mergeCell ref="B38:D38"/>
    <mergeCell ref="B39:D39"/>
    <mergeCell ref="B40:D40"/>
    <mergeCell ref="B41:D41"/>
    <mergeCell ref="B42:D42"/>
    <mergeCell ref="B36:D36"/>
    <mergeCell ref="B22:D22"/>
    <mergeCell ref="B23:D23"/>
    <mergeCell ref="B25:D25"/>
    <mergeCell ref="B28:D28"/>
    <mergeCell ref="B29:D29"/>
    <mergeCell ref="B30:D30"/>
    <mergeCell ref="B31:D31"/>
    <mergeCell ref="B32:D32"/>
    <mergeCell ref="B33:D33"/>
    <mergeCell ref="B34:D34"/>
    <mergeCell ref="B35:D35"/>
    <mergeCell ref="B21:D21"/>
    <mergeCell ref="J10:L10"/>
    <mergeCell ref="J11:L11"/>
    <mergeCell ref="J12:L12"/>
    <mergeCell ref="B17:D17"/>
    <mergeCell ref="B19:D19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0"/>
  <sheetViews>
    <sheetView topLeftCell="A34" zoomScale="150" zoomScaleNormal="150" workbookViewId="0">
      <selection activeCell="C51" sqref="C51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36.950000000000003" customHeight="1" x14ac:dyDescent="0.25">
      <c r="A1" s="422" t="s">
        <v>671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2" s="6" customFormat="1" ht="10.5" x14ac:dyDescent="0.25">
      <c r="A2" s="241" t="s">
        <v>25</v>
      </c>
      <c r="B2" s="47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42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9.5" x14ac:dyDescent="0.25">
      <c r="A5" s="149" t="s">
        <v>13</v>
      </c>
      <c r="B5" s="67" t="s">
        <v>418</v>
      </c>
      <c r="C5" s="141">
        <v>10</v>
      </c>
      <c r="D5" s="111" t="s">
        <v>20</v>
      </c>
      <c r="E5" s="113"/>
      <c r="F5" s="429">
        <f>E5*C5</f>
        <v>0</v>
      </c>
      <c r="G5" s="114">
        <v>0.08</v>
      </c>
      <c r="H5" s="22">
        <f>ROUND(F5*G5+F5,2)</f>
        <v>0</v>
      </c>
      <c r="I5" s="200"/>
      <c r="J5" s="116"/>
      <c r="K5" s="26">
        <v>10</v>
      </c>
      <c r="L5" s="27">
        <f>ROUND(H5/C5*K5,2)</f>
        <v>0</v>
      </c>
    </row>
    <row r="6" spans="1:12" s="6" customFormat="1" ht="10.5" x14ac:dyDescent="0.25">
      <c r="A6" s="149" t="s">
        <v>16</v>
      </c>
      <c r="B6" s="67" t="s">
        <v>419</v>
      </c>
      <c r="C6" s="251">
        <v>10</v>
      </c>
      <c r="D6" s="126" t="s">
        <v>20</v>
      </c>
      <c r="E6" s="260"/>
      <c r="F6" s="428">
        <f t="shared" ref="F6" si="0">E6*C6</f>
        <v>0</v>
      </c>
      <c r="G6" s="425">
        <v>0.08</v>
      </c>
      <c r="H6" s="22">
        <f>ROUND(F6*G6+F6,2)</f>
        <v>0</v>
      </c>
      <c r="I6" s="262"/>
      <c r="J6" s="212"/>
      <c r="K6" s="26">
        <v>10</v>
      </c>
      <c r="L6" s="27">
        <f t="shared" ref="L6" si="1">ROUND(H6/C6*K6,2)</f>
        <v>0</v>
      </c>
    </row>
    <row r="7" spans="1:12" s="6" customFormat="1" ht="10.5" x14ac:dyDescent="0.25">
      <c r="A7" s="48"/>
      <c r="B7" s="109"/>
      <c r="C7" s="49"/>
      <c r="D7" s="50"/>
      <c r="E7" s="51" t="s">
        <v>420</v>
      </c>
      <c r="F7" s="45">
        <f>SUM(F5:F6)</f>
        <v>0</v>
      </c>
      <c r="G7" s="52"/>
      <c r="H7" s="45">
        <f>SUM(H5:H6)</f>
        <v>0</v>
      </c>
      <c r="I7" s="53"/>
      <c r="J7" s="54"/>
      <c r="K7" s="55"/>
      <c r="L7" s="133"/>
    </row>
    <row r="8" spans="1:12" s="6" customFormat="1" ht="10.5" x14ac:dyDescent="0.25">
      <c r="A8" s="48"/>
      <c r="B8" s="109"/>
      <c r="C8" s="49"/>
      <c r="D8" s="50"/>
      <c r="E8" s="51"/>
      <c r="F8" s="45"/>
      <c r="G8" s="52"/>
      <c r="H8" s="45"/>
      <c r="I8" s="53"/>
      <c r="J8" s="54"/>
      <c r="K8" s="55"/>
      <c r="L8" s="79"/>
    </row>
    <row r="9" spans="1:12" s="6" customFormat="1" ht="10.5" x14ac:dyDescent="0.15">
      <c r="A9" s="153" t="s">
        <v>35</v>
      </c>
      <c r="B9" s="154"/>
      <c r="C9" s="154"/>
      <c r="D9" s="154"/>
      <c r="E9" s="154"/>
      <c r="F9" s="154"/>
      <c r="G9" s="154"/>
      <c r="H9" s="154"/>
      <c r="I9" s="240"/>
      <c r="J9" s="127"/>
      <c r="K9" s="127"/>
      <c r="L9" s="127"/>
    </row>
    <row r="10" spans="1:12" s="6" customFormat="1" ht="19.5" x14ac:dyDescent="0.15">
      <c r="A10" s="141" t="s">
        <v>0</v>
      </c>
      <c r="B10" s="56" t="s">
        <v>95</v>
      </c>
      <c r="C10" s="29"/>
      <c r="D10" s="30"/>
      <c r="E10" s="141" t="s">
        <v>37</v>
      </c>
      <c r="F10" s="31"/>
      <c r="G10" s="32"/>
      <c r="H10" s="32"/>
      <c r="I10" s="33" t="s">
        <v>38</v>
      </c>
      <c r="J10" s="34"/>
      <c r="K10" s="35"/>
      <c r="L10" s="36"/>
    </row>
    <row r="11" spans="1:12" s="6" customFormat="1" ht="10.5" x14ac:dyDescent="0.15">
      <c r="A11" s="111"/>
      <c r="B11" s="231" t="s">
        <v>125</v>
      </c>
      <c r="C11" s="64"/>
      <c r="D11" s="168"/>
      <c r="E11" s="111" t="s">
        <v>39</v>
      </c>
      <c r="F11" s="137"/>
      <c r="G11" s="138"/>
      <c r="H11" s="138"/>
      <c r="I11" s="37"/>
      <c r="J11" s="38"/>
      <c r="K11" s="39"/>
      <c r="L11" s="40"/>
    </row>
    <row r="12" spans="1:12" s="6" customFormat="1" ht="20.100000000000001" customHeight="1" x14ac:dyDescent="0.15">
      <c r="A12" s="111" t="s">
        <v>13</v>
      </c>
      <c r="B12" s="579" t="s">
        <v>733</v>
      </c>
      <c r="C12" s="580"/>
      <c r="D12" s="581"/>
      <c r="E12" s="111" t="s">
        <v>39</v>
      </c>
      <c r="F12" s="137"/>
      <c r="G12" s="138"/>
      <c r="H12" s="138"/>
      <c r="I12" s="37"/>
      <c r="J12" s="38"/>
      <c r="K12" s="39"/>
      <c r="L12" s="40"/>
    </row>
    <row r="13" spans="1:12" s="6" customFormat="1" ht="20.100000000000001" customHeight="1" x14ac:dyDescent="0.15">
      <c r="A13" s="111" t="s">
        <v>16</v>
      </c>
      <c r="B13" s="643" t="s">
        <v>158</v>
      </c>
      <c r="C13" s="644"/>
      <c r="D13" s="645"/>
      <c r="E13" s="111" t="s">
        <v>39</v>
      </c>
      <c r="F13" s="41"/>
      <c r="G13" s="42"/>
      <c r="H13" s="42"/>
      <c r="I13" s="37"/>
      <c r="J13" s="38"/>
      <c r="K13" s="39"/>
      <c r="L13" s="40"/>
    </row>
    <row r="14" spans="1:12" s="6" customFormat="1" ht="20.100000000000001" customHeight="1" x14ac:dyDescent="0.15">
      <c r="A14" s="111" t="s">
        <v>17</v>
      </c>
      <c r="B14" s="226" t="s">
        <v>159</v>
      </c>
      <c r="C14" s="64"/>
      <c r="D14" s="168"/>
      <c r="E14" s="111" t="s">
        <v>39</v>
      </c>
      <c r="F14" s="137"/>
      <c r="G14" s="138"/>
      <c r="H14" s="138"/>
      <c r="I14" s="37"/>
      <c r="J14" s="38"/>
      <c r="K14" s="39"/>
      <c r="L14" s="40"/>
    </row>
    <row r="15" spans="1:12" s="6" customFormat="1" ht="20.100000000000001" customHeight="1" x14ac:dyDescent="0.15">
      <c r="A15" s="111" t="s">
        <v>18</v>
      </c>
      <c r="B15" s="560" t="s">
        <v>542</v>
      </c>
      <c r="C15" s="566"/>
      <c r="D15" s="567"/>
      <c r="E15" s="111" t="s">
        <v>39</v>
      </c>
      <c r="F15" s="137"/>
      <c r="G15" s="138"/>
      <c r="H15" s="138"/>
      <c r="I15" s="37"/>
      <c r="J15" s="38"/>
      <c r="K15" s="39"/>
      <c r="L15" s="40"/>
    </row>
    <row r="16" spans="1:12" s="6" customFormat="1" ht="20.100000000000001" customHeight="1" x14ac:dyDescent="0.15">
      <c r="A16" s="111" t="s">
        <v>19</v>
      </c>
      <c r="B16" s="226" t="s">
        <v>98</v>
      </c>
      <c r="C16" s="64"/>
      <c r="D16" s="168"/>
      <c r="E16" s="111" t="s">
        <v>39</v>
      </c>
      <c r="F16" s="137"/>
      <c r="G16" s="138"/>
      <c r="H16" s="138"/>
      <c r="I16" s="37"/>
      <c r="J16" s="38"/>
      <c r="K16" s="39"/>
      <c r="L16" s="40"/>
    </row>
    <row r="17" spans="1:12" s="6" customFormat="1" ht="20.100000000000001" customHeight="1" x14ac:dyDescent="0.15">
      <c r="A17" s="111" t="s">
        <v>48</v>
      </c>
      <c r="B17" s="560" t="s">
        <v>99</v>
      </c>
      <c r="C17" s="566"/>
      <c r="D17" s="567"/>
      <c r="E17" s="111" t="s">
        <v>39</v>
      </c>
      <c r="F17" s="137"/>
      <c r="G17" s="138"/>
      <c r="H17" s="138"/>
      <c r="I17" s="37"/>
      <c r="J17" s="38"/>
      <c r="K17" s="39"/>
      <c r="L17" s="40"/>
    </row>
    <row r="18" spans="1:12" s="6" customFormat="1" ht="20.100000000000001" customHeight="1" x14ac:dyDescent="0.15">
      <c r="A18" s="111" t="s">
        <v>50</v>
      </c>
      <c r="B18" s="233" t="s">
        <v>100</v>
      </c>
      <c r="C18" s="86"/>
      <c r="D18" s="87"/>
      <c r="E18" s="111" t="s">
        <v>39</v>
      </c>
      <c r="F18" s="137"/>
      <c r="G18" s="138"/>
      <c r="H18" s="138"/>
      <c r="I18" s="37"/>
      <c r="J18" s="38"/>
      <c r="K18" s="39"/>
      <c r="L18" s="40"/>
    </row>
    <row r="19" spans="1:12" s="6" customFormat="1" ht="20.100000000000001" customHeight="1" x14ac:dyDescent="0.15">
      <c r="A19" s="111" t="s">
        <v>52</v>
      </c>
      <c r="B19" s="560" t="s">
        <v>101</v>
      </c>
      <c r="C19" s="566"/>
      <c r="D19" s="567"/>
      <c r="E19" s="111" t="s">
        <v>39</v>
      </c>
      <c r="F19" s="41"/>
      <c r="G19" s="42"/>
      <c r="H19" s="42"/>
      <c r="I19" s="37"/>
      <c r="J19" s="38"/>
      <c r="K19" s="39"/>
      <c r="L19" s="40"/>
    </row>
    <row r="20" spans="1:12" s="6" customFormat="1" ht="20.100000000000001" customHeight="1" x14ac:dyDescent="0.15">
      <c r="A20" s="111" t="s">
        <v>54</v>
      </c>
      <c r="B20" s="560" t="s">
        <v>160</v>
      </c>
      <c r="C20" s="566"/>
      <c r="D20" s="567"/>
      <c r="E20" s="111" t="s">
        <v>39</v>
      </c>
      <c r="F20" s="137"/>
      <c r="G20" s="138"/>
      <c r="H20" s="138"/>
      <c r="I20" s="37"/>
      <c r="J20" s="38"/>
      <c r="K20" s="39"/>
      <c r="L20" s="40"/>
    </row>
    <row r="21" spans="1:12" s="6" customFormat="1" ht="20.100000000000001" customHeight="1" x14ac:dyDescent="0.15">
      <c r="A21" s="111" t="s">
        <v>104</v>
      </c>
      <c r="B21" s="560" t="s">
        <v>103</v>
      </c>
      <c r="C21" s="566"/>
      <c r="D21" s="567"/>
      <c r="E21" s="111" t="s">
        <v>39</v>
      </c>
      <c r="F21" s="137"/>
      <c r="G21" s="138"/>
      <c r="H21" s="138"/>
      <c r="I21" s="37"/>
      <c r="J21" s="38"/>
      <c r="K21" s="39"/>
      <c r="L21" s="40"/>
    </row>
    <row r="22" spans="1:12" s="6" customFormat="1" ht="20.100000000000001" customHeight="1" x14ac:dyDescent="0.15">
      <c r="A22" s="111" t="s">
        <v>105</v>
      </c>
      <c r="B22" s="226" t="s">
        <v>161</v>
      </c>
      <c r="C22" s="64"/>
      <c r="D22" s="168"/>
      <c r="E22" s="111" t="s">
        <v>39</v>
      </c>
      <c r="F22" s="137"/>
      <c r="G22" s="138"/>
      <c r="H22" s="138"/>
      <c r="I22" s="37"/>
      <c r="J22" s="38"/>
      <c r="K22" s="39"/>
      <c r="L22" s="40"/>
    </row>
    <row r="23" spans="1:12" s="6" customFormat="1" ht="20.100000000000001" customHeight="1" x14ac:dyDescent="0.15">
      <c r="A23" s="111" t="s">
        <v>107</v>
      </c>
      <c r="B23" s="560" t="s">
        <v>127</v>
      </c>
      <c r="C23" s="566"/>
      <c r="D23" s="567"/>
      <c r="E23" s="111" t="s">
        <v>39</v>
      </c>
      <c r="F23" s="137"/>
      <c r="G23" s="138"/>
      <c r="H23" s="138"/>
      <c r="I23" s="37"/>
      <c r="J23" s="38"/>
      <c r="K23" s="39"/>
      <c r="L23" s="40"/>
    </row>
    <row r="24" spans="1:12" s="6" customFormat="1" ht="20.100000000000001" customHeight="1" x14ac:dyDescent="0.15">
      <c r="A24" s="111" t="s">
        <v>109</v>
      </c>
      <c r="B24" s="560" t="s">
        <v>162</v>
      </c>
      <c r="C24" s="566"/>
      <c r="D24" s="567"/>
      <c r="E24" s="111" t="s">
        <v>39</v>
      </c>
      <c r="F24" s="137"/>
      <c r="G24" s="138"/>
      <c r="H24" s="138"/>
      <c r="I24" s="37"/>
      <c r="J24" s="38"/>
      <c r="K24" s="39"/>
      <c r="L24" s="40"/>
    </row>
    <row r="25" spans="1:12" s="6" customFormat="1" ht="20.100000000000001" customHeight="1" x14ac:dyDescent="0.15">
      <c r="A25" s="111" t="s">
        <v>111</v>
      </c>
      <c r="B25" s="560" t="s">
        <v>115</v>
      </c>
      <c r="C25" s="566"/>
      <c r="D25" s="567"/>
      <c r="E25" s="111" t="s">
        <v>39</v>
      </c>
      <c r="F25" s="41"/>
      <c r="G25" s="42"/>
      <c r="H25" s="42"/>
      <c r="I25" s="37"/>
      <c r="J25" s="38"/>
      <c r="K25" s="39"/>
      <c r="L25" s="40"/>
    </row>
    <row r="26" spans="1:12" s="6" customFormat="1" ht="20.100000000000001" customHeight="1" x14ac:dyDescent="0.15">
      <c r="A26" s="111" t="s">
        <v>112</v>
      </c>
      <c r="B26" s="233" t="s">
        <v>163</v>
      </c>
      <c r="C26" s="64"/>
      <c r="D26" s="168"/>
      <c r="E26" s="111" t="s">
        <v>39</v>
      </c>
      <c r="F26" s="137"/>
      <c r="G26" s="138"/>
      <c r="H26" s="138"/>
      <c r="I26" s="37"/>
      <c r="J26" s="38"/>
      <c r="K26" s="39"/>
      <c r="L26" s="40"/>
    </row>
    <row r="27" spans="1:12" s="6" customFormat="1" ht="20.100000000000001" customHeight="1" x14ac:dyDescent="0.15">
      <c r="A27" s="111" t="s">
        <v>114</v>
      </c>
      <c r="B27" s="233" t="s">
        <v>164</v>
      </c>
      <c r="C27" s="227"/>
      <c r="D27" s="228"/>
      <c r="E27" s="111" t="s">
        <v>39</v>
      </c>
      <c r="F27" s="137"/>
      <c r="G27" s="138"/>
      <c r="H27" s="138"/>
      <c r="I27" s="37"/>
      <c r="J27" s="38"/>
      <c r="K27" s="39"/>
      <c r="L27" s="40"/>
    </row>
    <row r="28" spans="1:12" s="6" customFormat="1" ht="20.100000000000001" customHeight="1" x14ac:dyDescent="0.15">
      <c r="A28" s="111" t="s">
        <v>116</v>
      </c>
      <c r="B28" s="226" t="s">
        <v>128</v>
      </c>
      <c r="C28" s="64"/>
      <c r="D28" s="168"/>
      <c r="E28" s="111" t="s">
        <v>39</v>
      </c>
      <c r="F28" s="137"/>
      <c r="G28" s="138"/>
      <c r="H28" s="138"/>
      <c r="I28" s="37"/>
      <c r="J28" s="38"/>
      <c r="K28" s="39"/>
      <c r="L28" s="40"/>
    </row>
    <row r="29" spans="1:12" s="6" customFormat="1" ht="20.100000000000001" customHeight="1" x14ac:dyDescent="0.15">
      <c r="A29" s="111" t="s">
        <v>118</v>
      </c>
      <c r="B29" s="560" t="s">
        <v>165</v>
      </c>
      <c r="C29" s="566"/>
      <c r="D29" s="567"/>
      <c r="E29" s="111" t="s">
        <v>39</v>
      </c>
      <c r="F29" s="137"/>
      <c r="G29" s="138"/>
      <c r="H29" s="138"/>
      <c r="I29" s="37"/>
      <c r="J29" s="38"/>
      <c r="K29" s="39"/>
      <c r="L29" s="40"/>
    </row>
    <row r="30" spans="1:12" s="6" customFormat="1" ht="20.100000000000001" customHeight="1" x14ac:dyDescent="0.15">
      <c r="A30" s="111" t="s">
        <v>120</v>
      </c>
      <c r="B30" s="560" t="s">
        <v>166</v>
      </c>
      <c r="C30" s="566"/>
      <c r="D30" s="567"/>
      <c r="E30" s="111" t="s">
        <v>39</v>
      </c>
      <c r="F30" s="137"/>
      <c r="G30" s="138"/>
      <c r="H30" s="138"/>
      <c r="I30" s="37"/>
      <c r="J30" s="38"/>
      <c r="K30" s="39"/>
      <c r="L30" s="40"/>
    </row>
    <row r="31" spans="1:12" s="6" customFormat="1" ht="20.100000000000001" customHeight="1" x14ac:dyDescent="0.15">
      <c r="A31" s="111" t="s">
        <v>122</v>
      </c>
      <c r="B31" s="560" t="s">
        <v>59</v>
      </c>
      <c r="C31" s="566"/>
      <c r="D31" s="567"/>
      <c r="E31" s="111" t="s">
        <v>39</v>
      </c>
      <c r="F31" s="137"/>
      <c r="G31" s="138"/>
      <c r="H31" s="138"/>
      <c r="I31" s="37"/>
      <c r="J31" s="38"/>
      <c r="K31" s="39"/>
      <c r="L31" s="40"/>
    </row>
    <row r="32" spans="1:12" s="6" customFormat="1" ht="20.100000000000001" customHeight="1" x14ac:dyDescent="0.15">
      <c r="A32" s="111" t="s">
        <v>131</v>
      </c>
      <c r="B32" s="560" t="s">
        <v>167</v>
      </c>
      <c r="C32" s="566"/>
      <c r="D32" s="567"/>
      <c r="E32" s="111" t="s">
        <v>39</v>
      </c>
      <c r="F32" s="137"/>
      <c r="G32" s="138"/>
      <c r="H32" s="138"/>
      <c r="I32" s="37"/>
      <c r="J32" s="38"/>
      <c r="K32" s="39"/>
      <c r="L32" s="40"/>
    </row>
    <row r="33" spans="1:12" s="6" customFormat="1" ht="20.100000000000001" customHeight="1" x14ac:dyDescent="0.15">
      <c r="A33" s="111" t="s">
        <v>123</v>
      </c>
      <c r="B33" s="560" t="s">
        <v>168</v>
      </c>
      <c r="C33" s="566"/>
      <c r="D33" s="567"/>
      <c r="E33" s="111" t="s">
        <v>39</v>
      </c>
      <c r="F33" s="41"/>
      <c r="G33" s="42"/>
      <c r="H33" s="42"/>
      <c r="I33" s="37"/>
      <c r="J33" s="38"/>
      <c r="K33" s="39"/>
      <c r="L33" s="40"/>
    </row>
    <row r="34" spans="1:12" s="6" customFormat="1" ht="20.100000000000001" customHeight="1" x14ac:dyDescent="0.15">
      <c r="A34" s="111" t="s">
        <v>156</v>
      </c>
      <c r="B34" s="560" t="s">
        <v>169</v>
      </c>
      <c r="C34" s="566"/>
      <c r="D34" s="567"/>
      <c r="E34" s="111" t="s">
        <v>39</v>
      </c>
      <c r="F34" s="137"/>
      <c r="G34" s="138"/>
      <c r="H34" s="138"/>
      <c r="I34" s="37"/>
      <c r="J34" s="38"/>
      <c r="K34" s="39"/>
      <c r="L34" s="40"/>
    </row>
    <row r="35" spans="1:12" s="6" customFormat="1" ht="20.100000000000001" customHeight="1" x14ac:dyDescent="0.15">
      <c r="A35" s="111"/>
      <c r="B35" s="231" t="s">
        <v>130</v>
      </c>
      <c r="C35" s="227"/>
      <c r="D35" s="228"/>
      <c r="E35" s="111" t="s">
        <v>39</v>
      </c>
      <c r="F35" s="137"/>
      <c r="G35" s="138"/>
      <c r="H35" s="138"/>
      <c r="I35" s="37"/>
      <c r="J35" s="38"/>
      <c r="K35" s="39"/>
      <c r="L35" s="40"/>
    </row>
    <row r="36" spans="1:12" s="6" customFormat="1" ht="20.100000000000001" customHeight="1" x14ac:dyDescent="0.15">
      <c r="A36" s="111" t="s">
        <v>134</v>
      </c>
      <c r="B36" s="560" t="s">
        <v>132</v>
      </c>
      <c r="C36" s="566"/>
      <c r="D36" s="567"/>
      <c r="E36" s="111" t="s">
        <v>39</v>
      </c>
      <c r="F36" s="137"/>
      <c r="G36" s="138"/>
      <c r="H36" s="138"/>
      <c r="I36" s="37"/>
      <c r="J36" s="38"/>
      <c r="K36" s="39"/>
      <c r="L36" s="40"/>
    </row>
    <row r="37" spans="1:12" s="6" customFormat="1" ht="20.100000000000001" customHeight="1" x14ac:dyDescent="0.15">
      <c r="A37" s="111" t="s">
        <v>136</v>
      </c>
      <c r="B37" s="226" t="s">
        <v>170</v>
      </c>
      <c r="C37" s="64"/>
      <c r="D37" s="168"/>
      <c r="E37" s="111" t="s">
        <v>39</v>
      </c>
      <c r="F37" s="137"/>
      <c r="G37" s="138"/>
      <c r="H37" s="138"/>
      <c r="I37" s="37"/>
      <c r="J37" s="38"/>
      <c r="K37" s="39"/>
      <c r="L37" s="40"/>
    </row>
    <row r="38" spans="1:12" s="6" customFormat="1" ht="20.100000000000001" customHeight="1" x14ac:dyDescent="0.15">
      <c r="A38" s="111" t="s">
        <v>138</v>
      </c>
      <c r="B38" s="560" t="s">
        <v>133</v>
      </c>
      <c r="C38" s="566"/>
      <c r="D38" s="567"/>
      <c r="E38" s="111" t="s">
        <v>39</v>
      </c>
      <c r="F38" s="137"/>
      <c r="G38" s="138"/>
      <c r="H38" s="138"/>
      <c r="I38" s="37"/>
      <c r="J38" s="38"/>
      <c r="K38" s="39"/>
      <c r="L38" s="40"/>
    </row>
    <row r="39" spans="1:12" s="6" customFormat="1" ht="20.100000000000001" customHeight="1" x14ac:dyDescent="0.15">
      <c r="A39" s="111" t="s">
        <v>139</v>
      </c>
      <c r="B39" s="560" t="s">
        <v>135</v>
      </c>
      <c r="C39" s="566"/>
      <c r="D39" s="567"/>
      <c r="E39" s="111" t="s">
        <v>39</v>
      </c>
      <c r="F39" s="41"/>
      <c r="G39" s="42"/>
      <c r="H39" s="42"/>
      <c r="I39" s="37"/>
      <c r="J39" s="38"/>
      <c r="K39" s="39"/>
      <c r="L39" s="40"/>
    </row>
    <row r="40" spans="1:12" s="6" customFormat="1" ht="20.100000000000001" customHeight="1" x14ac:dyDescent="0.15">
      <c r="A40" s="111" t="s">
        <v>141</v>
      </c>
      <c r="B40" s="560" t="s">
        <v>137</v>
      </c>
      <c r="C40" s="566"/>
      <c r="D40" s="567"/>
      <c r="E40" s="111" t="s">
        <v>39</v>
      </c>
      <c r="F40" s="137"/>
      <c r="G40" s="138"/>
      <c r="H40" s="138"/>
      <c r="I40" s="37"/>
      <c r="J40" s="38"/>
      <c r="K40" s="39"/>
      <c r="L40" s="40"/>
    </row>
    <row r="41" spans="1:12" s="6" customFormat="1" ht="20.100000000000001" customHeight="1" x14ac:dyDescent="0.15">
      <c r="A41" s="111" t="s">
        <v>142</v>
      </c>
      <c r="B41" s="560" t="s">
        <v>171</v>
      </c>
      <c r="C41" s="566"/>
      <c r="D41" s="567"/>
      <c r="E41" s="111" t="s">
        <v>39</v>
      </c>
      <c r="F41" s="137"/>
      <c r="G41" s="138"/>
      <c r="H41" s="138"/>
      <c r="I41" s="37"/>
      <c r="J41" s="38"/>
      <c r="K41" s="39"/>
      <c r="L41" s="40"/>
    </row>
    <row r="42" spans="1:12" s="6" customFormat="1" ht="20.100000000000001" customHeight="1" x14ac:dyDescent="0.15">
      <c r="A42" s="442" t="s">
        <v>144</v>
      </c>
      <c r="B42" s="628" t="s">
        <v>641</v>
      </c>
      <c r="C42" s="646"/>
      <c r="D42" s="647"/>
      <c r="E42" s="442" t="s">
        <v>39</v>
      </c>
      <c r="F42" s="443"/>
      <c r="G42" s="444"/>
      <c r="H42" s="444"/>
      <c r="I42" s="464"/>
      <c r="J42" s="465"/>
      <c r="K42" s="466"/>
      <c r="L42" s="467"/>
    </row>
    <row r="43" spans="1:12" s="6" customFormat="1" ht="20.100000000000001" customHeight="1" x14ac:dyDescent="0.15">
      <c r="A43" s="111"/>
      <c r="B43" s="231" t="s">
        <v>143</v>
      </c>
      <c r="C43" s="227"/>
      <c r="D43" s="228"/>
      <c r="E43" s="111" t="s">
        <v>322</v>
      </c>
      <c r="F43" s="137"/>
      <c r="G43" s="138"/>
      <c r="H43" s="138"/>
      <c r="I43" s="37"/>
      <c r="J43" s="38"/>
      <c r="K43" s="39"/>
      <c r="L43" s="40"/>
    </row>
    <row r="44" spans="1:12" s="6" customFormat="1" ht="20.100000000000001" customHeight="1" x14ac:dyDescent="0.15">
      <c r="A44" s="111" t="s">
        <v>173</v>
      </c>
      <c r="B44" s="560" t="s">
        <v>541</v>
      </c>
      <c r="C44" s="566"/>
      <c r="D44" s="567"/>
      <c r="E44" s="83" t="s">
        <v>322</v>
      </c>
      <c r="F44" s="137"/>
      <c r="G44" s="138"/>
      <c r="H44" s="138"/>
      <c r="I44" s="37"/>
      <c r="J44" s="38"/>
      <c r="K44" s="39"/>
      <c r="L44" s="40"/>
    </row>
    <row r="45" spans="1:12" s="768" customFormat="1" ht="19.5" customHeight="1" x14ac:dyDescent="0.25">
      <c r="A45" s="765" t="s">
        <v>737</v>
      </c>
      <c r="B45" s="766"/>
      <c r="C45" s="766"/>
      <c r="D45" s="766"/>
      <c r="E45" s="766"/>
      <c r="F45" s="767"/>
      <c r="I45" s="769"/>
      <c r="J45" s="769"/>
    </row>
    <row r="46" spans="1:12" s="768" customFormat="1" ht="12.75" customHeight="1" x14ac:dyDescent="0.25">
      <c r="E46" s="770"/>
      <c r="F46" s="766"/>
      <c r="G46" s="771"/>
      <c r="H46" s="769"/>
      <c r="I46" s="769"/>
      <c r="J46" s="769"/>
    </row>
    <row r="47" spans="1:12" s="768" customFormat="1" ht="40.5" customHeight="1" x14ac:dyDescent="0.25">
      <c r="A47" s="772" t="s">
        <v>738</v>
      </c>
      <c r="B47" s="773"/>
      <c r="C47" s="773"/>
      <c r="D47" s="773"/>
      <c r="E47" s="773"/>
      <c r="F47" s="773"/>
      <c r="G47" s="773"/>
      <c r="H47" s="773"/>
      <c r="I47" s="773"/>
      <c r="J47" s="773"/>
    </row>
    <row r="48" spans="1:12" s="768" customFormat="1" ht="16.5" customHeight="1" x14ac:dyDescent="0.25">
      <c r="A48" s="774"/>
      <c r="B48" s="775"/>
      <c r="C48" s="775"/>
      <c r="D48" s="775"/>
      <c r="E48" s="775"/>
      <c r="F48" s="775"/>
      <c r="G48" s="775"/>
      <c r="H48" s="775"/>
      <c r="I48" s="775"/>
      <c r="J48" s="775"/>
    </row>
    <row r="49" spans="1:256" s="768" customFormat="1" ht="12.75" customHeight="1" x14ac:dyDescent="0.2">
      <c r="A49" s="776" t="s">
        <v>739</v>
      </c>
      <c r="E49" s="770"/>
      <c r="F49" s="770"/>
      <c r="G49" s="770"/>
      <c r="H49" s="770"/>
      <c r="I49" s="770"/>
      <c r="J49" s="770"/>
    </row>
    <row r="50" spans="1:256" s="768" customFormat="1" ht="12.75" customHeight="1" x14ac:dyDescent="0.2">
      <c r="A50" s="776"/>
      <c r="E50" s="770"/>
      <c r="F50" s="770"/>
      <c r="G50" s="770"/>
      <c r="H50" s="770"/>
      <c r="I50" s="770"/>
      <c r="J50" s="770"/>
    </row>
    <row r="51" spans="1:256" s="768" customFormat="1" ht="12.75" customHeight="1" x14ac:dyDescent="0.25">
      <c r="E51" s="770"/>
      <c r="F51" s="770"/>
      <c r="G51" s="770"/>
      <c r="H51" s="770"/>
      <c r="I51" s="770"/>
      <c r="J51" s="770"/>
    </row>
    <row r="52" spans="1:256" s="777" customFormat="1" ht="12.75" x14ac:dyDescent="0.25">
      <c r="E52" s="778"/>
      <c r="F52" s="770"/>
      <c r="G52" s="770"/>
      <c r="H52" s="770" t="s">
        <v>740</v>
      </c>
      <c r="I52" s="770"/>
      <c r="J52" s="770"/>
    </row>
    <row r="53" spans="1:256" s="777" customFormat="1" ht="12.75" x14ac:dyDescent="0.25">
      <c r="E53" s="778"/>
      <c r="F53" s="778"/>
      <c r="G53" s="778"/>
      <c r="H53" s="779" t="s">
        <v>741</v>
      </c>
      <c r="I53" s="778"/>
      <c r="J53" s="778"/>
    </row>
    <row r="54" spans="1:256" x14ac:dyDescent="0.25">
      <c r="A54" s="2"/>
      <c r="B54" s="1"/>
      <c r="C54" s="12"/>
      <c r="D54" s="12"/>
      <c r="E54" s="12"/>
      <c r="F54" s="12"/>
      <c r="G54" s="12"/>
      <c r="H54" s="12"/>
      <c r="I54" s="12"/>
      <c r="J54" s="13"/>
      <c r="K54" s="8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</row>
    <row r="55" spans="1:256" x14ac:dyDescent="0.25">
      <c r="A55" s="2"/>
      <c r="B55" s="3"/>
      <c r="C55" s="3"/>
      <c r="D55" s="3"/>
      <c r="E55" s="3"/>
      <c r="F55" s="3"/>
      <c r="G55" s="4"/>
      <c r="H55" s="4"/>
      <c r="I55" s="4"/>
      <c r="J55" s="4"/>
      <c r="K55" s="4"/>
      <c r="L55" s="6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</row>
    <row r="56" spans="1:256" x14ac:dyDescent="0.25">
      <c r="A56" s="2"/>
      <c r="B56" s="3"/>
      <c r="C56" s="3"/>
      <c r="D56" s="3"/>
      <c r="E56" s="3"/>
      <c r="F56" s="4"/>
      <c r="G56" s="4"/>
      <c r="H56" s="4"/>
      <c r="I56" s="4"/>
      <c r="J56" s="3"/>
      <c r="K56" s="3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1:256" x14ac:dyDescent="0.25">
      <c r="A57" s="2"/>
      <c r="B57" s="9"/>
      <c r="C57" s="10"/>
      <c r="D57" s="9"/>
      <c r="E57" s="10"/>
      <c r="F57" s="10"/>
      <c r="G57" s="11"/>
      <c r="H57" s="11"/>
      <c r="I57" s="11"/>
      <c r="J57" s="10"/>
      <c r="K57" s="10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</row>
    <row r="58" spans="1:256" x14ac:dyDescent="0.25">
      <c r="A58" s="4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</row>
    <row r="59" spans="1:256" x14ac:dyDescent="0.25">
      <c r="A59" s="2"/>
      <c r="B59" s="5"/>
      <c r="C59" s="5"/>
      <c r="D59" s="5"/>
      <c r="E59" s="5"/>
      <c r="F59" s="5"/>
      <c r="G59" s="5"/>
      <c r="H59" s="3"/>
      <c r="I59" s="3"/>
      <c r="J59" s="3"/>
      <c r="K59" s="3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  <row r="60" spans="1:256" x14ac:dyDescent="0.25">
      <c r="A60" s="4"/>
      <c r="B60" s="4"/>
      <c r="C60" s="4"/>
      <c r="D60" s="4"/>
      <c r="E60" s="7"/>
      <c r="F60" s="7"/>
      <c r="G60" s="4"/>
      <c r="H60" s="4"/>
      <c r="I60" s="14"/>
      <c r="J60" s="7"/>
      <c r="K60" s="7"/>
      <c r="L60" s="6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</row>
  </sheetData>
  <mergeCells count="24">
    <mergeCell ref="A47:J47"/>
    <mergeCell ref="B39:D39"/>
    <mergeCell ref="B40:D40"/>
    <mergeCell ref="B41:D41"/>
    <mergeCell ref="B42:D42"/>
    <mergeCell ref="B44:D44"/>
    <mergeCell ref="B38:D38"/>
    <mergeCell ref="B21:D21"/>
    <mergeCell ref="B23:D23"/>
    <mergeCell ref="B24:D24"/>
    <mergeCell ref="B25:D25"/>
    <mergeCell ref="B29:D29"/>
    <mergeCell ref="B30:D30"/>
    <mergeCell ref="B31:D31"/>
    <mergeCell ref="B32:D32"/>
    <mergeCell ref="B33:D33"/>
    <mergeCell ref="B34:D34"/>
    <mergeCell ref="B36:D36"/>
    <mergeCell ref="B20:D20"/>
    <mergeCell ref="B12:D12"/>
    <mergeCell ref="B13:D13"/>
    <mergeCell ref="B15:D15"/>
    <mergeCell ref="B17:D17"/>
    <mergeCell ref="B19:D19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0"/>
  <sheetViews>
    <sheetView topLeftCell="A34" zoomScale="150" zoomScaleNormal="150" workbookViewId="0">
      <selection activeCell="H50" sqref="H50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44.1" customHeight="1" x14ac:dyDescent="0.25">
      <c r="A1" s="422" t="s">
        <v>672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2" s="6" customFormat="1" ht="10.5" x14ac:dyDescent="0.25">
      <c r="A2" s="241" t="s">
        <v>25</v>
      </c>
      <c r="B2" s="47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9.5" x14ac:dyDescent="0.25">
      <c r="A5" s="149" t="s">
        <v>13</v>
      </c>
      <c r="B5" s="175" t="s">
        <v>333</v>
      </c>
      <c r="C5" s="141">
        <v>10</v>
      </c>
      <c r="D5" s="111" t="s">
        <v>20</v>
      </c>
      <c r="E5" s="21"/>
      <c r="F5" s="22">
        <f>ROUND(C5*E5,2)</f>
        <v>0</v>
      </c>
      <c r="G5" s="23">
        <v>0.08</v>
      </c>
      <c r="H5" s="22">
        <f>ROUND(F5*G5+F5,2)</f>
        <v>0</v>
      </c>
      <c r="I5" s="24"/>
      <c r="J5" s="25"/>
      <c r="K5" s="26">
        <v>5</v>
      </c>
      <c r="L5" s="27">
        <f>ROUND(H5/C5*K5,2)</f>
        <v>0</v>
      </c>
    </row>
    <row r="6" spans="1:12" s="6" customFormat="1" ht="10.5" x14ac:dyDescent="0.25">
      <c r="A6" s="149" t="s">
        <v>16</v>
      </c>
      <c r="B6" s="263" t="s">
        <v>419</v>
      </c>
      <c r="C6" s="251">
        <v>10</v>
      </c>
      <c r="D6" s="199" t="s">
        <v>20</v>
      </c>
      <c r="E6" s="21"/>
      <c r="F6" s="22">
        <f>ROUND(C6*E6,2)</f>
        <v>0</v>
      </c>
      <c r="G6" s="23">
        <v>0.08</v>
      </c>
      <c r="H6" s="22">
        <f>ROUND(F6*G6+F6,2)</f>
        <v>0</v>
      </c>
      <c r="I6" s="24"/>
      <c r="J6" s="25"/>
      <c r="K6" s="26">
        <v>5</v>
      </c>
      <c r="L6" s="27">
        <f>ROUND(H6/C6*K6,2)</f>
        <v>0</v>
      </c>
    </row>
    <row r="7" spans="1:12" s="6" customFormat="1" ht="10.5" x14ac:dyDescent="0.25">
      <c r="A7" s="48"/>
      <c r="B7" s="109"/>
      <c r="C7" s="49"/>
      <c r="D7" s="50"/>
      <c r="E7" s="51"/>
      <c r="F7" s="45">
        <f>SUM(F5:F6)</f>
        <v>0</v>
      </c>
      <c r="G7" s="52"/>
      <c r="H7" s="45">
        <f>SUM(H5:H6)</f>
        <v>0</v>
      </c>
      <c r="I7" s="53"/>
      <c r="J7" s="54"/>
      <c r="K7" s="55"/>
      <c r="L7" s="133"/>
    </row>
    <row r="8" spans="1:12" s="6" customFormat="1" ht="10.5" x14ac:dyDescent="0.25">
      <c r="A8" s="72"/>
      <c r="B8" s="73" t="s">
        <v>88</v>
      </c>
      <c r="C8" s="29"/>
      <c r="D8" s="59"/>
      <c r="E8" s="74"/>
      <c r="F8" s="75"/>
      <c r="G8" s="76"/>
      <c r="H8" s="75"/>
      <c r="I8" s="77"/>
      <c r="J8" s="62"/>
      <c r="K8" s="33"/>
      <c r="L8" s="78"/>
    </row>
    <row r="9" spans="1:12" s="6" customFormat="1" ht="10.5" x14ac:dyDescent="0.25">
      <c r="A9" s="149" t="s">
        <v>13</v>
      </c>
      <c r="B9" s="67"/>
      <c r="C9" s="71"/>
      <c r="D9" s="111" t="s">
        <v>20</v>
      </c>
      <c r="E9" s="21"/>
      <c r="F9" s="45">
        <f t="shared" ref="F9:F11" si="0">ROUND(C9*E9,2)</f>
        <v>0</v>
      </c>
      <c r="G9" s="46">
        <v>0.08</v>
      </c>
      <c r="H9" s="45">
        <f t="shared" ref="H9:H11" si="1">ROUND(F9*G9+F9,2)</f>
        <v>0</v>
      </c>
      <c r="I9" s="24"/>
      <c r="J9" s="636"/>
      <c r="K9" s="637"/>
      <c r="L9" s="638"/>
    </row>
    <row r="10" spans="1:12" s="6" customFormat="1" ht="10.5" x14ac:dyDescent="0.25">
      <c r="A10" s="149" t="s">
        <v>16</v>
      </c>
      <c r="B10" s="67"/>
      <c r="C10" s="71"/>
      <c r="D10" s="111" t="s">
        <v>20</v>
      </c>
      <c r="E10" s="21"/>
      <c r="F10" s="45">
        <f t="shared" si="0"/>
        <v>0</v>
      </c>
      <c r="G10" s="46">
        <v>0.08</v>
      </c>
      <c r="H10" s="45">
        <f t="shared" si="1"/>
        <v>0</v>
      </c>
      <c r="I10" s="24"/>
      <c r="J10" s="636"/>
      <c r="K10" s="637"/>
      <c r="L10" s="638"/>
    </row>
    <row r="11" spans="1:12" s="6" customFormat="1" ht="10.5" x14ac:dyDescent="0.25">
      <c r="A11" s="149" t="s">
        <v>17</v>
      </c>
      <c r="B11" s="67"/>
      <c r="C11" s="71"/>
      <c r="D11" s="111" t="s">
        <v>20</v>
      </c>
      <c r="E11" s="21"/>
      <c r="F11" s="45">
        <f t="shared" si="0"/>
        <v>0</v>
      </c>
      <c r="G11" s="46">
        <v>0.08</v>
      </c>
      <c r="H11" s="45">
        <f t="shared" si="1"/>
        <v>0</v>
      </c>
      <c r="I11" s="24"/>
      <c r="J11" s="636"/>
      <c r="K11" s="637"/>
      <c r="L11" s="638"/>
    </row>
    <row r="12" spans="1:12" s="6" customFormat="1" ht="10.5" x14ac:dyDescent="0.25">
      <c r="A12" s="48"/>
      <c r="B12" s="109"/>
      <c r="C12" s="49"/>
      <c r="D12" s="50"/>
      <c r="E12" s="51"/>
      <c r="F12" s="45">
        <f>SUM(F9:F11)</f>
        <v>0</v>
      </c>
      <c r="G12" s="52"/>
      <c r="H12" s="45">
        <f>SUM(H9:H11)</f>
        <v>0</v>
      </c>
      <c r="I12" s="53"/>
      <c r="J12" s="54"/>
      <c r="K12" s="55"/>
      <c r="L12" s="79"/>
    </row>
    <row r="13" spans="1:12" s="6" customFormat="1" ht="10.5" x14ac:dyDescent="0.15">
      <c r="A13" s="153" t="s">
        <v>35</v>
      </c>
      <c r="B13" s="154"/>
      <c r="C13" s="154"/>
      <c r="D13" s="154"/>
      <c r="E13" s="154"/>
      <c r="F13" s="154"/>
      <c r="G13" s="154"/>
      <c r="H13" s="154"/>
      <c r="I13" s="240"/>
      <c r="J13" s="127"/>
      <c r="K13" s="127"/>
      <c r="L13" s="127"/>
    </row>
    <row r="14" spans="1:12" s="6" customFormat="1" ht="19.5" x14ac:dyDescent="0.15">
      <c r="A14" s="141" t="s">
        <v>0</v>
      </c>
      <c r="B14" s="56" t="s">
        <v>95</v>
      </c>
      <c r="C14" s="29"/>
      <c r="D14" s="30"/>
      <c r="E14" s="141" t="s">
        <v>37</v>
      </c>
      <c r="F14" s="31"/>
      <c r="G14" s="32"/>
      <c r="H14" s="32"/>
      <c r="I14" s="33" t="s">
        <v>38</v>
      </c>
      <c r="J14" s="34"/>
      <c r="K14" s="35"/>
      <c r="L14" s="36"/>
    </row>
    <row r="15" spans="1:12" s="6" customFormat="1" ht="10.5" x14ac:dyDescent="0.15">
      <c r="A15" s="111"/>
      <c r="B15" s="231" t="s">
        <v>125</v>
      </c>
      <c r="C15" s="64"/>
      <c r="D15" s="168"/>
      <c r="E15" s="111" t="s">
        <v>39</v>
      </c>
      <c r="F15" s="137"/>
      <c r="G15" s="138"/>
      <c r="H15" s="138"/>
      <c r="I15" s="37"/>
      <c r="J15" s="38"/>
      <c r="K15" s="39"/>
      <c r="L15" s="40"/>
    </row>
    <row r="16" spans="1:12" s="6" customFormat="1" ht="20.100000000000001" customHeight="1" x14ac:dyDescent="0.15">
      <c r="A16" s="111" t="s">
        <v>13</v>
      </c>
      <c r="B16" s="579" t="s">
        <v>733</v>
      </c>
      <c r="C16" s="580"/>
      <c r="D16" s="581"/>
      <c r="E16" s="111" t="s">
        <v>39</v>
      </c>
      <c r="F16" s="137"/>
      <c r="G16" s="138"/>
      <c r="H16" s="138"/>
      <c r="I16" s="37"/>
      <c r="J16" s="38"/>
      <c r="K16" s="39"/>
      <c r="L16" s="40"/>
    </row>
    <row r="17" spans="1:12" s="6" customFormat="1" ht="20.100000000000001" customHeight="1" x14ac:dyDescent="0.15">
      <c r="A17" s="111" t="s">
        <v>16</v>
      </c>
      <c r="B17" s="226" t="s">
        <v>96</v>
      </c>
      <c r="C17" s="237"/>
      <c r="D17" s="238"/>
      <c r="E17" s="111" t="s">
        <v>39</v>
      </c>
      <c r="F17" s="41"/>
      <c r="G17" s="42"/>
      <c r="H17" s="42"/>
      <c r="I17" s="37"/>
      <c r="J17" s="38"/>
      <c r="K17" s="39"/>
      <c r="L17" s="40"/>
    </row>
    <row r="18" spans="1:12" s="6" customFormat="1" ht="20.100000000000001" customHeight="1" x14ac:dyDescent="0.15">
      <c r="A18" s="111" t="s">
        <v>17</v>
      </c>
      <c r="B18" s="226" t="s">
        <v>175</v>
      </c>
      <c r="C18" s="64"/>
      <c r="D18" s="168"/>
      <c r="E18" s="111" t="s">
        <v>39</v>
      </c>
      <c r="F18" s="137"/>
      <c r="G18" s="138"/>
      <c r="H18" s="138"/>
      <c r="I18" s="37"/>
      <c r="J18" s="38"/>
      <c r="K18" s="39"/>
      <c r="L18" s="40"/>
    </row>
    <row r="19" spans="1:12" s="6" customFormat="1" ht="20.100000000000001" customHeight="1" x14ac:dyDescent="0.15">
      <c r="A19" s="111" t="s">
        <v>18</v>
      </c>
      <c r="B19" s="226" t="s">
        <v>176</v>
      </c>
      <c r="C19" s="227"/>
      <c r="D19" s="228"/>
      <c r="E19" s="111" t="s">
        <v>39</v>
      </c>
      <c r="F19" s="137"/>
      <c r="G19" s="138"/>
      <c r="H19" s="138"/>
      <c r="I19" s="37"/>
      <c r="J19" s="38"/>
      <c r="K19" s="39"/>
      <c r="L19" s="40"/>
    </row>
    <row r="20" spans="1:12" s="6" customFormat="1" ht="20.100000000000001" customHeight="1" x14ac:dyDescent="0.15">
      <c r="A20" s="111" t="s">
        <v>19</v>
      </c>
      <c r="B20" s="226" t="s">
        <v>301</v>
      </c>
      <c r="C20" s="227"/>
      <c r="D20" s="228"/>
      <c r="E20" s="111" t="s">
        <v>39</v>
      </c>
      <c r="F20" s="137"/>
      <c r="G20" s="138"/>
      <c r="H20" s="138"/>
      <c r="I20" s="37"/>
      <c r="J20" s="38"/>
      <c r="K20" s="39"/>
      <c r="L20" s="40"/>
    </row>
    <row r="21" spans="1:12" s="6" customFormat="1" ht="20.100000000000001" customHeight="1" x14ac:dyDescent="0.15">
      <c r="A21" s="111" t="s">
        <v>48</v>
      </c>
      <c r="B21" s="560" t="s">
        <v>99</v>
      </c>
      <c r="C21" s="566"/>
      <c r="D21" s="567"/>
      <c r="E21" s="111" t="s">
        <v>39</v>
      </c>
      <c r="F21" s="137"/>
      <c r="G21" s="138"/>
      <c r="H21" s="138"/>
      <c r="I21" s="37"/>
      <c r="J21" s="38"/>
      <c r="K21" s="39"/>
      <c r="L21" s="40"/>
    </row>
    <row r="22" spans="1:12" s="6" customFormat="1" ht="20.100000000000001" customHeight="1" x14ac:dyDescent="0.15">
      <c r="A22" s="111" t="s">
        <v>50</v>
      </c>
      <c r="B22" s="560" t="s">
        <v>146</v>
      </c>
      <c r="C22" s="566"/>
      <c r="D22" s="567"/>
      <c r="E22" s="111" t="s">
        <v>39</v>
      </c>
      <c r="F22" s="137"/>
      <c r="G22" s="138"/>
      <c r="H22" s="138"/>
      <c r="I22" s="37"/>
      <c r="J22" s="38"/>
      <c r="K22" s="39"/>
      <c r="L22" s="40"/>
    </row>
    <row r="23" spans="1:12" s="6" customFormat="1" ht="20.100000000000001" customHeight="1" x14ac:dyDescent="0.15">
      <c r="A23" s="111" t="s">
        <v>52</v>
      </c>
      <c r="B23" s="560" t="s">
        <v>177</v>
      </c>
      <c r="C23" s="566"/>
      <c r="D23" s="567"/>
      <c r="E23" s="111" t="s">
        <v>39</v>
      </c>
      <c r="F23" s="137"/>
      <c r="G23" s="138"/>
      <c r="H23" s="138"/>
      <c r="I23" s="37"/>
      <c r="J23" s="38"/>
      <c r="K23" s="39"/>
      <c r="L23" s="40"/>
    </row>
    <row r="24" spans="1:12" s="6" customFormat="1" ht="20.100000000000001" customHeight="1" x14ac:dyDescent="0.15">
      <c r="A24" s="111" t="s">
        <v>54</v>
      </c>
      <c r="B24" s="560" t="s">
        <v>101</v>
      </c>
      <c r="C24" s="566"/>
      <c r="D24" s="567"/>
      <c r="E24" s="111" t="s">
        <v>39</v>
      </c>
      <c r="F24" s="41"/>
      <c r="G24" s="42"/>
      <c r="H24" s="42"/>
      <c r="I24" s="37"/>
      <c r="J24" s="38"/>
      <c r="K24" s="39"/>
      <c r="L24" s="40"/>
    </row>
    <row r="25" spans="1:12" s="6" customFormat="1" ht="20.100000000000001" customHeight="1" x14ac:dyDescent="0.15">
      <c r="A25" s="111" t="s">
        <v>104</v>
      </c>
      <c r="B25" s="226" t="s">
        <v>102</v>
      </c>
      <c r="C25" s="64"/>
      <c r="D25" s="168"/>
      <c r="E25" s="111" t="s">
        <v>39</v>
      </c>
      <c r="F25" s="137"/>
      <c r="G25" s="138"/>
      <c r="H25" s="138"/>
      <c r="I25" s="37"/>
      <c r="J25" s="38"/>
      <c r="K25" s="39"/>
      <c r="L25" s="40"/>
    </row>
    <row r="26" spans="1:12" s="6" customFormat="1" ht="20.100000000000001" customHeight="1" x14ac:dyDescent="0.15">
      <c r="A26" s="111" t="s">
        <v>105</v>
      </c>
      <c r="B26" s="560" t="s">
        <v>103</v>
      </c>
      <c r="C26" s="566"/>
      <c r="D26" s="567"/>
      <c r="E26" s="111" t="s">
        <v>39</v>
      </c>
      <c r="F26" s="137"/>
      <c r="G26" s="138"/>
      <c r="H26" s="138"/>
      <c r="I26" s="37"/>
      <c r="J26" s="38"/>
      <c r="K26" s="39"/>
      <c r="L26" s="40"/>
    </row>
    <row r="27" spans="1:12" s="6" customFormat="1" ht="20.100000000000001" customHeight="1" x14ac:dyDescent="0.15">
      <c r="A27" s="111" t="s">
        <v>107</v>
      </c>
      <c r="B27" s="226" t="s">
        <v>126</v>
      </c>
      <c r="C27" s="64"/>
      <c r="D27" s="168"/>
      <c r="E27" s="111" t="s">
        <v>39</v>
      </c>
      <c r="F27" s="137"/>
      <c r="G27" s="138"/>
      <c r="H27" s="138"/>
      <c r="I27" s="37"/>
      <c r="J27" s="38"/>
      <c r="K27" s="39"/>
      <c r="L27" s="40"/>
    </row>
    <row r="28" spans="1:12" s="6" customFormat="1" ht="20.100000000000001" customHeight="1" x14ac:dyDescent="0.15">
      <c r="A28" s="111" t="s">
        <v>109</v>
      </c>
      <c r="B28" s="560" t="s">
        <v>127</v>
      </c>
      <c r="C28" s="566"/>
      <c r="D28" s="567"/>
      <c r="E28" s="111" t="s">
        <v>39</v>
      </c>
      <c r="F28" s="137"/>
      <c r="G28" s="138"/>
      <c r="H28" s="138"/>
      <c r="I28" s="37"/>
      <c r="J28" s="38"/>
      <c r="K28" s="39"/>
      <c r="L28" s="40"/>
    </row>
    <row r="29" spans="1:12" s="6" customFormat="1" ht="20.100000000000001" customHeight="1" x14ac:dyDescent="0.15">
      <c r="A29" s="111" t="s">
        <v>111</v>
      </c>
      <c r="B29" s="560" t="s">
        <v>108</v>
      </c>
      <c r="C29" s="566"/>
      <c r="D29" s="567"/>
      <c r="E29" s="111" t="s">
        <v>39</v>
      </c>
      <c r="F29" s="137"/>
      <c r="G29" s="138"/>
      <c r="H29" s="138"/>
      <c r="I29" s="37"/>
      <c r="J29" s="38"/>
      <c r="K29" s="39"/>
      <c r="L29" s="40"/>
    </row>
    <row r="30" spans="1:12" s="6" customFormat="1" ht="20.100000000000001" customHeight="1" x14ac:dyDescent="0.15">
      <c r="A30" s="111" t="s">
        <v>112</v>
      </c>
      <c r="B30" s="226" t="s">
        <v>178</v>
      </c>
      <c r="C30" s="237"/>
      <c r="D30" s="238"/>
      <c r="E30" s="111" t="s">
        <v>39</v>
      </c>
      <c r="F30" s="41"/>
      <c r="G30" s="42"/>
      <c r="H30" s="42"/>
      <c r="I30" s="37"/>
      <c r="J30" s="38"/>
      <c r="K30" s="39"/>
      <c r="L30" s="40"/>
    </row>
    <row r="31" spans="1:12" s="6" customFormat="1" ht="20.100000000000001" customHeight="1" x14ac:dyDescent="0.15">
      <c r="A31" s="111" t="s">
        <v>114</v>
      </c>
      <c r="B31" s="560" t="s">
        <v>165</v>
      </c>
      <c r="C31" s="566"/>
      <c r="D31" s="567"/>
      <c r="E31" s="111" t="s">
        <v>39</v>
      </c>
      <c r="F31" s="137"/>
      <c r="G31" s="138"/>
      <c r="H31" s="138"/>
      <c r="I31" s="37"/>
      <c r="J31" s="38"/>
      <c r="K31" s="39"/>
      <c r="L31" s="40"/>
    </row>
    <row r="32" spans="1:12" s="6" customFormat="1" ht="20.100000000000001" customHeight="1" x14ac:dyDescent="0.15">
      <c r="A32" s="111" t="s">
        <v>116</v>
      </c>
      <c r="B32" s="560" t="s">
        <v>115</v>
      </c>
      <c r="C32" s="566"/>
      <c r="D32" s="567"/>
      <c r="E32" s="111" t="s">
        <v>39</v>
      </c>
      <c r="F32" s="137"/>
      <c r="G32" s="138"/>
      <c r="H32" s="138"/>
      <c r="I32" s="37"/>
      <c r="J32" s="38"/>
      <c r="K32" s="39"/>
      <c r="L32" s="40"/>
    </row>
    <row r="33" spans="1:12" s="6" customFormat="1" ht="20.100000000000001" customHeight="1" x14ac:dyDescent="0.15">
      <c r="A33" s="111" t="s">
        <v>118</v>
      </c>
      <c r="B33" s="560" t="s">
        <v>427</v>
      </c>
      <c r="C33" s="566"/>
      <c r="D33" s="567"/>
      <c r="E33" s="111" t="s">
        <v>322</v>
      </c>
      <c r="F33" s="137"/>
      <c r="G33" s="138"/>
      <c r="H33" s="138"/>
      <c r="I33" s="37"/>
      <c r="J33" s="38"/>
      <c r="K33" s="39"/>
      <c r="L33" s="40"/>
    </row>
    <row r="34" spans="1:12" s="6" customFormat="1" ht="20.100000000000001" customHeight="1" x14ac:dyDescent="0.15">
      <c r="A34" s="111" t="s">
        <v>120</v>
      </c>
      <c r="B34" s="584" t="s">
        <v>113</v>
      </c>
      <c r="C34" s="585"/>
      <c r="D34" s="639"/>
      <c r="E34" s="111" t="s">
        <v>39</v>
      </c>
      <c r="F34" s="137"/>
      <c r="G34" s="138"/>
      <c r="H34" s="138"/>
      <c r="I34" s="37"/>
      <c r="J34" s="38"/>
      <c r="K34" s="39"/>
      <c r="L34" s="40"/>
    </row>
    <row r="35" spans="1:12" s="6" customFormat="1" ht="20.100000000000001" customHeight="1" x14ac:dyDescent="0.15">
      <c r="A35" s="111" t="s">
        <v>122</v>
      </c>
      <c r="B35" s="560" t="s">
        <v>179</v>
      </c>
      <c r="C35" s="566"/>
      <c r="D35" s="567"/>
      <c r="E35" s="111" t="s">
        <v>39</v>
      </c>
      <c r="F35" s="137"/>
      <c r="G35" s="138"/>
      <c r="H35" s="138"/>
      <c r="I35" s="37"/>
      <c r="J35" s="38"/>
      <c r="K35" s="39"/>
      <c r="L35" s="40"/>
    </row>
    <row r="36" spans="1:12" s="6" customFormat="1" ht="20.100000000000001" customHeight="1" x14ac:dyDescent="0.15">
      <c r="A36" s="111" t="s">
        <v>131</v>
      </c>
      <c r="B36" s="560" t="s">
        <v>155</v>
      </c>
      <c r="C36" s="566"/>
      <c r="D36" s="567"/>
      <c r="E36" s="111" t="s">
        <v>39</v>
      </c>
      <c r="F36" s="137"/>
      <c r="G36" s="138"/>
      <c r="H36" s="138"/>
      <c r="I36" s="37"/>
      <c r="J36" s="38"/>
      <c r="K36" s="39"/>
      <c r="L36" s="40"/>
    </row>
    <row r="37" spans="1:12" s="6" customFormat="1" ht="20.100000000000001" customHeight="1" x14ac:dyDescent="0.15">
      <c r="A37" s="111"/>
      <c r="B37" s="84" t="s">
        <v>130</v>
      </c>
      <c r="C37" s="237"/>
      <c r="D37" s="238"/>
      <c r="E37" s="111" t="s">
        <v>39</v>
      </c>
      <c r="F37" s="137"/>
      <c r="G37" s="138"/>
      <c r="H37" s="138"/>
      <c r="I37" s="37"/>
      <c r="J37" s="38"/>
      <c r="K37" s="39"/>
      <c r="L37" s="40"/>
    </row>
    <row r="38" spans="1:12" s="6" customFormat="1" ht="20.100000000000001" customHeight="1" x14ac:dyDescent="0.15">
      <c r="A38" s="111" t="s">
        <v>131</v>
      </c>
      <c r="B38" s="560" t="s">
        <v>180</v>
      </c>
      <c r="C38" s="566"/>
      <c r="D38" s="567"/>
      <c r="E38" s="111" t="s">
        <v>39</v>
      </c>
      <c r="F38" s="41"/>
      <c r="G38" s="42"/>
      <c r="H38" s="42"/>
      <c r="I38" s="37"/>
      <c r="J38" s="38"/>
      <c r="K38" s="39"/>
      <c r="L38" s="40"/>
    </row>
    <row r="39" spans="1:12" s="6" customFormat="1" ht="20.100000000000001" customHeight="1" x14ac:dyDescent="0.15">
      <c r="A39" s="111" t="s">
        <v>123</v>
      </c>
      <c r="B39" s="560" t="s">
        <v>423</v>
      </c>
      <c r="C39" s="566"/>
      <c r="D39" s="567"/>
      <c r="E39" s="111" t="s">
        <v>39</v>
      </c>
      <c r="F39" s="137"/>
      <c r="G39" s="138"/>
      <c r="H39" s="138"/>
      <c r="I39" s="37"/>
      <c r="J39" s="38"/>
      <c r="K39" s="39"/>
      <c r="L39" s="40"/>
    </row>
    <row r="40" spans="1:12" s="6" customFormat="1" ht="20.100000000000001" customHeight="1" x14ac:dyDescent="0.15">
      <c r="A40" s="111" t="s">
        <v>156</v>
      </c>
      <c r="B40" s="560" t="s">
        <v>135</v>
      </c>
      <c r="C40" s="566"/>
      <c r="D40" s="567"/>
      <c r="E40" s="111" t="s">
        <v>39</v>
      </c>
      <c r="F40" s="137"/>
      <c r="G40" s="138"/>
      <c r="H40" s="138"/>
      <c r="I40" s="37"/>
      <c r="J40" s="38"/>
      <c r="K40" s="39"/>
      <c r="L40" s="40"/>
    </row>
    <row r="41" spans="1:12" s="6" customFormat="1" ht="20.100000000000001" customHeight="1" x14ac:dyDescent="0.15">
      <c r="A41" s="111" t="s">
        <v>134</v>
      </c>
      <c r="B41" s="560" t="s">
        <v>137</v>
      </c>
      <c r="C41" s="566"/>
      <c r="D41" s="567"/>
      <c r="E41" s="111" t="s">
        <v>39</v>
      </c>
      <c r="F41" s="137"/>
      <c r="G41" s="138"/>
      <c r="H41" s="138"/>
      <c r="I41" s="37"/>
      <c r="J41" s="38"/>
      <c r="K41" s="39"/>
      <c r="L41" s="40"/>
    </row>
    <row r="42" spans="1:12" s="6" customFormat="1" ht="20.100000000000001" customHeight="1" x14ac:dyDescent="0.15">
      <c r="A42" s="111" t="s">
        <v>136</v>
      </c>
      <c r="B42" s="560" t="s">
        <v>302</v>
      </c>
      <c r="C42" s="566"/>
      <c r="D42" s="567"/>
      <c r="E42" s="111" t="s">
        <v>39</v>
      </c>
      <c r="F42" s="137"/>
      <c r="G42" s="138"/>
      <c r="H42" s="138"/>
      <c r="I42" s="37"/>
      <c r="J42" s="38"/>
      <c r="K42" s="39"/>
      <c r="L42" s="40"/>
    </row>
    <row r="43" spans="1:12" s="6" customFormat="1" ht="20.100000000000001" customHeight="1" x14ac:dyDescent="0.15">
      <c r="A43" s="111"/>
      <c r="B43" s="85" t="s">
        <v>143</v>
      </c>
      <c r="C43" s="64"/>
      <c r="D43" s="168"/>
      <c r="E43" s="111" t="s">
        <v>39</v>
      </c>
      <c r="F43" s="137"/>
      <c r="G43" s="138"/>
      <c r="H43" s="138"/>
      <c r="I43" s="37"/>
      <c r="J43" s="38"/>
      <c r="K43" s="39"/>
      <c r="L43" s="40"/>
    </row>
    <row r="44" spans="1:12" s="6" customFormat="1" ht="20.100000000000001" customHeight="1" x14ac:dyDescent="0.15">
      <c r="A44" s="111">
        <v>26</v>
      </c>
      <c r="B44" s="226" t="s">
        <v>145</v>
      </c>
      <c r="C44" s="64"/>
      <c r="D44" s="168"/>
      <c r="E44" s="83" t="s">
        <v>322</v>
      </c>
      <c r="F44" s="137"/>
      <c r="G44" s="138"/>
      <c r="H44" s="138"/>
      <c r="I44" s="37"/>
      <c r="J44" s="38"/>
      <c r="K44" s="39"/>
      <c r="L44" s="40"/>
    </row>
    <row r="45" spans="1:12" s="4" customFormat="1" ht="15" customHeight="1" x14ac:dyDescent="0.25">
      <c r="A45" s="2"/>
      <c r="B45" s="1"/>
      <c r="C45" s="12"/>
      <c r="D45" s="12"/>
      <c r="E45" s="12"/>
      <c r="F45" s="12"/>
      <c r="G45" s="12"/>
      <c r="H45" s="12"/>
      <c r="I45" s="12"/>
      <c r="J45" s="13"/>
      <c r="K45" s="8"/>
    </row>
    <row r="46" spans="1:12" s="768" customFormat="1" ht="19.5" customHeight="1" x14ac:dyDescent="0.25">
      <c r="A46" s="765" t="s">
        <v>737</v>
      </c>
      <c r="B46" s="766"/>
      <c r="C46" s="766"/>
      <c r="D46" s="766"/>
      <c r="E46" s="766"/>
      <c r="F46" s="767"/>
      <c r="I46" s="769"/>
      <c r="J46" s="769"/>
    </row>
    <row r="47" spans="1:12" s="768" customFormat="1" ht="12.75" customHeight="1" x14ac:dyDescent="0.25">
      <c r="E47" s="770"/>
      <c r="F47" s="766"/>
      <c r="G47" s="771"/>
      <c r="H47" s="769"/>
      <c r="I47" s="769"/>
      <c r="J47" s="769"/>
    </row>
    <row r="48" spans="1:12" s="768" customFormat="1" ht="40.5" customHeight="1" x14ac:dyDescent="0.25">
      <c r="A48" s="772" t="s">
        <v>738</v>
      </c>
      <c r="B48" s="773"/>
      <c r="C48" s="773"/>
      <c r="D48" s="773"/>
      <c r="E48" s="773"/>
      <c r="F48" s="773"/>
      <c r="G48" s="773"/>
      <c r="H48" s="773"/>
      <c r="I48" s="773"/>
      <c r="J48" s="773"/>
    </row>
    <row r="49" spans="1:256" s="768" customFormat="1" ht="16.5" customHeight="1" x14ac:dyDescent="0.25">
      <c r="A49" s="774"/>
      <c r="B49" s="775"/>
      <c r="C49" s="775"/>
      <c r="D49" s="775"/>
      <c r="E49" s="775"/>
      <c r="F49" s="775"/>
      <c r="G49" s="775"/>
      <c r="H49" s="775"/>
      <c r="I49" s="775"/>
      <c r="J49" s="775"/>
    </row>
    <row r="50" spans="1:256" s="768" customFormat="1" ht="12.75" customHeight="1" x14ac:dyDescent="0.2">
      <c r="A50" s="776" t="s">
        <v>739</v>
      </c>
      <c r="E50" s="770"/>
      <c r="F50" s="770"/>
      <c r="G50" s="770"/>
      <c r="H50" s="770"/>
      <c r="I50" s="770"/>
      <c r="J50" s="770"/>
    </row>
    <row r="51" spans="1:256" s="768" customFormat="1" ht="12.75" customHeight="1" x14ac:dyDescent="0.2">
      <c r="A51" s="776"/>
      <c r="E51" s="770"/>
      <c r="F51" s="770"/>
      <c r="G51" s="770"/>
      <c r="H51" s="770"/>
      <c r="I51" s="770"/>
      <c r="J51" s="770"/>
    </row>
    <row r="52" spans="1:256" s="768" customFormat="1" ht="12.75" customHeight="1" x14ac:dyDescent="0.25">
      <c r="E52" s="770"/>
      <c r="F52" s="770"/>
      <c r="G52" s="770"/>
      <c r="H52" s="770"/>
      <c r="I52" s="770"/>
      <c r="J52" s="770"/>
    </row>
    <row r="53" spans="1:256" s="777" customFormat="1" ht="12.75" x14ac:dyDescent="0.25">
      <c r="E53" s="778"/>
      <c r="F53" s="770"/>
      <c r="G53" s="770"/>
      <c r="H53" s="770" t="s">
        <v>740</v>
      </c>
      <c r="I53" s="770"/>
      <c r="J53" s="770"/>
    </row>
    <row r="54" spans="1:256" s="777" customFormat="1" ht="12.75" x14ac:dyDescent="0.25">
      <c r="E54" s="778"/>
      <c r="F54" s="778"/>
      <c r="G54" s="778"/>
      <c r="H54" s="779" t="s">
        <v>741</v>
      </c>
      <c r="I54" s="778"/>
      <c r="J54" s="778"/>
    </row>
    <row r="55" spans="1:256" x14ac:dyDescent="0.25">
      <c r="A55" s="2"/>
      <c r="B55" s="3"/>
      <c r="C55" s="3"/>
      <c r="D55" s="3"/>
      <c r="E55" s="3"/>
      <c r="F55" s="3"/>
      <c r="G55" s="4"/>
      <c r="H55" s="4"/>
      <c r="I55" s="4"/>
      <c r="J55" s="4"/>
      <c r="K55" s="4"/>
      <c r="L55" s="6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</row>
    <row r="56" spans="1:256" x14ac:dyDescent="0.25">
      <c r="A56" s="2"/>
      <c r="B56" s="3"/>
      <c r="C56" s="3"/>
      <c r="D56" s="3"/>
      <c r="E56" s="3"/>
      <c r="F56" s="4"/>
      <c r="G56" s="4"/>
      <c r="H56" s="4"/>
      <c r="I56" s="4"/>
      <c r="J56" s="3"/>
      <c r="K56" s="3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1:256" x14ac:dyDescent="0.25">
      <c r="A57" s="2"/>
      <c r="B57" s="9"/>
      <c r="C57" s="10"/>
      <c r="D57" s="9"/>
      <c r="E57" s="10"/>
      <c r="F57" s="10"/>
      <c r="G57" s="11"/>
      <c r="H57" s="11"/>
      <c r="I57" s="11"/>
      <c r="J57" s="10"/>
      <c r="K57" s="10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</row>
    <row r="58" spans="1:256" x14ac:dyDescent="0.25">
      <c r="A58" s="4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</row>
    <row r="59" spans="1:256" x14ac:dyDescent="0.25">
      <c r="A59" s="2"/>
      <c r="B59" s="5"/>
      <c r="C59" s="5"/>
      <c r="D59" s="5"/>
      <c r="E59" s="5"/>
      <c r="F59" s="5"/>
      <c r="G59" s="5"/>
      <c r="H59" s="3"/>
      <c r="I59" s="3"/>
      <c r="J59" s="3"/>
      <c r="K59" s="3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  <row r="60" spans="1:256" x14ac:dyDescent="0.25">
      <c r="A60" s="4"/>
      <c r="B60" s="4"/>
      <c r="C60" s="4"/>
      <c r="D60" s="4"/>
      <c r="E60" s="7"/>
      <c r="F60" s="7"/>
      <c r="G60" s="4"/>
      <c r="H60" s="4"/>
      <c r="I60" s="14"/>
      <c r="J60" s="7"/>
      <c r="K60" s="7"/>
      <c r="L60" s="6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</row>
  </sheetData>
  <mergeCells count="23">
    <mergeCell ref="B39:D39"/>
    <mergeCell ref="B40:D40"/>
    <mergeCell ref="B41:D41"/>
    <mergeCell ref="B42:D42"/>
    <mergeCell ref="A48:J48"/>
    <mergeCell ref="B38:D38"/>
    <mergeCell ref="B23:D23"/>
    <mergeCell ref="B24:D24"/>
    <mergeCell ref="B26:D26"/>
    <mergeCell ref="B28:D28"/>
    <mergeCell ref="B29:D29"/>
    <mergeCell ref="B31:D31"/>
    <mergeCell ref="B32:D32"/>
    <mergeCell ref="B33:D33"/>
    <mergeCell ref="B34:D34"/>
    <mergeCell ref="B35:D35"/>
    <mergeCell ref="B36:D36"/>
    <mergeCell ref="B22:D22"/>
    <mergeCell ref="J9:L9"/>
    <mergeCell ref="J10:L10"/>
    <mergeCell ref="J11:L11"/>
    <mergeCell ref="B16:D16"/>
    <mergeCell ref="B21:D2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7"/>
  <sheetViews>
    <sheetView topLeftCell="A76" zoomScale="150" zoomScaleNormal="150" workbookViewId="0">
      <selection activeCell="B94" sqref="B94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50.1" customHeight="1" x14ac:dyDescent="0.25">
      <c r="A1" s="422" t="s">
        <v>714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8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497" t="s">
        <v>32</v>
      </c>
      <c r="B4" s="498" t="s">
        <v>3</v>
      </c>
      <c r="C4" s="499" t="s">
        <v>4</v>
      </c>
      <c r="D4" s="499" t="s">
        <v>5</v>
      </c>
      <c r="E4" s="499" t="s">
        <v>6</v>
      </c>
      <c r="F4" s="499" t="s">
        <v>7</v>
      </c>
      <c r="G4" s="499" t="s">
        <v>8</v>
      </c>
      <c r="H4" s="500" t="s">
        <v>9</v>
      </c>
      <c r="I4" s="501" t="s">
        <v>10</v>
      </c>
      <c r="J4" s="502" t="s">
        <v>11</v>
      </c>
      <c r="K4" s="254" t="s">
        <v>12</v>
      </c>
      <c r="L4" s="503" t="s">
        <v>33</v>
      </c>
    </row>
    <row r="5" spans="1:12" s="6" customFormat="1" ht="19.5" x14ac:dyDescent="0.25">
      <c r="A5" s="508" t="s">
        <v>13</v>
      </c>
      <c r="B5" s="509" t="s">
        <v>577</v>
      </c>
      <c r="C5" s="510">
        <v>10</v>
      </c>
      <c r="D5" s="511" t="s">
        <v>20</v>
      </c>
      <c r="E5" s="512"/>
      <c r="F5" s="512">
        <f t="shared" ref="F5:F10" si="0">ROUND(C5*E5,2)</f>
        <v>0</v>
      </c>
      <c r="G5" s="513">
        <v>0.08</v>
      </c>
      <c r="H5" s="512">
        <f t="shared" ref="H5:H10" si="1">ROUND(F5*G5+F5,2)</f>
        <v>0</v>
      </c>
      <c r="I5" s="514"/>
      <c r="J5" s="515"/>
      <c r="K5" s="516">
        <v>2</v>
      </c>
      <c r="L5" s="517">
        <f t="shared" ref="L5:L10" si="2">ROUND(H5/C5*K5,2)</f>
        <v>0</v>
      </c>
    </row>
    <row r="6" spans="1:12" s="6" customFormat="1" ht="19.5" x14ac:dyDescent="0.25">
      <c r="A6" s="508" t="s">
        <v>16</v>
      </c>
      <c r="B6" s="509" t="s">
        <v>578</v>
      </c>
      <c r="C6" s="510">
        <v>5</v>
      </c>
      <c r="D6" s="511" t="s">
        <v>20</v>
      </c>
      <c r="E6" s="512"/>
      <c r="F6" s="512">
        <f t="shared" si="0"/>
        <v>0</v>
      </c>
      <c r="G6" s="513">
        <v>0.08</v>
      </c>
      <c r="H6" s="512">
        <f t="shared" si="1"/>
        <v>0</v>
      </c>
      <c r="I6" s="514"/>
      <c r="J6" s="518"/>
      <c r="K6" s="516">
        <v>2</v>
      </c>
      <c r="L6" s="517">
        <f t="shared" si="2"/>
        <v>0</v>
      </c>
    </row>
    <row r="7" spans="1:12" s="6" customFormat="1" ht="10.5" x14ac:dyDescent="0.25">
      <c r="A7" s="508" t="s">
        <v>17</v>
      </c>
      <c r="B7" s="509" t="s">
        <v>580</v>
      </c>
      <c r="C7" s="510">
        <v>30</v>
      </c>
      <c r="D7" s="511" t="s">
        <v>20</v>
      </c>
      <c r="E7" s="512"/>
      <c r="F7" s="512">
        <f t="shared" si="0"/>
        <v>0</v>
      </c>
      <c r="G7" s="513">
        <v>0.08</v>
      </c>
      <c r="H7" s="512">
        <f t="shared" si="1"/>
        <v>0</v>
      </c>
      <c r="I7" s="514"/>
      <c r="J7" s="518"/>
      <c r="K7" s="516">
        <v>5</v>
      </c>
      <c r="L7" s="517">
        <f t="shared" si="2"/>
        <v>0</v>
      </c>
    </row>
    <row r="8" spans="1:12" s="6" customFormat="1" ht="10.5" x14ac:dyDescent="0.25">
      <c r="A8" s="508" t="s">
        <v>18</v>
      </c>
      <c r="B8" s="509" t="s">
        <v>581</v>
      </c>
      <c r="C8" s="510">
        <v>20</v>
      </c>
      <c r="D8" s="511" t="s">
        <v>20</v>
      </c>
      <c r="E8" s="512"/>
      <c r="F8" s="512">
        <f t="shared" si="0"/>
        <v>0</v>
      </c>
      <c r="G8" s="513">
        <v>0.08</v>
      </c>
      <c r="H8" s="512">
        <f t="shared" si="1"/>
        <v>0</v>
      </c>
      <c r="I8" s="514"/>
      <c r="J8" s="518"/>
      <c r="K8" s="516">
        <v>5</v>
      </c>
      <c r="L8" s="517">
        <f t="shared" si="2"/>
        <v>0</v>
      </c>
    </row>
    <row r="9" spans="1:12" s="6" customFormat="1" ht="19.5" x14ac:dyDescent="0.25">
      <c r="A9" s="508" t="s">
        <v>19</v>
      </c>
      <c r="B9" s="509" t="s">
        <v>626</v>
      </c>
      <c r="C9" s="510">
        <v>10</v>
      </c>
      <c r="D9" s="511" t="s">
        <v>20</v>
      </c>
      <c r="E9" s="512"/>
      <c r="F9" s="512">
        <f t="shared" si="0"/>
        <v>0</v>
      </c>
      <c r="G9" s="513">
        <v>0.08</v>
      </c>
      <c r="H9" s="512">
        <f t="shared" si="1"/>
        <v>0</v>
      </c>
      <c r="I9" s="514"/>
      <c r="J9" s="518"/>
      <c r="K9" s="516">
        <v>5</v>
      </c>
      <c r="L9" s="517">
        <f t="shared" si="2"/>
        <v>0</v>
      </c>
    </row>
    <row r="10" spans="1:12" s="6" customFormat="1" ht="19.5" x14ac:dyDescent="0.25">
      <c r="A10" s="508" t="s">
        <v>48</v>
      </c>
      <c r="B10" s="509" t="s">
        <v>579</v>
      </c>
      <c r="C10" s="510">
        <v>10</v>
      </c>
      <c r="D10" s="511" t="s">
        <v>20</v>
      </c>
      <c r="E10" s="512"/>
      <c r="F10" s="512">
        <f t="shared" si="0"/>
        <v>0</v>
      </c>
      <c r="G10" s="513">
        <v>0.08</v>
      </c>
      <c r="H10" s="512">
        <f t="shared" si="1"/>
        <v>0</v>
      </c>
      <c r="I10" s="514"/>
      <c r="J10" s="515"/>
      <c r="K10" s="519">
        <v>2</v>
      </c>
      <c r="L10" s="517">
        <f t="shared" si="2"/>
        <v>0</v>
      </c>
    </row>
    <row r="11" spans="1:12" s="6" customFormat="1" ht="10.5" x14ac:dyDescent="0.25">
      <c r="A11" s="48"/>
      <c r="B11" s="504"/>
      <c r="C11" s="505"/>
      <c r="D11" s="506"/>
      <c r="E11" s="507"/>
      <c r="F11" s="157">
        <f>SUM(F5:F10)</f>
        <v>0</v>
      </c>
      <c r="G11" s="132"/>
      <c r="H11" s="157">
        <f>SUM(H5:H10)</f>
        <v>0</v>
      </c>
      <c r="I11" s="53"/>
      <c r="J11" s="54"/>
      <c r="K11" s="55" t="s">
        <v>582</v>
      </c>
      <c r="L11" s="157">
        <f>SUM(L5:L10)</f>
        <v>0</v>
      </c>
    </row>
    <row r="12" spans="1:12" s="6" customFormat="1" ht="10.5" x14ac:dyDescent="0.15">
      <c r="A12" s="384" t="s">
        <v>35</v>
      </c>
      <c r="B12" s="385"/>
      <c r="C12" s="385"/>
      <c r="D12" s="385"/>
      <c r="E12" s="385"/>
      <c r="F12" s="385"/>
      <c r="G12" s="385"/>
      <c r="H12" s="385"/>
      <c r="I12" s="386"/>
      <c r="J12" s="108"/>
      <c r="K12" s="108"/>
      <c r="L12" s="108"/>
    </row>
    <row r="13" spans="1:12" s="6" customFormat="1" ht="19.5" x14ac:dyDescent="0.15">
      <c r="A13" s="387" t="s">
        <v>0</v>
      </c>
      <c r="B13" s="651" t="s">
        <v>583</v>
      </c>
      <c r="C13" s="652"/>
      <c r="D13" s="653"/>
      <c r="E13" s="387" t="s">
        <v>37</v>
      </c>
      <c r="F13" s="388"/>
      <c r="G13" s="389"/>
      <c r="H13" s="389"/>
      <c r="I13" s="390" t="s">
        <v>38</v>
      </c>
      <c r="J13" s="391"/>
      <c r="K13" s="392"/>
      <c r="L13" s="393"/>
    </row>
    <row r="14" spans="1:12" s="6" customFormat="1" ht="36" customHeight="1" x14ac:dyDescent="0.25">
      <c r="A14" s="395">
        <v>1</v>
      </c>
      <c r="B14" s="579" t="s">
        <v>733</v>
      </c>
      <c r="C14" s="580"/>
      <c r="D14" s="581"/>
      <c r="E14" s="396" t="s">
        <v>304</v>
      </c>
      <c r="F14" s="405"/>
      <c r="G14" s="405"/>
      <c r="H14" s="405"/>
      <c r="I14" s="405"/>
      <c r="J14" s="405"/>
      <c r="K14" s="405"/>
      <c r="L14" s="405"/>
    </row>
    <row r="15" spans="1:12" s="6" customFormat="1" ht="10.5" x14ac:dyDescent="0.25">
      <c r="A15" s="454" t="s">
        <v>503</v>
      </c>
      <c r="B15" s="648" t="s">
        <v>593</v>
      </c>
      <c r="C15" s="649"/>
      <c r="D15" s="650"/>
      <c r="E15" s="396" t="s">
        <v>304</v>
      </c>
      <c r="F15" s="405"/>
      <c r="G15" s="405"/>
      <c r="H15" s="405"/>
      <c r="I15" s="405"/>
      <c r="J15" s="405"/>
      <c r="K15" s="405"/>
      <c r="L15" s="405"/>
    </row>
    <row r="16" spans="1:12" s="6" customFormat="1" ht="10.5" x14ac:dyDescent="0.25">
      <c r="A16" s="454" t="s">
        <v>585</v>
      </c>
      <c r="B16" s="648" t="s">
        <v>587</v>
      </c>
      <c r="C16" s="649"/>
      <c r="D16" s="650"/>
      <c r="E16" s="396" t="s">
        <v>304</v>
      </c>
      <c r="F16" s="405"/>
      <c r="G16" s="405"/>
      <c r="H16" s="405"/>
      <c r="I16" s="405"/>
      <c r="J16" s="405"/>
      <c r="K16" s="405"/>
      <c r="L16" s="405"/>
    </row>
    <row r="17" spans="1:12" s="6" customFormat="1" ht="10.5" x14ac:dyDescent="0.25">
      <c r="A17" s="454" t="s">
        <v>504</v>
      </c>
      <c r="B17" s="648" t="s">
        <v>588</v>
      </c>
      <c r="C17" s="649"/>
      <c r="D17" s="650"/>
      <c r="E17" s="396" t="s">
        <v>304</v>
      </c>
      <c r="F17" s="405"/>
      <c r="G17" s="405"/>
      <c r="H17" s="405"/>
      <c r="I17" s="405"/>
      <c r="J17" s="405"/>
      <c r="K17" s="405"/>
      <c r="L17" s="405"/>
    </row>
    <row r="18" spans="1:12" s="6" customFormat="1" ht="10.5" x14ac:dyDescent="0.25">
      <c r="A18" s="454" t="s">
        <v>589</v>
      </c>
      <c r="B18" s="648" t="s">
        <v>590</v>
      </c>
      <c r="C18" s="649"/>
      <c r="D18" s="650"/>
      <c r="E18" s="396" t="s">
        <v>304</v>
      </c>
      <c r="F18" s="405"/>
      <c r="G18" s="405"/>
      <c r="H18" s="405"/>
      <c r="I18" s="405"/>
      <c r="J18" s="405"/>
      <c r="K18" s="405"/>
      <c r="L18" s="405"/>
    </row>
    <row r="19" spans="1:12" s="6" customFormat="1" ht="10.5" x14ac:dyDescent="0.25">
      <c r="A19" s="454" t="s">
        <v>41</v>
      </c>
      <c r="B19" s="648" t="s">
        <v>597</v>
      </c>
      <c r="C19" s="649"/>
      <c r="D19" s="650"/>
      <c r="E19" s="396" t="s">
        <v>304</v>
      </c>
      <c r="F19" s="405"/>
      <c r="G19" s="405"/>
      <c r="H19" s="405"/>
      <c r="I19" s="405"/>
      <c r="J19" s="405"/>
      <c r="K19" s="405"/>
      <c r="L19" s="405"/>
    </row>
    <row r="20" spans="1:12" s="6" customFormat="1" ht="10.5" x14ac:dyDescent="0.25">
      <c r="A20" s="395">
        <v>7</v>
      </c>
      <c r="B20" s="648" t="s">
        <v>591</v>
      </c>
      <c r="C20" s="649"/>
      <c r="D20" s="649"/>
      <c r="E20" s="396" t="s">
        <v>304</v>
      </c>
      <c r="F20" s="405"/>
      <c r="G20" s="405"/>
      <c r="H20" s="405"/>
      <c r="I20" s="405"/>
      <c r="J20" s="405"/>
      <c r="K20" s="405"/>
      <c r="L20" s="405"/>
    </row>
    <row r="21" spans="1:12" s="6" customFormat="1" ht="12.75" x14ac:dyDescent="0.25">
      <c r="A21" s="406"/>
      <c r="B21" s="407"/>
      <c r="C21" s="408"/>
      <c r="D21" s="408"/>
      <c r="E21" s="408"/>
      <c r="F21" s="409"/>
      <c r="G21" s="409"/>
      <c r="H21" s="409"/>
      <c r="I21" s="409"/>
      <c r="J21" s="410"/>
      <c r="K21" s="403"/>
      <c r="L21" s="403"/>
    </row>
    <row r="22" spans="1:12" s="6" customFormat="1" ht="19.5" x14ac:dyDescent="0.15">
      <c r="A22" s="387" t="s">
        <v>0</v>
      </c>
      <c r="B22" s="651" t="s">
        <v>592</v>
      </c>
      <c r="C22" s="652"/>
      <c r="D22" s="653"/>
      <c r="E22" s="387" t="s">
        <v>37</v>
      </c>
      <c r="F22" s="388"/>
      <c r="G22" s="389"/>
      <c r="H22" s="389"/>
      <c r="I22" s="390" t="s">
        <v>38</v>
      </c>
      <c r="J22" s="391"/>
      <c r="K22" s="392"/>
      <c r="L22" s="393"/>
    </row>
    <row r="23" spans="1:12" s="6" customFormat="1" ht="10.5" customHeight="1" x14ac:dyDescent="0.25">
      <c r="A23" s="395">
        <v>1</v>
      </c>
      <c r="B23" s="579" t="s">
        <v>733</v>
      </c>
      <c r="C23" s="580"/>
      <c r="D23" s="581"/>
      <c r="E23" s="396" t="s">
        <v>304</v>
      </c>
      <c r="F23" s="405"/>
      <c r="G23" s="405"/>
      <c r="H23" s="405"/>
      <c r="I23" s="405"/>
      <c r="J23" s="405"/>
      <c r="K23" s="405"/>
      <c r="L23" s="405"/>
    </row>
    <row r="24" spans="1:12" s="6" customFormat="1" ht="10.5" x14ac:dyDescent="0.25">
      <c r="A24" s="454" t="s">
        <v>503</v>
      </c>
      <c r="B24" s="648" t="s">
        <v>593</v>
      </c>
      <c r="C24" s="649"/>
      <c r="D24" s="650"/>
      <c r="E24" s="396" t="s">
        <v>304</v>
      </c>
      <c r="F24" s="405"/>
      <c r="G24" s="405"/>
      <c r="H24" s="405"/>
      <c r="I24" s="405"/>
      <c r="J24" s="405"/>
      <c r="K24" s="405"/>
      <c r="L24" s="405"/>
    </row>
    <row r="25" spans="1:12" s="6" customFormat="1" ht="10.5" x14ac:dyDescent="0.25">
      <c r="A25" s="454" t="s">
        <v>585</v>
      </c>
      <c r="B25" s="648" t="s">
        <v>595</v>
      </c>
      <c r="C25" s="649"/>
      <c r="D25" s="650"/>
      <c r="E25" s="396" t="s">
        <v>304</v>
      </c>
      <c r="F25" s="405"/>
      <c r="G25" s="405"/>
      <c r="H25" s="405"/>
      <c r="I25" s="405"/>
      <c r="J25" s="405"/>
      <c r="K25" s="405"/>
      <c r="L25" s="405"/>
    </row>
    <row r="26" spans="1:12" s="6" customFormat="1" ht="10.5" x14ac:dyDescent="0.25">
      <c r="A26" s="454" t="s">
        <v>504</v>
      </c>
      <c r="B26" s="648" t="s">
        <v>588</v>
      </c>
      <c r="C26" s="649"/>
      <c r="D26" s="650"/>
      <c r="E26" s="396" t="s">
        <v>304</v>
      </c>
      <c r="F26" s="405"/>
      <c r="G26" s="405"/>
      <c r="H26" s="405"/>
      <c r="I26" s="405"/>
      <c r="J26" s="405"/>
      <c r="K26" s="405"/>
      <c r="L26" s="405"/>
    </row>
    <row r="27" spans="1:12" s="6" customFormat="1" ht="11.1" customHeight="1" x14ac:dyDescent="0.25">
      <c r="A27" s="454" t="s">
        <v>589</v>
      </c>
      <c r="B27" s="648" t="s">
        <v>590</v>
      </c>
      <c r="C27" s="649"/>
      <c r="D27" s="650"/>
      <c r="E27" s="396" t="s">
        <v>304</v>
      </c>
      <c r="F27" s="405"/>
      <c r="G27" s="405"/>
      <c r="H27" s="405"/>
      <c r="I27" s="405"/>
      <c r="J27" s="405"/>
      <c r="K27" s="405"/>
      <c r="L27" s="405"/>
    </row>
    <row r="28" spans="1:12" s="6" customFormat="1" ht="11.1" customHeight="1" x14ac:dyDescent="0.25">
      <c r="A28" s="454" t="s">
        <v>41</v>
      </c>
      <c r="B28" s="648" t="s">
        <v>598</v>
      </c>
      <c r="C28" s="649"/>
      <c r="D28" s="650"/>
      <c r="E28" s="396" t="s">
        <v>304</v>
      </c>
      <c r="F28" s="405"/>
      <c r="G28" s="405"/>
      <c r="H28" s="405"/>
      <c r="I28" s="405"/>
      <c r="J28" s="405"/>
      <c r="K28" s="405"/>
      <c r="L28" s="405"/>
    </row>
    <row r="29" spans="1:12" s="6" customFormat="1" ht="11.1" customHeight="1" x14ac:dyDescent="0.25">
      <c r="A29" s="454" t="s">
        <v>561</v>
      </c>
      <c r="B29" s="648" t="s">
        <v>607</v>
      </c>
      <c r="C29" s="649"/>
      <c r="D29" s="650"/>
      <c r="E29" s="452"/>
      <c r="F29" s="455"/>
      <c r="G29" s="455"/>
      <c r="H29" s="455"/>
      <c r="I29" s="455"/>
      <c r="J29" s="455"/>
      <c r="K29" s="455"/>
      <c r="L29" s="455"/>
    </row>
    <row r="30" spans="1:12" s="6" customFormat="1" ht="10.5" x14ac:dyDescent="0.25">
      <c r="A30" s="395" t="s">
        <v>52</v>
      </c>
      <c r="B30" s="648" t="s">
        <v>591</v>
      </c>
      <c r="C30" s="649"/>
      <c r="D30" s="649"/>
      <c r="E30" s="396" t="s">
        <v>304</v>
      </c>
      <c r="F30" s="405"/>
      <c r="G30" s="405"/>
      <c r="H30" s="405"/>
      <c r="I30" s="405"/>
      <c r="J30" s="405"/>
      <c r="K30" s="405"/>
      <c r="L30" s="405"/>
    </row>
    <row r="31" spans="1:12" s="6" customFormat="1" ht="19.5" x14ac:dyDescent="0.15">
      <c r="A31" s="387" t="s">
        <v>0</v>
      </c>
      <c r="B31" s="651" t="s">
        <v>594</v>
      </c>
      <c r="C31" s="652"/>
      <c r="D31" s="653"/>
      <c r="E31" s="387" t="s">
        <v>37</v>
      </c>
      <c r="F31" s="388"/>
      <c r="G31" s="389"/>
      <c r="H31" s="389"/>
      <c r="I31" s="390" t="s">
        <v>38</v>
      </c>
      <c r="J31" s="391"/>
      <c r="K31" s="392"/>
      <c r="L31" s="393"/>
    </row>
    <row r="32" spans="1:12" s="6" customFormat="1" ht="11.1" customHeight="1" x14ac:dyDescent="0.25">
      <c r="A32" s="395">
        <v>1</v>
      </c>
      <c r="B32" s="579" t="s">
        <v>733</v>
      </c>
      <c r="C32" s="580"/>
      <c r="D32" s="581"/>
      <c r="E32" s="396" t="s">
        <v>304</v>
      </c>
      <c r="F32" s="405"/>
      <c r="G32" s="405"/>
      <c r="H32" s="405"/>
      <c r="I32" s="405"/>
      <c r="J32" s="405"/>
      <c r="K32" s="405"/>
      <c r="L32" s="405"/>
    </row>
    <row r="33" spans="1:12" s="6" customFormat="1" ht="11.1" customHeight="1" x14ac:dyDescent="0.25">
      <c r="A33" s="454" t="s">
        <v>503</v>
      </c>
      <c r="B33" s="648" t="s">
        <v>584</v>
      </c>
      <c r="C33" s="649"/>
      <c r="D33" s="650"/>
      <c r="E33" s="396" t="s">
        <v>304</v>
      </c>
      <c r="F33" s="405"/>
      <c r="G33" s="405"/>
      <c r="H33" s="405"/>
      <c r="I33" s="405"/>
      <c r="J33" s="405"/>
      <c r="K33" s="405"/>
      <c r="L33" s="405"/>
    </row>
    <row r="34" spans="1:12" s="6" customFormat="1" ht="11.1" customHeight="1" x14ac:dyDescent="0.25">
      <c r="A34" s="454" t="s">
        <v>585</v>
      </c>
      <c r="B34" s="648" t="s">
        <v>596</v>
      </c>
      <c r="C34" s="649"/>
      <c r="D34" s="650"/>
      <c r="E34" s="396" t="s">
        <v>304</v>
      </c>
      <c r="F34" s="405"/>
      <c r="G34" s="405"/>
      <c r="H34" s="405"/>
      <c r="I34" s="405"/>
      <c r="J34" s="405"/>
      <c r="K34" s="405"/>
      <c r="L34" s="405"/>
    </row>
    <row r="35" spans="1:12" s="6" customFormat="1" ht="11.1" customHeight="1" x14ac:dyDescent="0.25">
      <c r="A35" s="454" t="s">
        <v>504</v>
      </c>
      <c r="B35" s="648" t="s">
        <v>588</v>
      </c>
      <c r="C35" s="649"/>
      <c r="D35" s="650"/>
      <c r="E35" s="396" t="s">
        <v>304</v>
      </c>
      <c r="F35" s="405"/>
      <c r="G35" s="405"/>
      <c r="H35" s="405"/>
      <c r="I35" s="405"/>
      <c r="J35" s="405"/>
      <c r="K35" s="405"/>
      <c r="L35" s="405"/>
    </row>
    <row r="36" spans="1:12" s="6" customFormat="1" ht="10.5" x14ac:dyDescent="0.25">
      <c r="A36" s="454" t="s">
        <v>589</v>
      </c>
      <c r="B36" s="648" t="s">
        <v>590</v>
      </c>
      <c r="C36" s="649"/>
      <c r="D36" s="650"/>
      <c r="E36" s="396" t="s">
        <v>304</v>
      </c>
      <c r="F36" s="405"/>
      <c r="G36" s="405"/>
      <c r="H36" s="405"/>
      <c r="I36" s="405"/>
      <c r="J36" s="405"/>
      <c r="K36" s="405"/>
      <c r="L36" s="405"/>
    </row>
    <row r="37" spans="1:12" s="6" customFormat="1" ht="10.5" x14ac:dyDescent="0.25">
      <c r="A37" s="454" t="s">
        <v>41</v>
      </c>
      <c r="B37" s="648" t="s">
        <v>598</v>
      </c>
      <c r="C37" s="649"/>
      <c r="D37" s="650"/>
      <c r="E37" s="396" t="s">
        <v>304</v>
      </c>
      <c r="F37" s="405"/>
      <c r="G37" s="405"/>
      <c r="H37" s="405"/>
      <c r="I37" s="405"/>
      <c r="J37" s="405"/>
      <c r="K37" s="405"/>
      <c r="L37" s="405"/>
    </row>
    <row r="38" spans="1:12" s="6" customFormat="1" ht="10.5" x14ac:dyDescent="0.25">
      <c r="A38" s="454" t="s">
        <v>561</v>
      </c>
      <c r="B38" s="648" t="s">
        <v>599</v>
      </c>
      <c r="C38" s="649"/>
      <c r="D38" s="650"/>
      <c r="E38" s="396" t="s">
        <v>304</v>
      </c>
      <c r="F38" s="455"/>
      <c r="G38" s="455"/>
      <c r="H38" s="455"/>
      <c r="I38" s="455"/>
      <c r="J38" s="455"/>
      <c r="K38" s="455"/>
      <c r="L38" s="455"/>
    </row>
    <row r="39" spans="1:12" s="6" customFormat="1" ht="11.1" customHeight="1" x14ac:dyDescent="0.25">
      <c r="A39" s="395" t="s">
        <v>52</v>
      </c>
      <c r="B39" s="654" t="s">
        <v>609</v>
      </c>
      <c r="C39" s="655"/>
      <c r="D39" s="656"/>
      <c r="E39" s="396" t="s">
        <v>304</v>
      </c>
      <c r="F39" s="405"/>
      <c r="G39" s="405"/>
      <c r="H39" s="405"/>
      <c r="I39" s="405"/>
      <c r="J39" s="405"/>
      <c r="K39" s="405"/>
      <c r="L39" s="405"/>
    </row>
    <row r="40" spans="1:12" s="6" customFormat="1" ht="10.5" x14ac:dyDescent="0.15">
      <c r="A40" s="451" t="s">
        <v>600</v>
      </c>
      <c r="B40" s="648" t="s">
        <v>604</v>
      </c>
      <c r="C40" s="649"/>
      <c r="D40" s="649"/>
      <c r="E40" s="396" t="s">
        <v>304</v>
      </c>
      <c r="F40" s="445"/>
      <c r="G40" s="446"/>
      <c r="H40" s="446"/>
      <c r="I40" s="447"/>
      <c r="J40" s="448"/>
      <c r="K40" s="449"/>
      <c r="L40" s="450"/>
    </row>
    <row r="41" spans="1:12" s="6" customFormat="1" ht="19.5" x14ac:dyDescent="0.15">
      <c r="A41" s="387" t="s">
        <v>0</v>
      </c>
      <c r="B41" s="651" t="s">
        <v>601</v>
      </c>
      <c r="C41" s="652"/>
      <c r="D41" s="653"/>
      <c r="E41" s="387" t="s">
        <v>37</v>
      </c>
      <c r="F41" s="388"/>
      <c r="G41" s="389"/>
      <c r="H41" s="389"/>
      <c r="I41" s="390" t="s">
        <v>38</v>
      </c>
      <c r="J41" s="391"/>
      <c r="K41" s="392"/>
      <c r="L41" s="393"/>
    </row>
    <row r="42" spans="1:12" s="6" customFormat="1" ht="10.5" customHeight="1" x14ac:dyDescent="0.25">
      <c r="A42" s="395">
        <v>1</v>
      </c>
      <c r="B42" s="579" t="s">
        <v>733</v>
      </c>
      <c r="C42" s="580"/>
      <c r="D42" s="581"/>
      <c r="E42" s="396" t="s">
        <v>304</v>
      </c>
      <c r="F42" s="405"/>
      <c r="G42" s="405"/>
      <c r="H42" s="405"/>
      <c r="I42" s="405"/>
      <c r="J42" s="405"/>
      <c r="K42" s="405"/>
      <c r="L42" s="405"/>
    </row>
    <row r="43" spans="1:12" s="6" customFormat="1" ht="10.5" x14ac:dyDescent="0.25">
      <c r="A43" s="454" t="s">
        <v>503</v>
      </c>
      <c r="B43" s="648" t="s">
        <v>603</v>
      </c>
      <c r="C43" s="649"/>
      <c r="D43" s="650"/>
      <c r="E43" s="396" t="s">
        <v>304</v>
      </c>
      <c r="F43" s="405"/>
      <c r="G43" s="405"/>
      <c r="H43" s="405"/>
      <c r="I43" s="405"/>
      <c r="J43" s="405"/>
      <c r="K43" s="405"/>
      <c r="L43" s="405"/>
    </row>
    <row r="44" spans="1:12" s="6" customFormat="1" ht="41.1" customHeight="1" x14ac:dyDescent="0.25">
      <c r="A44" s="454" t="s">
        <v>585</v>
      </c>
      <c r="B44" s="648" t="s">
        <v>602</v>
      </c>
      <c r="C44" s="649"/>
      <c r="D44" s="650"/>
      <c r="E44" s="396" t="s">
        <v>304</v>
      </c>
      <c r="F44" s="405"/>
      <c r="G44" s="405"/>
      <c r="H44" s="405"/>
      <c r="I44" s="405"/>
      <c r="J44" s="405"/>
      <c r="K44" s="405"/>
      <c r="L44" s="405"/>
    </row>
    <row r="45" spans="1:12" s="6" customFormat="1" ht="10.5" x14ac:dyDescent="0.25">
      <c r="A45" s="454" t="s">
        <v>504</v>
      </c>
      <c r="B45" s="648" t="s">
        <v>588</v>
      </c>
      <c r="C45" s="649"/>
      <c r="D45" s="650"/>
      <c r="E45" s="396" t="s">
        <v>304</v>
      </c>
      <c r="F45" s="405"/>
      <c r="G45" s="405"/>
      <c r="H45" s="405"/>
      <c r="I45" s="405"/>
      <c r="J45" s="405"/>
      <c r="K45" s="405"/>
      <c r="L45" s="405"/>
    </row>
    <row r="46" spans="1:12" s="6" customFormat="1" ht="10.5" x14ac:dyDescent="0.25">
      <c r="A46" s="454" t="s">
        <v>589</v>
      </c>
      <c r="B46" s="648" t="s">
        <v>590</v>
      </c>
      <c r="C46" s="649"/>
      <c r="D46" s="650"/>
      <c r="E46" s="396" t="s">
        <v>304</v>
      </c>
      <c r="F46" s="405"/>
      <c r="G46" s="405"/>
      <c r="H46" s="405"/>
      <c r="I46" s="405"/>
      <c r="J46" s="405"/>
      <c r="K46" s="405"/>
      <c r="L46" s="405"/>
    </row>
    <row r="47" spans="1:12" s="6" customFormat="1" ht="10.5" x14ac:dyDescent="0.25">
      <c r="A47" s="454" t="s">
        <v>41</v>
      </c>
      <c r="B47" s="648" t="s">
        <v>598</v>
      </c>
      <c r="C47" s="649"/>
      <c r="D47" s="650"/>
      <c r="E47" s="396" t="s">
        <v>304</v>
      </c>
      <c r="F47" s="405"/>
      <c r="G47" s="405"/>
      <c r="H47" s="405"/>
      <c r="I47" s="405"/>
      <c r="J47" s="405"/>
      <c r="K47" s="405"/>
      <c r="L47" s="405"/>
    </row>
    <row r="48" spans="1:12" s="6" customFormat="1" ht="10.5" x14ac:dyDescent="0.25">
      <c r="A48" s="454" t="s">
        <v>561</v>
      </c>
      <c r="B48" s="648" t="s">
        <v>599</v>
      </c>
      <c r="C48" s="649"/>
      <c r="D48" s="650"/>
      <c r="E48" s="396" t="s">
        <v>304</v>
      </c>
      <c r="F48" s="455"/>
      <c r="G48" s="455"/>
      <c r="H48" s="455"/>
      <c r="I48" s="455"/>
      <c r="J48" s="455"/>
      <c r="K48" s="455"/>
      <c r="L48" s="455"/>
    </row>
    <row r="49" spans="1:12" s="6" customFormat="1" ht="10.5" x14ac:dyDescent="0.25">
      <c r="A49" s="395" t="s">
        <v>52</v>
      </c>
      <c r="B49" s="648" t="s">
        <v>591</v>
      </c>
      <c r="C49" s="649"/>
      <c r="D49" s="649"/>
      <c r="E49" s="396" t="s">
        <v>304</v>
      </c>
      <c r="F49" s="405"/>
      <c r="G49" s="405"/>
      <c r="H49" s="405"/>
      <c r="I49" s="405"/>
      <c r="J49" s="405"/>
      <c r="K49" s="405"/>
      <c r="L49" s="405"/>
    </row>
    <row r="50" spans="1:12" s="6" customFormat="1" ht="10.5" x14ac:dyDescent="0.15">
      <c r="A50" s="451" t="s">
        <v>600</v>
      </c>
      <c r="B50" s="648" t="s">
        <v>604</v>
      </c>
      <c r="C50" s="649"/>
      <c r="D50" s="649"/>
      <c r="E50" s="396" t="s">
        <v>304</v>
      </c>
      <c r="F50" s="445"/>
      <c r="G50" s="446"/>
      <c r="H50" s="446"/>
      <c r="I50" s="447"/>
      <c r="J50" s="448"/>
      <c r="K50" s="449"/>
      <c r="L50" s="450"/>
    </row>
    <row r="51" spans="1:12" s="6" customFormat="1" ht="19.5" x14ac:dyDescent="0.15">
      <c r="A51" s="387" t="s">
        <v>0</v>
      </c>
      <c r="B51" s="651" t="s">
        <v>605</v>
      </c>
      <c r="C51" s="652"/>
      <c r="D51" s="653"/>
      <c r="E51" s="387" t="s">
        <v>37</v>
      </c>
      <c r="F51" s="388"/>
      <c r="G51" s="389"/>
      <c r="H51" s="389"/>
      <c r="I51" s="390" t="s">
        <v>38</v>
      </c>
      <c r="J51" s="391"/>
      <c r="K51" s="392"/>
      <c r="L51" s="393"/>
    </row>
    <row r="52" spans="1:12" s="6" customFormat="1" ht="10.5" customHeight="1" x14ac:dyDescent="0.25">
      <c r="A52" s="395">
        <v>1</v>
      </c>
      <c r="B52" s="579" t="s">
        <v>733</v>
      </c>
      <c r="C52" s="580"/>
      <c r="D52" s="581"/>
      <c r="E52" s="396" t="s">
        <v>304</v>
      </c>
      <c r="F52" s="405"/>
      <c r="G52" s="405"/>
      <c r="H52" s="405"/>
      <c r="I52" s="405"/>
      <c r="J52" s="405"/>
      <c r="K52" s="405"/>
      <c r="L52" s="405"/>
    </row>
    <row r="53" spans="1:12" s="6" customFormat="1" ht="10.5" x14ac:dyDescent="0.25">
      <c r="A53" s="454" t="s">
        <v>503</v>
      </c>
      <c r="B53" s="648" t="s">
        <v>603</v>
      </c>
      <c r="C53" s="649"/>
      <c r="D53" s="650"/>
      <c r="E53" s="396" t="s">
        <v>304</v>
      </c>
      <c r="F53" s="405"/>
      <c r="G53" s="405"/>
      <c r="H53" s="405"/>
      <c r="I53" s="405"/>
      <c r="J53" s="405"/>
      <c r="K53" s="405"/>
      <c r="L53" s="405"/>
    </row>
    <row r="54" spans="1:12" s="6" customFormat="1" ht="33" customHeight="1" x14ac:dyDescent="0.25">
      <c r="A54" s="454" t="s">
        <v>585</v>
      </c>
      <c r="B54" s="648" t="s">
        <v>606</v>
      </c>
      <c r="C54" s="649"/>
      <c r="D54" s="650"/>
      <c r="E54" s="396" t="s">
        <v>304</v>
      </c>
      <c r="F54" s="405"/>
      <c r="G54" s="405"/>
      <c r="H54" s="405"/>
      <c r="I54" s="405"/>
      <c r="J54" s="405"/>
      <c r="K54" s="405"/>
      <c r="L54" s="405"/>
    </row>
    <row r="55" spans="1:12" s="6" customFormat="1" ht="10.5" x14ac:dyDescent="0.25">
      <c r="A55" s="454" t="s">
        <v>504</v>
      </c>
      <c r="B55" s="648" t="s">
        <v>588</v>
      </c>
      <c r="C55" s="649"/>
      <c r="D55" s="650"/>
      <c r="E55" s="396" t="s">
        <v>304</v>
      </c>
      <c r="F55" s="405"/>
      <c r="G55" s="405"/>
      <c r="H55" s="405"/>
      <c r="I55" s="405"/>
      <c r="J55" s="405"/>
      <c r="K55" s="405"/>
      <c r="L55" s="405"/>
    </row>
    <row r="56" spans="1:12" s="6" customFormat="1" ht="10.5" x14ac:dyDescent="0.25">
      <c r="A56" s="454" t="s">
        <v>589</v>
      </c>
      <c r="B56" s="648" t="s">
        <v>590</v>
      </c>
      <c r="C56" s="649"/>
      <c r="D56" s="650"/>
      <c r="E56" s="396" t="s">
        <v>304</v>
      </c>
      <c r="F56" s="405"/>
      <c r="G56" s="405"/>
      <c r="H56" s="405"/>
      <c r="I56" s="405"/>
      <c r="J56" s="405"/>
      <c r="K56" s="405"/>
      <c r="L56" s="405"/>
    </row>
    <row r="57" spans="1:12" s="6" customFormat="1" ht="10.5" x14ac:dyDescent="0.25">
      <c r="A57" s="454" t="s">
        <v>41</v>
      </c>
      <c r="B57" s="648" t="s">
        <v>598</v>
      </c>
      <c r="C57" s="649"/>
      <c r="D57" s="650"/>
      <c r="E57" s="396" t="s">
        <v>304</v>
      </c>
      <c r="F57" s="405"/>
      <c r="G57" s="405"/>
      <c r="H57" s="405"/>
      <c r="I57" s="405"/>
      <c r="J57" s="405"/>
      <c r="K57" s="405"/>
      <c r="L57" s="405"/>
    </row>
    <row r="58" spans="1:12" s="6" customFormat="1" ht="27" customHeight="1" x14ac:dyDescent="0.25">
      <c r="A58" s="454" t="s">
        <v>561</v>
      </c>
      <c r="B58" s="648" t="s">
        <v>607</v>
      </c>
      <c r="C58" s="649"/>
      <c r="D58" s="650"/>
      <c r="E58" s="396" t="s">
        <v>304</v>
      </c>
      <c r="F58" s="455"/>
      <c r="G58" s="455"/>
      <c r="H58" s="455"/>
      <c r="I58" s="455"/>
      <c r="J58" s="455"/>
      <c r="K58" s="455"/>
      <c r="L58" s="455"/>
    </row>
    <row r="59" spans="1:12" s="6" customFormat="1" ht="11.1" customHeight="1" x14ac:dyDescent="0.25">
      <c r="A59" s="395" t="s">
        <v>52</v>
      </c>
      <c r="B59" s="657" t="s">
        <v>609</v>
      </c>
      <c r="C59" s="658"/>
      <c r="D59" s="659"/>
      <c r="E59" s="396" t="s">
        <v>304</v>
      </c>
      <c r="F59" s="405"/>
      <c r="G59" s="405"/>
      <c r="H59" s="405"/>
      <c r="I59" s="405"/>
      <c r="J59" s="405"/>
      <c r="K59" s="405"/>
      <c r="L59" s="405"/>
    </row>
    <row r="60" spans="1:12" s="6" customFormat="1" ht="19.5" x14ac:dyDescent="0.15">
      <c r="A60" s="387" t="s">
        <v>0</v>
      </c>
      <c r="B60" s="651" t="s">
        <v>608</v>
      </c>
      <c r="C60" s="652"/>
      <c r="D60" s="653"/>
      <c r="E60" s="387" t="s">
        <v>37</v>
      </c>
      <c r="F60" s="388"/>
      <c r="G60" s="389"/>
      <c r="H60" s="389"/>
      <c r="I60" s="390" t="s">
        <v>38</v>
      </c>
      <c r="J60" s="391"/>
      <c r="K60" s="392"/>
      <c r="L60" s="393"/>
    </row>
    <row r="61" spans="1:12" s="6" customFormat="1" ht="11.1" customHeight="1" x14ac:dyDescent="0.25">
      <c r="A61" s="395">
        <v>1</v>
      </c>
      <c r="B61" s="579" t="s">
        <v>733</v>
      </c>
      <c r="C61" s="580"/>
      <c r="D61" s="581"/>
      <c r="E61" s="396" t="s">
        <v>304</v>
      </c>
      <c r="F61" s="405"/>
      <c r="G61" s="405"/>
      <c r="H61" s="405"/>
      <c r="I61" s="405"/>
      <c r="J61" s="405"/>
      <c r="K61" s="405"/>
      <c r="L61" s="405"/>
    </row>
    <row r="62" spans="1:12" s="6" customFormat="1" ht="10.5" x14ac:dyDescent="0.25">
      <c r="A62" s="454" t="s">
        <v>503</v>
      </c>
      <c r="B62" s="648" t="s">
        <v>610</v>
      </c>
      <c r="C62" s="649"/>
      <c r="D62" s="650"/>
      <c r="E62" s="396" t="s">
        <v>304</v>
      </c>
      <c r="F62" s="405"/>
      <c r="G62" s="405"/>
      <c r="H62" s="405"/>
      <c r="I62" s="405"/>
      <c r="J62" s="405"/>
      <c r="K62" s="405"/>
      <c r="L62" s="405"/>
    </row>
    <row r="63" spans="1:12" s="6" customFormat="1" ht="12" customHeight="1" x14ac:dyDescent="0.25">
      <c r="A63" s="454" t="s">
        <v>585</v>
      </c>
      <c r="B63" s="648" t="s">
        <v>587</v>
      </c>
      <c r="C63" s="649"/>
      <c r="D63" s="650"/>
      <c r="E63" s="396" t="s">
        <v>304</v>
      </c>
      <c r="F63" s="405"/>
      <c r="G63" s="405"/>
      <c r="H63" s="405"/>
      <c r="I63" s="405"/>
      <c r="J63" s="405"/>
      <c r="K63" s="405"/>
      <c r="L63" s="405"/>
    </row>
    <row r="64" spans="1:12" s="6" customFormat="1" ht="10.5" x14ac:dyDescent="0.25">
      <c r="A64" s="454" t="s">
        <v>504</v>
      </c>
      <c r="B64" s="648" t="s">
        <v>588</v>
      </c>
      <c r="C64" s="649"/>
      <c r="D64" s="650"/>
      <c r="E64" s="396" t="s">
        <v>304</v>
      </c>
      <c r="F64" s="405"/>
      <c r="G64" s="405"/>
      <c r="H64" s="405"/>
      <c r="I64" s="405"/>
      <c r="J64" s="405"/>
      <c r="K64" s="405"/>
      <c r="L64" s="405"/>
    </row>
    <row r="65" spans="1:12" s="6" customFormat="1" ht="10.5" x14ac:dyDescent="0.25">
      <c r="A65" s="454" t="s">
        <v>589</v>
      </c>
      <c r="B65" s="648" t="s">
        <v>590</v>
      </c>
      <c r="C65" s="649"/>
      <c r="D65" s="650"/>
      <c r="E65" s="396" t="s">
        <v>304</v>
      </c>
      <c r="F65" s="405"/>
      <c r="G65" s="405"/>
      <c r="H65" s="405"/>
      <c r="I65" s="405"/>
      <c r="J65" s="405"/>
      <c r="K65" s="405"/>
      <c r="L65" s="405"/>
    </row>
    <row r="66" spans="1:12" s="6" customFormat="1" ht="10.5" x14ac:dyDescent="0.25">
      <c r="A66" s="454" t="s">
        <v>41</v>
      </c>
      <c r="B66" s="648" t="s">
        <v>597</v>
      </c>
      <c r="C66" s="649"/>
      <c r="D66" s="650"/>
      <c r="E66" s="396" t="s">
        <v>304</v>
      </c>
      <c r="F66" s="405"/>
      <c r="G66" s="405"/>
      <c r="H66" s="405"/>
      <c r="I66" s="405"/>
      <c r="J66" s="405"/>
      <c r="K66" s="405"/>
      <c r="L66" s="405"/>
    </row>
    <row r="67" spans="1:12" s="6" customFormat="1" ht="12" customHeight="1" x14ac:dyDescent="0.25">
      <c r="A67" s="454" t="s">
        <v>561</v>
      </c>
      <c r="B67" s="648" t="s">
        <v>609</v>
      </c>
      <c r="C67" s="649"/>
      <c r="D67" s="649"/>
      <c r="E67" s="396" t="s">
        <v>304</v>
      </c>
      <c r="F67" s="455"/>
      <c r="G67" s="455"/>
      <c r="H67" s="455"/>
      <c r="I67" s="455"/>
      <c r="J67" s="455"/>
      <c r="K67" s="455"/>
      <c r="L67" s="455"/>
    </row>
    <row r="68" spans="1:12" s="6" customFormat="1" ht="10.5" x14ac:dyDescent="0.25">
      <c r="A68" s="395" t="s">
        <v>52</v>
      </c>
      <c r="B68" s="648"/>
      <c r="C68" s="649"/>
      <c r="D68" s="649"/>
      <c r="E68" s="396" t="s">
        <v>304</v>
      </c>
      <c r="F68" s="405"/>
      <c r="G68" s="405"/>
      <c r="H68" s="405"/>
      <c r="I68" s="405"/>
      <c r="J68" s="405"/>
      <c r="K68" s="405"/>
      <c r="L68" s="405"/>
    </row>
    <row r="69" spans="1:12" s="6" customFormat="1" ht="19.5" x14ac:dyDescent="0.15">
      <c r="A69" s="387" t="s">
        <v>0</v>
      </c>
      <c r="B69" s="651" t="s">
        <v>611</v>
      </c>
      <c r="C69" s="652"/>
      <c r="D69" s="653"/>
      <c r="E69" s="387" t="s">
        <v>37</v>
      </c>
      <c r="F69" s="388"/>
      <c r="G69" s="389"/>
      <c r="H69" s="389"/>
      <c r="I69" s="390" t="s">
        <v>38</v>
      </c>
      <c r="J69" s="391"/>
      <c r="K69" s="392"/>
      <c r="L69" s="393"/>
    </row>
    <row r="70" spans="1:12" s="6" customFormat="1" ht="10.5" customHeight="1" x14ac:dyDescent="0.25">
      <c r="A70" s="395">
        <v>1</v>
      </c>
      <c r="B70" s="579" t="s">
        <v>733</v>
      </c>
      <c r="C70" s="580"/>
      <c r="D70" s="581"/>
      <c r="E70" s="396" t="s">
        <v>304</v>
      </c>
      <c r="F70" s="405"/>
      <c r="G70" s="405"/>
      <c r="H70" s="405"/>
      <c r="I70" s="405"/>
      <c r="J70" s="405"/>
      <c r="K70" s="405"/>
      <c r="L70" s="405"/>
    </row>
    <row r="71" spans="1:12" s="6" customFormat="1" ht="10.5" x14ac:dyDescent="0.25">
      <c r="A71" s="454" t="s">
        <v>503</v>
      </c>
      <c r="B71" s="648" t="s">
        <v>612</v>
      </c>
      <c r="C71" s="649"/>
      <c r="D71" s="650"/>
      <c r="E71" s="396" t="s">
        <v>304</v>
      </c>
      <c r="F71" s="405"/>
      <c r="G71" s="405"/>
      <c r="H71" s="405"/>
      <c r="I71" s="405"/>
      <c r="J71" s="405"/>
      <c r="K71" s="405"/>
      <c r="L71" s="405"/>
    </row>
    <row r="72" spans="1:12" s="6" customFormat="1" ht="10.5" x14ac:dyDescent="0.25">
      <c r="A72" s="454" t="s">
        <v>585</v>
      </c>
      <c r="B72" s="648" t="s">
        <v>616</v>
      </c>
      <c r="C72" s="649"/>
      <c r="D72" s="650"/>
      <c r="E72" s="396" t="s">
        <v>304</v>
      </c>
      <c r="F72" s="405"/>
      <c r="G72" s="405"/>
      <c r="H72" s="405"/>
      <c r="I72" s="405"/>
      <c r="J72" s="405"/>
      <c r="K72" s="405"/>
      <c r="L72" s="405"/>
    </row>
    <row r="73" spans="1:12" s="6" customFormat="1" ht="10.5" x14ac:dyDescent="0.25">
      <c r="A73" s="454" t="s">
        <v>504</v>
      </c>
      <c r="B73" s="648" t="s">
        <v>613</v>
      </c>
      <c r="C73" s="649"/>
      <c r="D73" s="650"/>
      <c r="E73" s="396" t="s">
        <v>304</v>
      </c>
      <c r="F73" s="405"/>
      <c r="G73" s="405"/>
      <c r="H73" s="405"/>
      <c r="I73" s="405"/>
      <c r="J73" s="405"/>
      <c r="K73" s="405"/>
      <c r="L73" s="405"/>
    </row>
    <row r="74" spans="1:12" s="6" customFormat="1" ht="10.5" x14ac:dyDescent="0.25">
      <c r="A74" s="454" t="s">
        <v>589</v>
      </c>
      <c r="B74" s="648" t="s">
        <v>614</v>
      </c>
      <c r="C74" s="649"/>
      <c r="D74" s="650"/>
      <c r="E74" s="396" t="s">
        <v>304</v>
      </c>
      <c r="F74" s="405"/>
      <c r="G74" s="405"/>
      <c r="H74" s="405"/>
      <c r="I74" s="405"/>
      <c r="J74" s="405"/>
      <c r="K74" s="405"/>
      <c r="L74" s="405"/>
    </row>
    <row r="75" spans="1:12" s="6" customFormat="1" ht="10.5" x14ac:dyDescent="0.25">
      <c r="A75" s="454" t="s">
        <v>41</v>
      </c>
      <c r="B75" s="648" t="s">
        <v>615</v>
      </c>
      <c r="C75" s="649"/>
      <c r="D75" s="650"/>
      <c r="E75" s="396" t="s">
        <v>304</v>
      </c>
      <c r="F75" s="405"/>
      <c r="G75" s="405"/>
      <c r="H75" s="405"/>
      <c r="I75" s="405"/>
      <c r="J75" s="405"/>
      <c r="K75" s="405"/>
      <c r="L75" s="405"/>
    </row>
    <row r="76" spans="1:12" s="6" customFormat="1" ht="10.5" x14ac:dyDescent="0.25">
      <c r="A76" s="454" t="s">
        <v>561</v>
      </c>
      <c r="B76" s="648" t="s">
        <v>620</v>
      </c>
      <c r="C76" s="649"/>
      <c r="D76" s="649"/>
      <c r="E76" s="396" t="s">
        <v>304</v>
      </c>
      <c r="F76" s="455"/>
      <c r="G76" s="455"/>
      <c r="H76" s="455"/>
      <c r="I76" s="455"/>
      <c r="J76" s="455"/>
      <c r="K76" s="455"/>
      <c r="L76" s="455"/>
    </row>
    <row r="77" spans="1:12" s="6" customFormat="1" ht="10.5" x14ac:dyDescent="0.25">
      <c r="A77" s="395" t="s">
        <v>52</v>
      </c>
      <c r="B77" s="648"/>
      <c r="C77" s="649"/>
      <c r="D77" s="649"/>
      <c r="E77" s="396" t="s">
        <v>304</v>
      </c>
      <c r="F77" s="405"/>
      <c r="G77" s="405"/>
      <c r="H77" s="405"/>
      <c r="I77" s="405"/>
      <c r="J77" s="405"/>
      <c r="K77" s="405"/>
      <c r="L77" s="405"/>
    </row>
    <row r="78" spans="1:12" s="6" customFormat="1" ht="19.5" x14ac:dyDescent="0.15">
      <c r="A78" s="387" t="s">
        <v>0</v>
      </c>
      <c r="B78" s="651" t="s">
        <v>618</v>
      </c>
      <c r="C78" s="652"/>
      <c r="D78" s="653"/>
      <c r="E78" s="387" t="s">
        <v>37</v>
      </c>
      <c r="F78" s="388"/>
      <c r="G78" s="389"/>
      <c r="H78" s="389"/>
      <c r="I78" s="390" t="s">
        <v>38</v>
      </c>
      <c r="J78" s="391"/>
      <c r="K78" s="392"/>
      <c r="L78" s="393"/>
    </row>
    <row r="79" spans="1:12" s="6" customFormat="1" ht="10.5" customHeight="1" x14ac:dyDescent="0.25">
      <c r="A79" s="395">
        <v>1</v>
      </c>
      <c r="B79" s="579" t="s">
        <v>733</v>
      </c>
      <c r="C79" s="580"/>
      <c r="D79" s="581"/>
      <c r="E79" s="396" t="s">
        <v>304</v>
      </c>
      <c r="F79" s="405"/>
      <c r="G79" s="405"/>
      <c r="H79" s="405"/>
      <c r="I79" s="405"/>
      <c r="J79" s="405"/>
      <c r="K79" s="405"/>
      <c r="L79" s="405"/>
    </row>
    <row r="80" spans="1:12" s="6" customFormat="1" ht="10.5" x14ac:dyDescent="0.25">
      <c r="A80" s="454" t="s">
        <v>503</v>
      </c>
      <c r="B80" s="648" t="s">
        <v>612</v>
      </c>
      <c r="C80" s="649"/>
      <c r="D80" s="650"/>
      <c r="E80" s="396" t="s">
        <v>304</v>
      </c>
      <c r="F80" s="405"/>
      <c r="G80" s="405"/>
      <c r="H80" s="405"/>
      <c r="I80" s="405"/>
      <c r="J80" s="405"/>
      <c r="K80" s="405"/>
      <c r="L80" s="405"/>
    </row>
    <row r="81" spans="1:12" s="6" customFormat="1" ht="10.5" x14ac:dyDescent="0.25">
      <c r="A81" s="454" t="s">
        <v>585</v>
      </c>
      <c r="B81" s="648" t="s">
        <v>617</v>
      </c>
      <c r="C81" s="649"/>
      <c r="D81" s="650"/>
      <c r="E81" s="396" t="s">
        <v>304</v>
      </c>
      <c r="F81" s="405"/>
      <c r="G81" s="405"/>
      <c r="H81" s="405"/>
      <c r="I81" s="405"/>
      <c r="J81" s="405"/>
      <c r="K81" s="405"/>
      <c r="L81" s="405"/>
    </row>
    <row r="82" spans="1:12" s="6" customFormat="1" ht="10.5" x14ac:dyDescent="0.25">
      <c r="A82" s="454" t="s">
        <v>504</v>
      </c>
      <c r="B82" s="648" t="s">
        <v>619</v>
      </c>
      <c r="C82" s="649"/>
      <c r="D82" s="650"/>
      <c r="E82" s="396" t="s">
        <v>304</v>
      </c>
      <c r="F82" s="405"/>
      <c r="G82" s="405"/>
      <c r="H82" s="405"/>
      <c r="I82" s="405"/>
      <c r="J82" s="405"/>
      <c r="K82" s="405"/>
      <c r="L82" s="405"/>
    </row>
    <row r="83" spans="1:12" s="6" customFormat="1" ht="10.5" x14ac:dyDescent="0.25">
      <c r="A83" s="454" t="s">
        <v>589</v>
      </c>
      <c r="B83" s="648" t="s">
        <v>614</v>
      </c>
      <c r="C83" s="649"/>
      <c r="D83" s="650"/>
      <c r="E83" s="396" t="s">
        <v>304</v>
      </c>
      <c r="F83" s="405"/>
      <c r="G83" s="405"/>
      <c r="H83" s="405"/>
      <c r="I83" s="405"/>
      <c r="J83" s="405"/>
      <c r="K83" s="405"/>
      <c r="L83" s="405"/>
    </row>
    <row r="84" spans="1:12" s="6" customFormat="1" ht="21.95" customHeight="1" x14ac:dyDescent="0.25">
      <c r="A84" s="454" t="s">
        <v>41</v>
      </c>
      <c r="B84" s="654" t="s">
        <v>620</v>
      </c>
      <c r="C84" s="655"/>
      <c r="D84" s="656"/>
      <c r="E84" s="396" t="s">
        <v>304</v>
      </c>
      <c r="F84" s="405"/>
      <c r="G84" s="405"/>
      <c r="H84" s="405"/>
      <c r="I84" s="405"/>
      <c r="J84" s="405"/>
      <c r="K84" s="405"/>
      <c r="L84" s="405"/>
    </row>
    <row r="85" spans="1:12" s="6" customFormat="1" ht="10.5" x14ac:dyDescent="0.25">
      <c r="A85" s="454"/>
      <c r="B85" s="648"/>
      <c r="C85" s="649"/>
      <c r="D85" s="649"/>
      <c r="E85" s="396" t="s">
        <v>304</v>
      </c>
      <c r="F85" s="455"/>
      <c r="G85" s="455"/>
      <c r="H85" s="455"/>
      <c r="I85" s="455"/>
      <c r="J85" s="455"/>
      <c r="K85" s="455"/>
      <c r="L85" s="455"/>
    </row>
    <row r="86" spans="1:12" s="6" customFormat="1" ht="19.5" x14ac:dyDescent="0.15">
      <c r="A86" s="387" t="s">
        <v>0</v>
      </c>
      <c r="B86" s="651" t="s">
        <v>621</v>
      </c>
      <c r="C86" s="652"/>
      <c r="D86" s="653"/>
      <c r="E86" s="387" t="s">
        <v>37</v>
      </c>
      <c r="F86" s="388"/>
      <c r="G86" s="389"/>
      <c r="H86" s="389"/>
      <c r="I86" s="390" t="s">
        <v>38</v>
      </c>
      <c r="J86" s="391"/>
      <c r="K86" s="392"/>
      <c r="L86" s="393"/>
    </row>
    <row r="87" spans="1:12" s="6" customFormat="1" ht="10.5" customHeight="1" x14ac:dyDescent="0.25">
      <c r="A87" s="395">
        <v>1</v>
      </c>
      <c r="B87" s="579" t="s">
        <v>733</v>
      </c>
      <c r="C87" s="580"/>
      <c r="D87" s="581"/>
      <c r="E87" s="396" t="s">
        <v>304</v>
      </c>
      <c r="F87" s="405"/>
      <c r="G87" s="405"/>
      <c r="H87" s="405"/>
      <c r="I87" s="405"/>
      <c r="J87" s="405"/>
      <c r="K87" s="405"/>
      <c r="L87" s="405"/>
    </row>
    <row r="88" spans="1:12" s="6" customFormat="1" ht="10.5" x14ac:dyDescent="0.25">
      <c r="A88" s="454" t="s">
        <v>503</v>
      </c>
      <c r="B88" s="648" t="s">
        <v>622</v>
      </c>
      <c r="C88" s="649"/>
      <c r="D88" s="650"/>
      <c r="E88" s="396" t="s">
        <v>304</v>
      </c>
      <c r="F88" s="405"/>
      <c r="G88" s="405"/>
      <c r="H88" s="405"/>
      <c r="I88" s="405"/>
      <c r="J88" s="405"/>
      <c r="K88" s="405"/>
      <c r="L88" s="405"/>
    </row>
    <row r="89" spans="1:12" s="6" customFormat="1" ht="10.5" x14ac:dyDescent="0.25">
      <c r="A89" s="454" t="s">
        <v>585</v>
      </c>
      <c r="B89" s="648" t="s">
        <v>623</v>
      </c>
      <c r="C89" s="649"/>
      <c r="D89" s="650"/>
      <c r="E89" s="396" t="s">
        <v>304</v>
      </c>
      <c r="F89" s="405"/>
      <c r="G89" s="405"/>
      <c r="H89" s="405"/>
      <c r="I89" s="405"/>
      <c r="J89" s="405"/>
      <c r="K89" s="405"/>
      <c r="L89" s="405"/>
    </row>
    <row r="90" spans="1:12" s="6" customFormat="1" ht="10.5" x14ac:dyDescent="0.25">
      <c r="A90" s="454" t="s">
        <v>504</v>
      </c>
      <c r="B90" s="648" t="s">
        <v>624</v>
      </c>
      <c r="C90" s="649"/>
      <c r="D90" s="650"/>
      <c r="E90" s="396" t="s">
        <v>304</v>
      </c>
      <c r="F90" s="405"/>
      <c r="G90" s="405"/>
      <c r="H90" s="405"/>
      <c r="I90" s="405"/>
      <c r="J90" s="405"/>
      <c r="K90" s="405"/>
      <c r="L90" s="405"/>
    </row>
    <row r="91" spans="1:12" s="6" customFormat="1" ht="10.5" x14ac:dyDescent="0.25">
      <c r="A91" s="454" t="s">
        <v>589</v>
      </c>
      <c r="B91" s="648" t="s">
        <v>625</v>
      </c>
      <c r="C91" s="649"/>
      <c r="D91" s="650"/>
      <c r="E91" s="396" t="s">
        <v>304</v>
      </c>
      <c r="F91" s="405"/>
      <c r="G91" s="405"/>
      <c r="H91" s="405"/>
      <c r="I91" s="405"/>
      <c r="J91" s="405"/>
      <c r="K91" s="405"/>
      <c r="L91" s="405"/>
    </row>
    <row r="92" spans="1:12" s="6" customFormat="1" ht="10.5" x14ac:dyDescent="0.25">
      <c r="A92" s="454" t="s">
        <v>41</v>
      </c>
      <c r="B92" s="654" t="s">
        <v>620</v>
      </c>
      <c r="C92" s="655"/>
      <c r="D92" s="656"/>
      <c r="E92" s="396" t="s">
        <v>304</v>
      </c>
      <c r="F92" s="405"/>
      <c r="G92" s="405"/>
      <c r="H92" s="405"/>
      <c r="I92" s="405"/>
      <c r="J92" s="405"/>
      <c r="K92" s="405"/>
      <c r="L92" s="405"/>
    </row>
    <row r="93" spans="1:12" s="6" customFormat="1" ht="10.5" x14ac:dyDescent="0.25">
      <c r="A93" s="454"/>
      <c r="B93" s="456"/>
      <c r="C93" s="457"/>
      <c r="D93" s="457"/>
      <c r="E93" s="452"/>
      <c r="F93" s="455"/>
      <c r="G93" s="455"/>
      <c r="H93" s="455"/>
      <c r="I93" s="455"/>
      <c r="J93" s="455"/>
      <c r="K93" s="455"/>
      <c r="L93" s="455"/>
    </row>
    <row r="94" spans="1:12" s="768" customFormat="1" ht="19.5" customHeight="1" x14ac:dyDescent="0.25">
      <c r="A94" s="765" t="s">
        <v>737</v>
      </c>
      <c r="B94" s="766"/>
      <c r="C94" s="766"/>
      <c r="D94" s="766"/>
      <c r="E94" s="766"/>
      <c r="F94" s="767"/>
      <c r="I94" s="769"/>
      <c r="J94" s="769"/>
    </row>
    <row r="95" spans="1:12" s="768" customFormat="1" ht="12.75" customHeight="1" x14ac:dyDescent="0.25">
      <c r="E95" s="770"/>
      <c r="F95" s="766"/>
      <c r="G95" s="771"/>
      <c r="H95" s="769"/>
      <c r="I95" s="769"/>
      <c r="J95" s="769"/>
    </row>
    <row r="96" spans="1:12" s="768" customFormat="1" ht="40.5" customHeight="1" x14ac:dyDescent="0.25">
      <c r="A96" s="772" t="s">
        <v>738</v>
      </c>
      <c r="B96" s="773"/>
      <c r="C96" s="773"/>
      <c r="D96" s="773"/>
      <c r="E96" s="773"/>
      <c r="F96" s="773"/>
      <c r="G96" s="773"/>
      <c r="H96" s="773"/>
      <c r="I96" s="773"/>
      <c r="J96" s="773"/>
    </row>
    <row r="97" spans="1:256" s="768" customFormat="1" ht="16.5" customHeight="1" x14ac:dyDescent="0.25">
      <c r="A97" s="774"/>
      <c r="B97" s="775"/>
      <c r="C97" s="775"/>
      <c r="D97" s="775"/>
      <c r="E97" s="775"/>
      <c r="F97" s="775"/>
      <c r="G97" s="775"/>
      <c r="H97" s="775"/>
      <c r="I97" s="775"/>
      <c r="J97" s="775"/>
    </row>
    <row r="98" spans="1:256" s="768" customFormat="1" ht="12.75" customHeight="1" x14ac:dyDescent="0.2">
      <c r="A98" s="776" t="s">
        <v>739</v>
      </c>
      <c r="E98" s="770"/>
      <c r="F98" s="770"/>
      <c r="G98" s="770"/>
      <c r="H98" s="770"/>
      <c r="I98" s="770"/>
      <c r="J98" s="770"/>
    </row>
    <row r="99" spans="1:256" s="768" customFormat="1" ht="12.75" customHeight="1" x14ac:dyDescent="0.2">
      <c r="A99" s="776"/>
      <c r="E99" s="770"/>
      <c r="F99" s="770"/>
      <c r="G99" s="770"/>
      <c r="H99" s="770"/>
      <c r="I99" s="770"/>
      <c r="J99" s="770"/>
    </row>
    <row r="100" spans="1:256" s="768" customFormat="1" ht="12.75" customHeight="1" x14ac:dyDescent="0.25">
      <c r="E100" s="770"/>
      <c r="F100" s="770"/>
      <c r="G100" s="770"/>
      <c r="H100" s="770"/>
      <c r="I100" s="770"/>
      <c r="J100" s="770"/>
    </row>
    <row r="101" spans="1:256" s="777" customFormat="1" ht="12.75" x14ac:dyDescent="0.25">
      <c r="E101" s="778"/>
      <c r="F101" s="770"/>
      <c r="G101" s="770"/>
      <c r="H101" s="770" t="s">
        <v>740</v>
      </c>
      <c r="I101" s="770"/>
      <c r="J101" s="770"/>
    </row>
    <row r="102" spans="1:256" s="777" customFormat="1" ht="12.75" x14ac:dyDescent="0.25">
      <c r="E102" s="778"/>
      <c r="F102" s="778"/>
      <c r="G102" s="778"/>
      <c r="H102" s="779" t="s">
        <v>741</v>
      </c>
      <c r="I102" s="778"/>
      <c r="J102" s="778"/>
    </row>
    <row r="103" spans="1:256" x14ac:dyDescent="0.25">
      <c r="A103" s="412"/>
      <c r="B103" s="413"/>
      <c r="C103" s="415"/>
      <c r="D103" s="415"/>
      <c r="E103" s="415"/>
      <c r="F103" s="415"/>
      <c r="G103" s="415"/>
      <c r="H103" s="415"/>
      <c r="I103" s="415"/>
      <c r="J103" s="416"/>
      <c r="K103" s="414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6"/>
      <c r="FG103" s="6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6"/>
      <c r="FV103" s="6"/>
      <c r="FW103" s="6"/>
      <c r="FX103" s="6"/>
      <c r="FY103" s="6"/>
      <c r="FZ103" s="6"/>
      <c r="GA103" s="6"/>
      <c r="GB103" s="6"/>
      <c r="GC103" s="6"/>
      <c r="GD103" s="6"/>
      <c r="GE103" s="6"/>
      <c r="GF103" s="6"/>
      <c r="GG103" s="6"/>
      <c r="GH103" s="6"/>
      <c r="GI103" s="6"/>
      <c r="GJ103" s="6"/>
      <c r="GK103" s="6"/>
      <c r="GL103" s="6"/>
      <c r="GM103" s="6"/>
      <c r="GN103" s="6"/>
      <c r="GO103" s="6"/>
      <c r="GP103" s="6"/>
      <c r="GQ103" s="6"/>
      <c r="GR103" s="6"/>
      <c r="GS103" s="6"/>
      <c r="GT103" s="6"/>
      <c r="GU103" s="6"/>
      <c r="GV103" s="6"/>
      <c r="GW103" s="6"/>
      <c r="GX103" s="6"/>
      <c r="GY103" s="6"/>
      <c r="GZ103" s="6"/>
      <c r="HA103" s="6"/>
      <c r="HB103" s="6"/>
      <c r="HC103" s="6"/>
      <c r="HD103" s="6"/>
      <c r="HE103" s="6"/>
      <c r="HF103" s="6"/>
      <c r="HG103" s="6"/>
      <c r="HH103" s="6"/>
      <c r="HI103" s="6"/>
      <c r="HJ103" s="6"/>
      <c r="HK103" s="6"/>
      <c r="HL103" s="6"/>
      <c r="HM103" s="6"/>
      <c r="HN103" s="6"/>
      <c r="HO103" s="6"/>
      <c r="HP103" s="6"/>
      <c r="HQ103" s="6"/>
      <c r="HR103" s="6"/>
      <c r="HS103" s="6"/>
      <c r="HT103" s="6"/>
      <c r="HU103" s="6"/>
      <c r="HV103" s="6"/>
      <c r="HW103" s="6"/>
      <c r="HX103" s="6"/>
      <c r="HY103" s="6"/>
      <c r="HZ103" s="6"/>
      <c r="IA103" s="6"/>
      <c r="IB103" s="6"/>
      <c r="IC103" s="6"/>
      <c r="ID103" s="6"/>
      <c r="IE103" s="6"/>
      <c r="IF103" s="6"/>
      <c r="IG103" s="6"/>
      <c r="IH103" s="6"/>
      <c r="II103" s="6"/>
      <c r="IJ103" s="6"/>
      <c r="IK103" s="6"/>
      <c r="IL103" s="6"/>
      <c r="IM103" s="6"/>
      <c r="IN103" s="6"/>
      <c r="IO103" s="6"/>
      <c r="IP103" s="6"/>
      <c r="IQ103" s="6"/>
      <c r="IR103" s="6"/>
      <c r="IS103" s="6"/>
      <c r="IT103" s="6"/>
      <c r="IU103" s="6"/>
      <c r="IV103" s="6"/>
    </row>
    <row r="104" spans="1:256" x14ac:dyDescent="0.25">
      <c r="A104" s="412"/>
      <c r="B104" s="417"/>
      <c r="C104" s="417"/>
      <c r="D104" s="417"/>
      <c r="E104" s="417"/>
      <c r="F104" s="417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6"/>
      <c r="FV104" s="6"/>
      <c r="FW104" s="6"/>
      <c r="FX104" s="6"/>
      <c r="FY104" s="6"/>
      <c r="FZ104" s="6"/>
      <c r="GA104" s="6"/>
      <c r="GB104" s="6"/>
      <c r="GC104" s="6"/>
      <c r="GD104" s="6"/>
      <c r="GE104" s="6"/>
      <c r="GF104" s="6"/>
      <c r="GG104" s="6"/>
      <c r="GH104" s="6"/>
      <c r="GI104" s="6"/>
      <c r="GJ104" s="6"/>
      <c r="GK104" s="6"/>
      <c r="GL104" s="6"/>
      <c r="GM104" s="6"/>
      <c r="GN104" s="6"/>
      <c r="GO104" s="6"/>
      <c r="GP104" s="6"/>
      <c r="GQ104" s="6"/>
      <c r="GR104" s="6"/>
      <c r="GS104" s="6"/>
      <c r="GT104" s="6"/>
      <c r="GU104" s="6"/>
      <c r="GV104" s="6"/>
      <c r="GW104" s="6"/>
      <c r="GX104" s="6"/>
      <c r="GY104" s="6"/>
      <c r="GZ104" s="6"/>
      <c r="HA104" s="6"/>
      <c r="HB104" s="6"/>
      <c r="HC104" s="6"/>
      <c r="HD104" s="6"/>
      <c r="HE104" s="6"/>
      <c r="HF104" s="6"/>
      <c r="HG104" s="6"/>
      <c r="HH104" s="6"/>
      <c r="HI104" s="6"/>
      <c r="HJ104" s="6"/>
      <c r="HK104" s="6"/>
      <c r="HL104" s="6"/>
      <c r="HM104" s="6"/>
      <c r="HN104" s="6"/>
      <c r="HO104" s="6"/>
      <c r="HP104" s="6"/>
      <c r="HQ104" s="6"/>
      <c r="HR104" s="6"/>
      <c r="HS104" s="6"/>
      <c r="HT104" s="6"/>
      <c r="HU104" s="6"/>
      <c r="HV104" s="6"/>
      <c r="HW104" s="6"/>
      <c r="HX104" s="6"/>
      <c r="HY104" s="6"/>
      <c r="HZ104" s="6"/>
      <c r="IA104" s="6"/>
      <c r="IB104" s="6"/>
      <c r="IC104" s="6"/>
      <c r="ID104" s="6"/>
      <c r="IE104" s="6"/>
      <c r="IF104" s="6"/>
      <c r="IG104" s="6"/>
      <c r="IH104" s="6"/>
      <c r="II104" s="6"/>
      <c r="IJ104" s="6"/>
      <c r="IK104" s="6"/>
      <c r="IL104" s="6"/>
      <c r="IM104" s="6"/>
      <c r="IN104" s="6"/>
      <c r="IO104" s="6"/>
      <c r="IP104" s="6"/>
      <c r="IQ104" s="6"/>
      <c r="IR104" s="6"/>
      <c r="IS104" s="6"/>
      <c r="IT104" s="6"/>
      <c r="IU104" s="6"/>
      <c r="IV104" s="6"/>
    </row>
    <row r="105" spans="1:256" x14ac:dyDescent="0.25">
      <c r="A105" s="412"/>
      <c r="B105" s="417"/>
      <c r="C105" s="417"/>
      <c r="D105" s="417"/>
      <c r="E105" s="417"/>
      <c r="F105" s="6"/>
      <c r="G105" s="6"/>
      <c r="H105" s="6"/>
      <c r="I105" s="6"/>
      <c r="J105" s="417"/>
      <c r="K105" s="417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6"/>
      <c r="FV105" s="6"/>
      <c r="FW105" s="6"/>
      <c r="FX105" s="6"/>
      <c r="FY105" s="6"/>
      <c r="FZ105" s="6"/>
      <c r="GA105" s="6"/>
      <c r="GB105" s="6"/>
      <c r="GC105" s="6"/>
      <c r="GD105" s="6"/>
      <c r="GE105" s="6"/>
      <c r="GF105" s="6"/>
      <c r="GG105" s="6"/>
      <c r="GH105" s="6"/>
      <c r="GI105" s="6"/>
      <c r="GJ105" s="6"/>
      <c r="GK105" s="6"/>
      <c r="GL105" s="6"/>
      <c r="GM105" s="6"/>
      <c r="GN105" s="6"/>
      <c r="GO105" s="6"/>
      <c r="GP105" s="6"/>
      <c r="GQ105" s="6"/>
      <c r="GR105" s="6"/>
      <c r="GS105" s="6"/>
      <c r="GT105" s="6"/>
      <c r="GU105" s="6"/>
      <c r="GV105" s="6"/>
      <c r="GW105" s="6"/>
      <c r="GX105" s="6"/>
      <c r="GY105" s="6"/>
      <c r="GZ105" s="6"/>
      <c r="HA105" s="6"/>
      <c r="HB105" s="6"/>
      <c r="HC105" s="6"/>
      <c r="HD105" s="6"/>
      <c r="HE105" s="6"/>
      <c r="HF105" s="6"/>
      <c r="HG105" s="6"/>
      <c r="HH105" s="6"/>
      <c r="HI105" s="6"/>
      <c r="HJ105" s="6"/>
      <c r="HK105" s="6"/>
      <c r="HL105" s="6"/>
      <c r="HM105" s="6"/>
      <c r="HN105" s="6"/>
      <c r="HO105" s="6"/>
      <c r="HP105" s="6"/>
      <c r="HQ105" s="6"/>
      <c r="HR105" s="6"/>
      <c r="HS105" s="6"/>
      <c r="HT105" s="6"/>
      <c r="HU105" s="6"/>
      <c r="HV105" s="6"/>
      <c r="HW105" s="6"/>
      <c r="HX105" s="6"/>
      <c r="HY105" s="6"/>
      <c r="HZ105" s="6"/>
      <c r="IA105" s="6"/>
      <c r="IB105" s="6"/>
      <c r="IC105" s="6"/>
      <c r="ID105" s="6"/>
      <c r="IE105" s="6"/>
      <c r="IF105" s="6"/>
      <c r="IG105" s="6"/>
      <c r="IH105" s="6"/>
      <c r="II105" s="6"/>
      <c r="IJ105" s="6"/>
      <c r="IK105" s="6"/>
      <c r="IL105" s="6"/>
      <c r="IM105" s="6"/>
      <c r="IN105" s="6"/>
      <c r="IO105" s="6"/>
      <c r="IP105" s="6"/>
      <c r="IQ105" s="6"/>
      <c r="IR105" s="6"/>
      <c r="IS105" s="6"/>
      <c r="IT105" s="6"/>
      <c r="IU105" s="6"/>
      <c r="IV105" s="6"/>
    </row>
    <row r="106" spans="1:256" x14ac:dyDescent="0.25">
      <c r="A106" s="412"/>
      <c r="B106" s="418"/>
      <c r="C106" s="419"/>
      <c r="D106" s="418"/>
      <c r="E106" s="419"/>
      <c r="F106" s="419"/>
      <c r="G106" s="420"/>
      <c r="H106" s="420"/>
      <c r="I106" s="420"/>
      <c r="J106" s="419"/>
      <c r="K106" s="419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6"/>
      <c r="ER106" s="6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6"/>
      <c r="FG106" s="6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6"/>
      <c r="FV106" s="6"/>
      <c r="FW106" s="6"/>
      <c r="FX106" s="6"/>
      <c r="FY106" s="6"/>
      <c r="FZ106" s="6"/>
      <c r="GA106" s="6"/>
      <c r="GB106" s="6"/>
      <c r="GC106" s="6"/>
      <c r="GD106" s="6"/>
      <c r="GE106" s="6"/>
      <c r="GF106" s="6"/>
      <c r="GG106" s="6"/>
      <c r="GH106" s="6"/>
      <c r="GI106" s="6"/>
      <c r="GJ106" s="6"/>
      <c r="GK106" s="6"/>
      <c r="GL106" s="6"/>
      <c r="GM106" s="6"/>
      <c r="GN106" s="6"/>
      <c r="GO106" s="6"/>
      <c r="GP106" s="6"/>
      <c r="GQ106" s="6"/>
      <c r="GR106" s="6"/>
      <c r="GS106" s="6"/>
      <c r="GT106" s="6"/>
      <c r="GU106" s="6"/>
      <c r="GV106" s="6"/>
      <c r="GW106" s="6"/>
      <c r="GX106" s="6"/>
      <c r="GY106" s="6"/>
      <c r="GZ106" s="6"/>
      <c r="HA106" s="6"/>
      <c r="HB106" s="6"/>
      <c r="HC106" s="6"/>
      <c r="HD106" s="6"/>
      <c r="HE106" s="6"/>
      <c r="HF106" s="6"/>
      <c r="HG106" s="6"/>
      <c r="HH106" s="6"/>
      <c r="HI106" s="6"/>
      <c r="HJ106" s="6"/>
      <c r="HK106" s="6"/>
      <c r="HL106" s="6"/>
      <c r="HM106" s="6"/>
      <c r="HN106" s="6"/>
      <c r="HO106" s="6"/>
      <c r="HP106" s="6"/>
      <c r="HQ106" s="6"/>
      <c r="HR106" s="6"/>
      <c r="HS106" s="6"/>
      <c r="HT106" s="6"/>
      <c r="HU106" s="6"/>
      <c r="HV106" s="6"/>
      <c r="HW106" s="6"/>
      <c r="HX106" s="6"/>
      <c r="HY106" s="6"/>
      <c r="HZ106" s="6"/>
      <c r="IA106" s="6"/>
      <c r="IB106" s="6"/>
      <c r="IC106" s="6"/>
      <c r="ID106" s="6"/>
      <c r="IE106" s="6"/>
      <c r="IF106" s="6"/>
      <c r="IG106" s="6"/>
      <c r="IH106" s="6"/>
      <c r="II106" s="6"/>
      <c r="IJ106" s="6"/>
      <c r="IK106" s="6"/>
      <c r="IL106" s="6"/>
      <c r="IM106" s="6"/>
      <c r="IN106" s="6"/>
      <c r="IO106" s="6"/>
      <c r="IP106" s="6"/>
      <c r="IQ106" s="6"/>
      <c r="IR106" s="6"/>
      <c r="IS106" s="6"/>
      <c r="IT106" s="6"/>
      <c r="IU106" s="6"/>
      <c r="IV106" s="6"/>
    </row>
    <row r="107" spans="1:256" x14ac:dyDescent="0.25">
      <c r="A107" s="6"/>
      <c r="B107" s="420"/>
      <c r="C107" s="420"/>
      <c r="D107" s="420"/>
      <c r="E107" s="420"/>
      <c r="F107" s="420"/>
      <c r="G107" s="420"/>
      <c r="H107" s="420"/>
      <c r="I107" s="420"/>
      <c r="J107" s="420"/>
      <c r="K107" s="420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6"/>
      <c r="ER107" s="6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6"/>
      <c r="FG107" s="6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6"/>
      <c r="FV107" s="6"/>
      <c r="FW107" s="6"/>
      <c r="FX107" s="6"/>
      <c r="FY107" s="6"/>
      <c r="FZ107" s="6"/>
      <c r="GA107" s="6"/>
      <c r="GB107" s="6"/>
      <c r="GC107" s="6"/>
      <c r="GD107" s="6"/>
      <c r="GE107" s="6"/>
      <c r="GF107" s="6"/>
      <c r="GG107" s="6"/>
      <c r="GH107" s="6"/>
      <c r="GI107" s="6"/>
      <c r="GJ107" s="6"/>
      <c r="GK107" s="6"/>
      <c r="GL107" s="6"/>
      <c r="GM107" s="6"/>
      <c r="GN107" s="6"/>
      <c r="GO107" s="6"/>
      <c r="GP107" s="6"/>
      <c r="GQ107" s="6"/>
      <c r="GR107" s="6"/>
      <c r="GS107" s="6"/>
      <c r="GT107" s="6"/>
      <c r="GU107" s="6"/>
      <c r="GV107" s="6"/>
      <c r="GW107" s="6"/>
      <c r="GX107" s="6"/>
      <c r="GY107" s="6"/>
      <c r="GZ107" s="6"/>
      <c r="HA107" s="6"/>
      <c r="HB107" s="6"/>
      <c r="HC107" s="6"/>
      <c r="HD107" s="6"/>
      <c r="HE107" s="6"/>
      <c r="HF107" s="6"/>
      <c r="HG107" s="6"/>
      <c r="HH107" s="6"/>
      <c r="HI107" s="6"/>
      <c r="HJ107" s="6"/>
      <c r="HK107" s="6"/>
      <c r="HL107" s="6"/>
      <c r="HM107" s="6"/>
      <c r="HN107" s="6"/>
      <c r="HO107" s="6"/>
      <c r="HP107" s="6"/>
      <c r="HQ107" s="6"/>
      <c r="HR107" s="6"/>
      <c r="HS107" s="6"/>
      <c r="HT107" s="6"/>
      <c r="HU107" s="6"/>
      <c r="HV107" s="6"/>
      <c r="HW107" s="6"/>
      <c r="HX107" s="6"/>
      <c r="HY107" s="6"/>
      <c r="HZ107" s="6"/>
      <c r="IA107" s="6"/>
      <c r="IB107" s="6"/>
      <c r="IC107" s="6"/>
      <c r="ID107" s="6"/>
      <c r="IE107" s="6"/>
      <c r="IF107" s="6"/>
      <c r="IG107" s="6"/>
      <c r="IH107" s="6"/>
      <c r="II107" s="6"/>
      <c r="IJ107" s="6"/>
      <c r="IK107" s="6"/>
      <c r="IL107" s="6"/>
      <c r="IM107" s="6"/>
      <c r="IN107" s="6"/>
      <c r="IO107" s="6"/>
      <c r="IP107" s="6"/>
      <c r="IQ107" s="6"/>
      <c r="IR107" s="6"/>
      <c r="IS107" s="6"/>
      <c r="IT107" s="6"/>
      <c r="IU107" s="6"/>
      <c r="IV107" s="6"/>
    </row>
  </sheetData>
  <mergeCells count="80">
    <mergeCell ref="B91:D91"/>
    <mergeCell ref="B92:D92"/>
    <mergeCell ref="A96:J96"/>
    <mergeCell ref="B86:D86"/>
    <mergeCell ref="B87:D87"/>
    <mergeCell ref="B88:D88"/>
    <mergeCell ref="B89:D89"/>
    <mergeCell ref="B90:D90"/>
    <mergeCell ref="B85:D85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  <mergeCell ref="B83:D83"/>
    <mergeCell ref="B84:D84"/>
    <mergeCell ref="B73:D73"/>
    <mergeCell ref="B62:D62"/>
    <mergeCell ref="B63:D63"/>
    <mergeCell ref="B64:D64"/>
    <mergeCell ref="B65:D65"/>
    <mergeCell ref="B66:D66"/>
    <mergeCell ref="B67:D67"/>
    <mergeCell ref="B68:D68"/>
    <mergeCell ref="B69:D69"/>
    <mergeCell ref="B70:D70"/>
    <mergeCell ref="B71:D71"/>
    <mergeCell ref="B72:D72"/>
    <mergeCell ref="B61:D61"/>
    <mergeCell ref="B50:D50"/>
    <mergeCell ref="B51:D51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49:D49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37:D37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25:D25"/>
    <mergeCell ref="B13:D13"/>
    <mergeCell ref="B14:D14"/>
    <mergeCell ref="B15:D15"/>
    <mergeCell ref="B16:D16"/>
    <mergeCell ref="B17:D17"/>
    <mergeCell ref="B18:D18"/>
    <mergeCell ref="B19:D19"/>
    <mergeCell ref="B20:D20"/>
    <mergeCell ref="B22:D22"/>
    <mergeCell ref="B23:D23"/>
    <mergeCell ref="B24:D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opLeftCell="A13" zoomScale="150" zoomScaleNormal="150" workbookViewId="0">
      <selection activeCell="A26" sqref="A26:XFD32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37" t="s">
        <v>43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9.5" x14ac:dyDescent="0.25">
      <c r="A5" s="149" t="s">
        <v>13</v>
      </c>
      <c r="B5" s="155" t="s">
        <v>44</v>
      </c>
      <c r="C5" s="141">
        <v>300</v>
      </c>
      <c r="D5" s="111" t="s">
        <v>20</v>
      </c>
      <c r="E5" s="494"/>
      <c r="F5" s="22">
        <f>ROUND(C5*E5,2)</f>
        <v>0</v>
      </c>
      <c r="G5" s="23">
        <v>0.08</v>
      </c>
      <c r="H5" s="22">
        <f>ROUND(F5*G5+F5,2)</f>
        <v>0</v>
      </c>
      <c r="I5" s="24"/>
      <c r="J5" s="25"/>
      <c r="K5" s="26">
        <v>40</v>
      </c>
      <c r="L5" s="27">
        <f>ROUND(H5/C5*K5,2)</f>
        <v>0</v>
      </c>
    </row>
    <row r="6" spans="1:12" s="6" customFormat="1" ht="10.5" x14ac:dyDescent="0.15">
      <c r="A6" s="153" t="s">
        <v>35</v>
      </c>
      <c r="B6" s="154"/>
      <c r="C6" s="154"/>
      <c r="D6" s="154"/>
      <c r="E6" s="154"/>
      <c r="F6" s="154"/>
      <c r="G6" s="154"/>
      <c r="H6" s="154"/>
      <c r="I6" s="240"/>
      <c r="J6" s="127"/>
      <c r="K6" s="127"/>
      <c r="L6" s="127"/>
    </row>
    <row r="7" spans="1:12" s="6" customFormat="1" ht="19.5" x14ac:dyDescent="0.15">
      <c r="A7" s="141" t="s">
        <v>0</v>
      </c>
      <c r="B7" s="28" t="s">
        <v>36</v>
      </c>
      <c r="C7" s="29"/>
      <c r="D7" s="30"/>
      <c r="E7" s="141" t="s">
        <v>37</v>
      </c>
      <c r="F7" s="31"/>
      <c r="G7" s="32"/>
      <c r="H7" s="32"/>
      <c r="I7" s="33" t="s">
        <v>38</v>
      </c>
      <c r="J7" s="34"/>
      <c r="K7" s="35"/>
      <c r="L7" s="36"/>
    </row>
    <row r="8" spans="1:12" s="6" customFormat="1" ht="20.100000000000001" customHeight="1" x14ac:dyDescent="0.15">
      <c r="A8" s="111" t="s">
        <v>13</v>
      </c>
      <c r="B8" s="569" t="s">
        <v>362</v>
      </c>
      <c r="C8" s="570"/>
      <c r="D8" s="571"/>
      <c r="E8" s="111" t="s">
        <v>39</v>
      </c>
      <c r="F8" s="137"/>
      <c r="G8" s="138"/>
      <c r="H8" s="138"/>
      <c r="I8" s="37"/>
      <c r="J8" s="38"/>
      <c r="K8" s="39"/>
      <c r="L8" s="40"/>
    </row>
    <row r="9" spans="1:12" s="6" customFormat="1" ht="20.100000000000001" customHeight="1" x14ac:dyDescent="0.15">
      <c r="A9" s="111" t="s">
        <v>16</v>
      </c>
      <c r="B9" s="572" t="s">
        <v>45</v>
      </c>
      <c r="C9" s="561"/>
      <c r="D9" s="562"/>
      <c r="E9" s="111" t="s">
        <v>316</v>
      </c>
      <c r="F9" s="137"/>
      <c r="G9" s="138"/>
      <c r="H9" s="138"/>
      <c r="I9" s="37"/>
      <c r="J9" s="38"/>
      <c r="K9" s="39"/>
      <c r="L9" s="40"/>
    </row>
    <row r="10" spans="1:12" s="6" customFormat="1" ht="20.100000000000001" customHeight="1" x14ac:dyDescent="0.15">
      <c r="A10" s="111" t="s">
        <v>17</v>
      </c>
      <c r="B10" s="573" t="s">
        <v>46</v>
      </c>
      <c r="C10" s="574"/>
      <c r="D10" s="575"/>
      <c r="E10" s="111" t="s">
        <v>316</v>
      </c>
      <c r="F10" s="137"/>
      <c r="G10" s="138"/>
      <c r="H10" s="138"/>
      <c r="I10" s="37"/>
      <c r="J10" s="38"/>
      <c r="K10" s="39"/>
      <c r="L10" s="40"/>
    </row>
    <row r="11" spans="1:12" s="6" customFormat="1" ht="20.100000000000001" customHeight="1" x14ac:dyDescent="0.15">
      <c r="A11" s="111" t="s">
        <v>18</v>
      </c>
      <c r="B11" s="573" t="s">
        <v>47</v>
      </c>
      <c r="C11" s="574"/>
      <c r="D11" s="575"/>
      <c r="E11" s="111" t="s">
        <v>316</v>
      </c>
      <c r="F11" s="137"/>
      <c r="G11" s="138"/>
      <c r="H11" s="138"/>
      <c r="I11" s="37"/>
      <c r="J11" s="38"/>
      <c r="K11" s="39"/>
      <c r="L11" s="40"/>
    </row>
    <row r="12" spans="1:12" s="6" customFormat="1" ht="20.100000000000001" customHeight="1" x14ac:dyDescent="0.15">
      <c r="A12" s="111" t="s">
        <v>19</v>
      </c>
      <c r="B12" s="576" t="s">
        <v>317</v>
      </c>
      <c r="C12" s="577"/>
      <c r="D12" s="578"/>
      <c r="E12" s="111" t="s">
        <v>39</v>
      </c>
      <c r="F12" s="137"/>
      <c r="G12" s="138"/>
      <c r="H12" s="138"/>
      <c r="I12" s="37"/>
      <c r="J12" s="38"/>
      <c r="K12" s="39"/>
      <c r="L12" s="40"/>
    </row>
    <row r="13" spans="1:12" s="6" customFormat="1" ht="20.100000000000001" customHeight="1" x14ac:dyDescent="0.15">
      <c r="A13" s="111" t="s">
        <v>48</v>
      </c>
      <c r="B13" s="568" t="s">
        <v>49</v>
      </c>
      <c r="C13" s="568"/>
      <c r="D13" s="568"/>
      <c r="E13" s="160" t="s">
        <v>39</v>
      </c>
      <c r="F13" s="41"/>
      <c r="G13" s="42"/>
      <c r="H13" s="42"/>
      <c r="I13" s="37"/>
      <c r="J13" s="38"/>
      <c r="K13" s="39"/>
      <c r="L13" s="40"/>
    </row>
    <row r="14" spans="1:12" s="6" customFormat="1" ht="20.100000000000001" customHeight="1" x14ac:dyDescent="0.15">
      <c r="A14" s="111" t="s">
        <v>50</v>
      </c>
      <c r="B14" s="568" t="s">
        <v>51</v>
      </c>
      <c r="C14" s="568"/>
      <c r="D14" s="568"/>
      <c r="E14" s="160" t="s">
        <v>316</v>
      </c>
      <c r="F14" s="137"/>
      <c r="G14" s="138"/>
      <c r="H14" s="138"/>
      <c r="I14" s="37"/>
      <c r="J14" s="38"/>
      <c r="K14" s="39"/>
      <c r="L14" s="40"/>
    </row>
    <row r="15" spans="1:12" s="6" customFormat="1" ht="32.1" customHeight="1" x14ac:dyDescent="0.15">
      <c r="A15" s="111" t="s">
        <v>52</v>
      </c>
      <c r="B15" s="579" t="s">
        <v>733</v>
      </c>
      <c r="C15" s="580"/>
      <c r="D15" s="581"/>
      <c r="E15" s="111" t="s">
        <v>39</v>
      </c>
      <c r="F15" s="137"/>
      <c r="G15" s="138"/>
      <c r="H15" s="138"/>
      <c r="I15" s="37"/>
      <c r="J15" s="38"/>
      <c r="K15" s="39"/>
      <c r="L15" s="40"/>
    </row>
    <row r="16" spans="1:12" s="6" customFormat="1" ht="15.95" customHeight="1" x14ac:dyDescent="0.15">
      <c r="A16" s="111"/>
      <c r="B16" s="108"/>
      <c r="C16" s="108"/>
      <c r="D16" s="108"/>
      <c r="E16" s="108"/>
      <c r="F16" s="137"/>
      <c r="G16" s="138"/>
      <c r="H16" s="138"/>
      <c r="I16" s="37"/>
      <c r="J16" s="38"/>
      <c r="K16" s="39"/>
      <c r="L16" s="40"/>
    </row>
    <row r="17" spans="1:12" s="768" customFormat="1" ht="19.5" customHeight="1" x14ac:dyDescent="0.25">
      <c r="A17" s="765" t="s">
        <v>737</v>
      </c>
      <c r="B17" s="766"/>
      <c r="C17" s="766"/>
      <c r="D17" s="766"/>
      <c r="E17" s="766"/>
      <c r="F17" s="767"/>
      <c r="I17" s="769"/>
      <c r="J17" s="769"/>
    </row>
    <row r="18" spans="1:12" s="768" customFormat="1" ht="12.75" customHeight="1" x14ac:dyDescent="0.25">
      <c r="E18" s="770"/>
      <c r="F18" s="766"/>
      <c r="G18" s="771"/>
      <c r="H18" s="769"/>
      <c r="I18" s="769"/>
      <c r="J18" s="769"/>
    </row>
    <row r="19" spans="1:12" s="768" customFormat="1" ht="40.5" customHeight="1" x14ac:dyDescent="0.25">
      <c r="A19" s="772" t="s">
        <v>738</v>
      </c>
      <c r="B19" s="773"/>
      <c r="C19" s="773"/>
      <c r="D19" s="773"/>
      <c r="E19" s="773"/>
      <c r="F19" s="773"/>
      <c r="G19" s="773"/>
      <c r="H19" s="773"/>
      <c r="I19" s="773"/>
      <c r="J19" s="773"/>
    </row>
    <row r="20" spans="1:12" s="768" customFormat="1" ht="16.5" customHeight="1" x14ac:dyDescent="0.25">
      <c r="A20" s="774"/>
      <c r="B20" s="775"/>
      <c r="C20" s="775"/>
      <c r="D20" s="775"/>
      <c r="E20" s="775"/>
      <c r="F20" s="775"/>
      <c r="G20" s="775"/>
      <c r="H20" s="775"/>
      <c r="I20" s="775"/>
      <c r="J20" s="775"/>
    </row>
    <row r="21" spans="1:12" s="768" customFormat="1" ht="12.75" customHeight="1" x14ac:dyDescent="0.2">
      <c r="A21" s="776" t="s">
        <v>739</v>
      </c>
      <c r="E21" s="770"/>
      <c r="F21" s="770"/>
      <c r="G21" s="770"/>
      <c r="H21" s="770"/>
      <c r="I21" s="770"/>
      <c r="J21" s="770"/>
    </row>
    <row r="22" spans="1:12" s="768" customFormat="1" ht="12.75" customHeight="1" x14ac:dyDescent="0.2">
      <c r="A22" s="776"/>
      <c r="E22" s="770"/>
      <c r="F22" s="770"/>
      <c r="G22" s="770"/>
      <c r="H22" s="770"/>
      <c r="I22" s="770"/>
      <c r="J22" s="770"/>
    </row>
    <row r="23" spans="1:12" s="768" customFormat="1" ht="12.75" customHeight="1" x14ac:dyDescent="0.25">
      <c r="E23" s="770"/>
      <c r="F23" s="770"/>
      <c r="G23" s="770"/>
      <c r="H23" s="770"/>
      <c r="I23" s="770"/>
      <c r="J23" s="770"/>
    </row>
    <row r="24" spans="1:12" s="777" customFormat="1" ht="12.75" x14ac:dyDescent="0.25">
      <c r="E24" s="778"/>
      <c r="F24" s="770"/>
      <c r="G24" s="770"/>
      <c r="H24" s="770" t="s">
        <v>740</v>
      </c>
      <c r="I24" s="770"/>
      <c r="J24" s="770"/>
    </row>
    <row r="25" spans="1:12" s="777" customFormat="1" ht="12.75" x14ac:dyDescent="0.25">
      <c r="E25" s="778"/>
      <c r="F25" s="778"/>
      <c r="G25" s="778"/>
      <c r="H25" s="779" t="s">
        <v>741</v>
      </c>
      <c r="I25" s="778"/>
      <c r="J25" s="778"/>
    </row>
    <row r="26" spans="1:12" s="4" customFormat="1" ht="15" customHeight="1" x14ac:dyDescent="0.25">
      <c r="A26" s="2"/>
      <c r="B26" s="1"/>
      <c r="C26" s="12"/>
      <c r="D26" s="12"/>
      <c r="E26" s="12"/>
      <c r="F26" s="12"/>
      <c r="G26" s="12"/>
      <c r="H26" s="12"/>
      <c r="I26" s="12"/>
      <c r="J26" s="13"/>
      <c r="K26" s="8"/>
    </row>
    <row r="27" spans="1:12" s="4" customFormat="1" ht="15" customHeight="1" x14ac:dyDescent="0.25">
      <c r="A27" s="2"/>
      <c r="B27" s="3"/>
      <c r="C27" s="3"/>
      <c r="D27" s="3"/>
      <c r="E27" s="3"/>
      <c r="F27" s="3"/>
      <c r="L27" s="6"/>
    </row>
    <row r="28" spans="1:12" s="4" customFormat="1" ht="15" customHeight="1" x14ac:dyDescent="0.25">
      <c r="A28" s="2"/>
      <c r="B28" s="3"/>
      <c r="C28" s="3"/>
      <c r="D28" s="3"/>
      <c r="E28" s="3"/>
      <c r="J28" s="3"/>
      <c r="K28" s="3"/>
    </row>
    <row r="29" spans="1:12" s="4" customFormat="1" ht="15" customHeight="1" x14ac:dyDescent="0.25">
      <c r="A29" s="2"/>
      <c r="B29" s="9"/>
      <c r="C29" s="10"/>
      <c r="D29" s="9"/>
      <c r="E29" s="10"/>
      <c r="F29" s="10"/>
      <c r="G29" s="11"/>
      <c r="H29" s="11"/>
      <c r="I29" s="11"/>
      <c r="J29" s="10"/>
      <c r="K29" s="10"/>
    </row>
    <row r="30" spans="1:12" s="4" customFormat="1" ht="15" customHeight="1" x14ac:dyDescent="0.25">
      <c r="B30" s="11"/>
      <c r="C30" s="11"/>
      <c r="D30" s="11"/>
      <c r="E30" s="11"/>
      <c r="F30" s="11"/>
      <c r="G30" s="11"/>
      <c r="H30" s="11"/>
      <c r="I30" s="11"/>
      <c r="J30" s="11"/>
      <c r="K30" s="11"/>
    </row>
  </sheetData>
  <mergeCells count="9">
    <mergeCell ref="B14:D14"/>
    <mergeCell ref="B15:D15"/>
    <mergeCell ref="A19:J19"/>
    <mergeCell ref="B13:D13"/>
    <mergeCell ref="B8:D8"/>
    <mergeCell ref="B9:D9"/>
    <mergeCell ref="B10:D10"/>
    <mergeCell ref="B11:D11"/>
    <mergeCell ref="B12:D12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2"/>
  <sheetViews>
    <sheetView topLeftCell="A28" zoomScale="150" zoomScaleNormal="150" workbookViewId="0">
      <selection activeCell="B45" sqref="B45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32.1" customHeight="1" x14ac:dyDescent="0.25">
      <c r="A1" s="422" t="s">
        <v>673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2" s="6" customFormat="1" ht="10.5" x14ac:dyDescent="0.25">
      <c r="A2" s="241" t="s">
        <v>25</v>
      </c>
      <c r="B2" s="47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9.5" x14ac:dyDescent="0.25">
      <c r="A5" s="149" t="s">
        <v>13</v>
      </c>
      <c r="B5" s="175" t="s">
        <v>181</v>
      </c>
      <c r="C5" s="141">
        <v>15</v>
      </c>
      <c r="D5" s="111" t="s">
        <v>20</v>
      </c>
      <c r="E5" s="21"/>
      <c r="F5" s="22">
        <f>ROUND(C5*E5,2)</f>
        <v>0</v>
      </c>
      <c r="G5" s="23">
        <v>0.08</v>
      </c>
      <c r="H5" s="22">
        <f>ROUND(F5*G5+F5,2)</f>
        <v>0</v>
      </c>
      <c r="I5" s="24"/>
      <c r="J5" s="25"/>
      <c r="K5" s="26">
        <v>5</v>
      </c>
      <c r="L5" s="27">
        <f>ROUND(H5/C5*K5,2)</f>
        <v>0</v>
      </c>
    </row>
    <row r="6" spans="1:12" s="6" customFormat="1" ht="10.5" x14ac:dyDescent="0.25">
      <c r="A6" s="149" t="s">
        <v>503</v>
      </c>
      <c r="B6" s="80" t="s">
        <v>431</v>
      </c>
      <c r="C6" s="251">
        <v>15</v>
      </c>
      <c r="D6" s="111" t="s">
        <v>20</v>
      </c>
      <c r="E6" s="21"/>
      <c r="F6" s="22">
        <f>ROUND(C6*E6,2)</f>
        <v>0</v>
      </c>
      <c r="G6" s="23">
        <v>0.08</v>
      </c>
      <c r="H6" s="22">
        <f>ROUND(F6*G6+F6,2)</f>
        <v>0</v>
      </c>
      <c r="I6" s="24"/>
      <c r="J6" s="25"/>
      <c r="K6" s="26">
        <v>5</v>
      </c>
      <c r="L6" s="27">
        <f>ROUND(H6/C6*K6,2)</f>
        <v>0</v>
      </c>
    </row>
    <row r="7" spans="1:12" s="6" customFormat="1" ht="10.5" x14ac:dyDescent="0.25">
      <c r="A7" s="149" t="s">
        <v>17</v>
      </c>
      <c r="B7" s="80" t="s">
        <v>518</v>
      </c>
      <c r="C7" s="81">
        <v>15</v>
      </c>
      <c r="D7" s="111" t="s">
        <v>20</v>
      </c>
      <c r="E7" s="21"/>
      <c r="F7" s="22">
        <f>ROUND(C7*E7,2)</f>
        <v>0</v>
      </c>
      <c r="G7" s="23">
        <v>0.08</v>
      </c>
      <c r="H7" s="22">
        <f>ROUND(F7*G7+F7,2)</f>
        <v>0</v>
      </c>
      <c r="I7" s="24"/>
      <c r="J7" s="25"/>
      <c r="K7" s="26">
        <v>5</v>
      </c>
      <c r="L7" s="27">
        <f>ROUND(H7/C7*K7,2)</f>
        <v>0</v>
      </c>
    </row>
    <row r="8" spans="1:12" s="6" customFormat="1" ht="10.5" x14ac:dyDescent="0.25">
      <c r="A8" s="48"/>
      <c r="B8" s="109"/>
      <c r="C8" s="49"/>
      <c r="D8" s="50"/>
      <c r="E8" s="51"/>
      <c r="F8" s="45">
        <f>SUM(F5:F7)</f>
        <v>0</v>
      </c>
      <c r="G8" s="52"/>
      <c r="H8" s="45">
        <f>SUM(H5:H7)</f>
        <v>0</v>
      </c>
      <c r="I8" s="53"/>
      <c r="J8" s="54"/>
      <c r="K8" s="55"/>
      <c r="L8" s="133"/>
    </row>
    <row r="9" spans="1:12" s="6" customFormat="1" ht="10.5" x14ac:dyDescent="0.15">
      <c r="A9" s="153" t="s">
        <v>35</v>
      </c>
      <c r="B9" s="154"/>
      <c r="C9" s="154"/>
      <c r="D9" s="154"/>
      <c r="E9" s="154"/>
      <c r="F9" s="154"/>
      <c r="G9" s="154"/>
      <c r="H9" s="154"/>
      <c r="I9" s="240"/>
      <c r="J9" s="127"/>
      <c r="K9" s="127"/>
      <c r="L9" s="127"/>
    </row>
    <row r="10" spans="1:12" s="6" customFormat="1" ht="19.5" x14ac:dyDescent="0.15">
      <c r="A10" s="141" t="s">
        <v>0</v>
      </c>
      <c r="B10" s="56" t="s">
        <v>95</v>
      </c>
      <c r="C10" s="29"/>
      <c r="D10" s="30"/>
      <c r="E10" s="141" t="s">
        <v>37</v>
      </c>
      <c r="F10" s="31"/>
      <c r="G10" s="32"/>
      <c r="H10" s="32"/>
      <c r="I10" s="33" t="s">
        <v>38</v>
      </c>
      <c r="J10" s="34"/>
      <c r="K10" s="35"/>
      <c r="L10" s="36"/>
    </row>
    <row r="11" spans="1:12" s="6" customFormat="1" ht="10.5" x14ac:dyDescent="0.15">
      <c r="A11" s="111"/>
      <c r="B11" s="231" t="s">
        <v>125</v>
      </c>
      <c r="C11" s="64"/>
      <c r="D11" s="168"/>
      <c r="E11" s="111" t="s">
        <v>39</v>
      </c>
      <c r="F11" s="137"/>
      <c r="G11" s="138"/>
      <c r="H11" s="138"/>
      <c r="I11" s="37"/>
      <c r="J11" s="38"/>
      <c r="K11" s="39"/>
      <c r="L11" s="40"/>
    </row>
    <row r="12" spans="1:12" s="6" customFormat="1" ht="20.100000000000001" customHeight="1" x14ac:dyDescent="0.15">
      <c r="A12" s="111" t="s">
        <v>13</v>
      </c>
      <c r="B12" s="579" t="s">
        <v>733</v>
      </c>
      <c r="C12" s="580"/>
      <c r="D12" s="581"/>
      <c r="E12" s="111" t="s">
        <v>39</v>
      </c>
      <c r="F12" s="137"/>
      <c r="G12" s="138"/>
      <c r="H12" s="138"/>
      <c r="I12" s="37"/>
      <c r="J12" s="38"/>
      <c r="K12" s="39"/>
      <c r="L12" s="40"/>
    </row>
    <row r="13" spans="1:12" s="6" customFormat="1" ht="20.100000000000001" customHeight="1" x14ac:dyDescent="0.15">
      <c r="A13" s="111" t="s">
        <v>16</v>
      </c>
      <c r="B13" s="226" t="s">
        <v>96</v>
      </c>
      <c r="C13" s="237"/>
      <c r="D13" s="238"/>
      <c r="E13" s="111" t="s">
        <v>39</v>
      </c>
      <c r="F13" s="41"/>
      <c r="G13" s="42"/>
      <c r="H13" s="42"/>
      <c r="I13" s="37"/>
      <c r="J13" s="38"/>
      <c r="K13" s="39"/>
      <c r="L13" s="40"/>
    </row>
    <row r="14" spans="1:12" s="6" customFormat="1" ht="20.100000000000001" customHeight="1" x14ac:dyDescent="0.15">
      <c r="A14" s="111" t="s">
        <v>17</v>
      </c>
      <c r="B14" s="560" t="s">
        <v>182</v>
      </c>
      <c r="C14" s="566"/>
      <c r="D14" s="567"/>
      <c r="E14" s="111" t="s">
        <v>39</v>
      </c>
      <c r="F14" s="137"/>
      <c r="G14" s="138"/>
      <c r="H14" s="138"/>
      <c r="I14" s="37"/>
      <c r="J14" s="38"/>
      <c r="K14" s="39"/>
      <c r="L14" s="40"/>
    </row>
    <row r="15" spans="1:12" s="6" customFormat="1" ht="20.100000000000001" customHeight="1" x14ac:dyDescent="0.15">
      <c r="A15" s="111" t="s">
        <v>18</v>
      </c>
      <c r="B15" s="560" t="s">
        <v>183</v>
      </c>
      <c r="C15" s="566"/>
      <c r="D15" s="567"/>
      <c r="E15" s="111" t="s">
        <v>39</v>
      </c>
      <c r="F15" s="137"/>
      <c r="G15" s="138"/>
      <c r="H15" s="138"/>
      <c r="I15" s="37"/>
      <c r="J15" s="38"/>
      <c r="K15" s="39"/>
      <c r="L15" s="40"/>
    </row>
    <row r="16" spans="1:12" s="6" customFormat="1" ht="20.100000000000001" customHeight="1" x14ac:dyDescent="0.15">
      <c r="A16" s="111" t="s">
        <v>19</v>
      </c>
      <c r="B16" s="560" t="s">
        <v>99</v>
      </c>
      <c r="C16" s="566"/>
      <c r="D16" s="567"/>
      <c r="E16" s="111" t="s">
        <v>39</v>
      </c>
      <c r="F16" s="137"/>
      <c r="G16" s="138"/>
      <c r="H16" s="138"/>
      <c r="I16" s="37"/>
      <c r="J16" s="38"/>
      <c r="K16" s="39"/>
      <c r="L16" s="40"/>
    </row>
    <row r="17" spans="1:12" s="6" customFormat="1" ht="20.100000000000001" customHeight="1" x14ac:dyDescent="0.15">
      <c r="A17" s="111" t="s">
        <v>48</v>
      </c>
      <c r="B17" s="560" t="s">
        <v>100</v>
      </c>
      <c r="C17" s="566"/>
      <c r="D17" s="567"/>
      <c r="E17" s="111" t="s">
        <v>39</v>
      </c>
      <c r="F17" s="137"/>
      <c r="G17" s="138"/>
      <c r="H17" s="138"/>
      <c r="I17" s="37"/>
      <c r="J17" s="38"/>
      <c r="K17" s="39"/>
      <c r="L17" s="40"/>
    </row>
    <row r="18" spans="1:12" s="6" customFormat="1" ht="20.100000000000001" customHeight="1" x14ac:dyDescent="0.15">
      <c r="A18" s="111" t="s">
        <v>50</v>
      </c>
      <c r="B18" s="560" t="s">
        <v>101</v>
      </c>
      <c r="C18" s="566"/>
      <c r="D18" s="567"/>
      <c r="E18" s="111" t="s">
        <v>39</v>
      </c>
      <c r="F18" s="137"/>
      <c r="G18" s="138"/>
      <c r="H18" s="138"/>
      <c r="I18" s="37"/>
      <c r="J18" s="38"/>
      <c r="K18" s="39"/>
      <c r="L18" s="40"/>
    </row>
    <row r="19" spans="1:12" s="6" customFormat="1" ht="20.100000000000001" customHeight="1" x14ac:dyDescent="0.15">
      <c r="A19" s="111" t="s">
        <v>52</v>
      </c>
      <c r="B19" s="560" t="s">
        <v>184</v>
      </c>
      <c r="C19" s="566"/>
      <c r="D19" s="567"/>
      <c r="E19" s="111" t="s">
        <v>39</v>
      </c>
      <c r="F19" s="41"/>
      <c r="G19" s="42"/>
      <c r="H19" s="42"/>
      <c r="I19" s="37"/>
      <c r="J19" s="38"/>
      <c r="K19" s="39"/>
      <c r="L19" s="40"/>
    </row>
    <row r="20" spans="1:12" s="6" customFormat="1" ht="20.100000000000001" customHeight="1" x14ac:dyDescent="0.15">
      <c r="A20" s="111" t="s">
        <v>54</v>
      </c>
      <c r="B20" s="560" t="s">
        <v>103</v>
      </c>
      <c r="C20" s="566"/>
      <c r="D20" s="567"/>
      <c r="E20" s="111" t="s">
        <v>39</v>
      </c>
      <c r="F20" s="137"/>
      <c r="G20" s="138"/>
      <c r="H20" s="138"/>
      <c r="I20" s="37"/>
      <c r="J20" s="38"/>
      <c r="K20" s="39"/>
      <c r="L20" s="40"/>
    </row>
    <row r="21" spans="1:12" s="6" customFormat="1" ht="20.100000000000001" customHeight="1" x14ac:dyDescent="0.15">
      <c r="A21" s="111" t="s">
        <v>104</v>
      </c>
      <c r="B21" s="560" t="s">
        <v>126</v>
      </c>
      <c r="C21" s="566"/>
      <c r="D21" s="567"/>
      <c r="E21" s="111" t="s">
        <v>39</v>
      </c>
      <c r="F21" s="137"/>
      <c r="G21" s="138"/>
      <c r="H21" s="138"/>
      <c r="I21" s="37"/>
      <c r="J21" s="38"/>
      <c r="K21" s="39"/>
      <c r="L21" s="40"/>
    </row>
    <row r="22" spans="1:12" s="6" customFormat="1" ht="20.100000000000001" customHeight="1" x14ac:dyDescent="0.15">
      <c r="A22" s="111" t="s">
        <v>105</v>
      </c>
      <c r="B22" s="560" t="s">
        <v>127</v>
      </c>
      <c r="C22" s="566"/>
      <c r="D22" s="567"/>
      <c r="E22" s="111" t="s">
        <v>39</v>
      </c>
      <c r="F22" s="137"/>
      <c r="G22" s="138"/>
      <c r="H22" s="138"/>
      <c r="I22" s="37"/>
      <c r="J22" s="38"/>
      <c r="K22" s="39"/>
      <c r="L22" s="40"/>
    </row>
    <row r="23" spans="1:12" s="6" customFormat="1" ht="20.100000000000001" customHeight="1" x14ac:dyDescent="0.15">
      <c r="A23" s="111" t="s">
        <v>107</v>
      </c>
      <c r="B23" s="560" t="s">
        <v>108</v>
      </c>
      <c r="C23" s="566"/>
      <c r="D23" s="567"/>
      <c r="E23" s="111" t="s">
        <v>39</v>
      </c>
      <c r="F23" s="137"/>
      <c r="G23" s="138"/>
      <c r="H23" s="138"/>
      <c r="I23" s="37"/>
      <c r="J23" s="38"/>
      <c r="K23" s="39"/>
      <c r="L23" s="40"/>
    </row>
    <row r="24" spans="1:12" s="6" customFormat="1" ht="20.100000000000001" customHeight="1" x14ac:dyDescent="0.15">
      <c r="A24" s="111" t="s">
        <v>109</v>
      </c>
      <c r="B24" s="560" t="s">
        <v>117</v>
      </c>
      <c r="C24" s="566"/>
      <c r="D24" s="567"/>
      <c r="E24" s="111" t="s">
        <v>39</v>
      </c>
      <c r="F24" s="137"/>
      <c r="G24" s="138"/>
      <c r="H24" s="138"/>
      <c r="I24" s="37"/>
      <c r="J24" s="38"/>
      <c r="K24" s="39"/>
      <c r="L24" s="40"/>
    </row>
    <row r="25" spans="1:12" s="6" customFormat="1" ht="20.100000000000001" customHeight="1" x14ac:dyDescent="0.15">
      <c r="A25" s="111" t="s">
        <v>111</v>
      </c>
      <c r="B25" s="560" t="s">
        <v>648</v>
      </c>
      <c r="C25" s="566"/>
      <c r="D25" s="567"/>
      <c r="E25" s="111" t="s">
        <v>322</v>
      </c>
      <c r="F25" s="41"/>
      <c r="G25" s="42"/>
      <c r="H25" s="42"/>
      <c r="I25" s="37"/>
      <c r="J25" s="38"/>
      <c r="K25" s="39"/>
      <c r="L25" s="40"/>
    </row>
    <row r="26" spans="1:12" s="6" customFormat="1" ht="20.100000000000001" customHeight="1" x14ac:dyDescent="0.15">
      <c r="A26" s="111" t="s">
        <v>112</v>
      </c>
      <c r="B26" s="560" t="s">
        <v>185</v>
      </c>
      <c r="C26" s="566"/>
      <c r="D26" s="567"/>
      <c r="E26" s="111" t="s">
        <v>39</v>
      </c>
      <c r="F26" s="137"/>
      <c r="G26" s="138"/>
      <c r="H26" s="138"/>
      <c r="I26" s="37"/>
      <c r="J26" s="38"/>
      <c r="K26" s="39"/>
      <c r="L26" s="40"/>
    </row>
    <row r="27" spans="1:12" s="6" customFormat="1" ht="20.100000000000001" customHeight="1" x14ac:dyDescent="0.15">
      <c r="A27" s="111" t="s">
        <v>114</v>
      </c>
      <c r="B27" s="584" t="s">
        <v>113</v>
      </c>
      <c r="C27" s="585"/>
      <c r="D27" s="639"/>
      <c r="E27" s="111" t="s">
        <v>39</v>
      </c>
      <c r="F27" s="137"/>
      <c r="G27" s="138"/>
      <c r="H27" s="138"/>
      <c r="I27" s="37"/>
      <c r="J27" s="38"/>
      <c r="K27" s="39"/>
      <c r="L27" s="40"/>
    </row>
    <row r="28" spans="1:12" s="6" customFormat="1" ht="20.100000000000001" customHeight="1" x14ac:dyDescent="0.15">
      <c r="A28" s="111" t="s">
        <v>116</v>
      </c>
      <c r="B28" s="560" t="s">
        <v>155</v>
      </c>
      <c r="C28" s="566"/>
      <c r="D28" s="567"/>
      <c r="E28" s="111" t="s">
        <v>39</v>
      </c>
      <c r="F28" s="137"/>
      <c r="G28" s="138"/>
      <c r="H28" s="138"/>
      <c r="I28" s="37"/>
      <c r="J28" s="38"/>
      <c r="K28" s="39"/>
      <c r="L28" s="40"/>
    </row>
    <row r="29" spans="1:12" s="6" customFormat="1" ht="20.100000000000001" customHeight="1" x14ac:dyDescent="0.15">
      <c r="A29" s="111" t="s">
        <v>118</v>
      </c>
      <c r="B29" s="560" t="s">
        <v>121</v>
      </c>
      <c r="C29" s="566"/>
      <c r="D29" s="567"/>
      <c r="E29" s="111" t="s">
        <v>39</v>
      </c>
      <c r="F29" s="137"/>
      <c r="G29" s="138"/>
      <c r="H29" s="138"/>
      <c r="I29" s="37"/>
      <c r="J29" s="38"/>
      <c r="K29" s="39"/>
      <c r="L29" s="40"/>
    </row>
    <row r="30" spans="1:12" s="6" customFormat="1" ht="20.100000000000001" customHeight="1" x14ac:dyDescent="0.15">
      <c r="A30" s="199"/>
      <c r="B30" s="660" t="s">
        <v>130</v>
      </c>
      <c r="C30" s="661"/>
      <c r="D30" s="662"/>
      <c r="E30" s="199"/>
      <c r="F30" s="137"/>
      <c r="G30" s="343"/>
      <c r="H30" s="343"/>
      <c r="I30" s="344"/>
      <c r="J30" s="332"/>
      <c r="K30" s="345"/>
      <c r="L30" s="346"/>
    </row>
    <row r="31" spans="1:12" s="6" customFormat="1" ht="20.100000000000001" customHeight="1" x14ac:dyDescent="0.15">
      <c r="A31" s="199" t="s">
        <v>120</v>
      </c>
      <c r="B31" s="560" t="s">
        <v>647</v>
      </c>
      <c r="C31" s="566"/>
      <c r="D31" s="567"/>
      <c r="E31" s="111" t="s">
        <v>39</v>
      </c>
      <c r="F31" s="137"/>
      <c r="G31" s="343"/>
      <c r="H31" s="343"/>
      <c r="I31" s="344"/>
      <c r="J31" s="332"/>
      <c r="K31" s="345"/>
      <c r="L31" s="346"/>
    </row>
    <row r="32" spans="1:12" s="6" customFormat="1" ht="20.100000000000001" customHeight="1" x14ac:dyDescent="0.15">
      <c r="A32" s="199" t="s">
        <v>122</v>
      </c>
      <c r="B32" s="560" t="s">
        <v>135</v>
      </c>
      <c r="C32" s="566"/>
      <c r="D32" s="567"/>
      <c r="E32" s="111" t="s">
        <v>39</v>
      </c>
      <c r="F32" s="137"/>
      <c r="G32" s="343"/>
      <c r="H32" s="343"/>
      <c r="I32" s="344"/>
      <c r="J32" s="332"/>
      <c r="K32" s="345"/>
      <c r="L32" s="346"/>
    </row>
    <row r="33" spans="1:256" s="6" customFormat="1" ht="20.100000000000001" customHeight="1" x14ac:dyDescent="0.15">
      <c r="A33" s="199" t="s">
        <v>131</v>
      </c>
      <c r="B33" s="560" t="s">
        <v>137</v>
      </c>
      <c r="C33" s="566"/>
      <c r="D33" s="567"/>
      <c r="E33" s="111" t="s">
        <v>39</v>
      </c>
      <c r="F33" s="137"/>
      <c r="G33" s="343"/>
      <c r="H33" s="343"/>
      <c r="I33" s="344"/>
      <c r="J33" s="332"/>
      <c r="K33" s="345"/>
      <c r="L33" s="346"/>
    </row>
    <row r="34" spans="1:256" s="6" customFormat="1" ht="20.100000000000001" customHeight="1" x14ac:dyDescent="0.15">
      <c r="A34" s="199" t="s">
        <v>123</v>
      </c>
      <c r="B34" s="560" t="s">
        <v>171</v>
      </c>
      <c r="C34" s="566"/>
      <c r="D34" s="567"/>
      <c r="E34" s="111" t="s">
        <v>39</v>
      </c>
      <c r="F34" s="137"/>
      <c r="G34" s="343"/>
      <c r="H34" s="343"/>
      <c r="I34" s="344"/>
      <c r="J34" s="332"/>
      <c r="K34" s="345"/>
      <c r="L34" s="346"/>
    </row>
    <row r="35" spans="1:256" s="6" customFormat="1" ht="20.100000000000001" customHeight="1" x14ac:dyDescent="0.15">
      <c r="A35" s="111"/>
      <c r="B35" s="231" t="s">
        <v>143</v>
      </c>
      <c r="C35" s="237"/>
      <c r="D35" s="238"/>
      <c r="E35" s="111"/>
      <c r="F35" s="137"/>
      <c r="G35" s="138"/>
      <c r="H35" s="138"/>
      <c r="I35" s="37"/>
      <c r="J35" s="38"/>
      <c r="K35" s="39"/>
      <c r="L35" s="40"/>
    </row>
    <row r="36" spans="1:256" s="6" customFormat="1" ht="20.100000000000001" customHeight="1" x14ac:dyDescent="0.15">
      <c r="A36" s="111" t="s">
        <v>156</v>
      </c>
      <c r="B36" s="226" t="s">
        <v>145</v>
      </c>
      <c r="C36" s="64"/>
      <c r="D36" s="168"/>
      <c r="E36" s="83" t="s">
        <v>322</v>
      </c>
      <c r="F36" s="137"/>
      <c r="G36" s="138"/>
      <c r="H36" s="138"/>
      <c r="I36" s="37"/>
      <c r="J36" s="38"/>
      <c r="K36" s="39"/>
      <c r="L36" s="40"/>
    </row>
    <row r="37" spans="1:256" s="768" customFormat="1" ht="19.5" customHeight="1" x14ac:dyDescent="0.25">
      <c r="A37" s="765" t="s">
        <v>737</v>
      </c>
      <c r="B37" s="766"/>
      <c r="C37" s="766"/>
      <c r="D37" s="766"/>
      <c r="E37" s="766"/>
      <c r="F37" s="767"/>
      <c r="I37" s="769"/>
      <c r="J37" s="769"/>
    </row>
    <row r="38" spans="1:256" s="768" customFormat="1" ht="12.75" customHeight="1" x14ac:dyDescent="0.25">
      <c r="E38" s="770"/>
      <c r="F38" s="766"/>
      <c r="G38" s="771"/>
      <c r="H38" s="769"/>
      <c r="I38" s="769"/>
      <c r="J38" s="769"/>
    </row>
    <row r="39" spans="1:256" s="768" customFormat="1" ht="40.5" customHeight="1" x14ac:dyDescent="0.25">
      <c r="A39" s="772" t="s">
        <v>738</v>
      </c>
      <c r="B39" s="773"/>
      <c r="C39" s="773"/>
      <c r="D39" s="773"/>
      <c r="E39" s="773"/>
      <c r="F39" s="773"/>
      <c r="G39" s="773"/>
      <c r="H39" s="773"/>
      <c r="I39" s="773"/>
      <c r="J39" s="773"/>
    </row>
    <row r="40" spans="1:256" s="768" customFormat="1" ht="16.5" customHeight="1" x14ac:dyDescent="0.25">
      <c r="A40" s="774"/>
      <c r="B40" s="775"/>
      <c r="C40" s="775"/>
      <c r="D40" s="775"/>
      <c r="E40" s="775"/>
      <c r="F40" s="775"/>
      <c r="G40" s="775"/>
      <c r="H40" s="775"/>
      <c r="I40" s="775"/>
      <c r="J40" s="775"/>
    </row>
    <row r="41" spans="1:256" s="768" customFormat="1" ht="12.75" customHeight="1" x14ac:dyDescent="0.2">
      <c r="A41" s="776" t="s">
        <v>739</v>
      </c>
      <c r="E41" s="770"/>
      <c r="F41" s="770"/>
      <c r="G41" s="770"/>
      <c r="H41" s="770"/>
      <c r="I41" s="770"/>
      <c r="J41" s="770"/>
    </row>
    <row r="42" spans="1:256" s="768" customFormat="1" ht="12.75" customHeight="1" x14ac:dyDescent="0.2">
      <c r="A42" s="776"/>
      <c r="E42" s="770"/>
      <c r="F42" s="770"/>
      <c r="G42" s="770"/>
      <c r="H42" s="770"/>
      <c r="I42" s="770"/>
      <c r="J42" s="770"/>
    </row>
    <row r="43" spans="1:256" s="768" customFormat="1" ht="12.75" customHeight="1" x14ac:dyDescent="0.25">
      <c r="E43" s="770"/>
      <c r="F43" s="770"/>
      <c r="G43" s="770"/>
      <c r="H43" s="770"/>
      <c r="I43" s="770"/>
      <c r="J43" s="770"/>
    </row>
    <row r="44" spans="1:256" s="777" customFormat="1" ht="12.75" x14ac:dyDescent="0.25">
      <c r="E44" s="778"/>
      <c r="F44" s="770"/>
      <c r="G44" s="770"/>
      <c r="H44" s="770" t="s">
        <v>740</v>
      </c>
      <c r="I44" s="770"/>
      <c r="J44" s="770"/>
    </row>
    <row r="45" spans="1:256" s="777" customFormat="1" ht="12.75" x14ac:dyDescent="0.25">
      <c r="E45" s="778"/>
      <c r="F45" s="778"/>
      <c r="G45" s="778"/>
      <c r="H45" s="779" t="s">
        <v>741</v>
      </c>
      <c r="I45" s="778"/>
      <c r="J45" s="778"/>
    </row>
    <row r="46" spans="1:256" x14ac:dyDescent="0.25">
      <c r="A46" s="2"/>
      <c r="B46" s="1"/>
      <c r="C46" s="12"/>
      <c r="D46" s="12"/>
      <c r="E46" s="12"/>
      <c r="F46" s="12"/>
      <c r="G46" s="12"/>
      <c r="H46" s="12"/>
      <c r="I46" s="12"/>
      <c r="J46" s="13"/>
      <c r="K46" s="8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</row>
    <row r="47" spans="1:256" x14ac:dyDescent="0.25">
      <c r="A47" s="2"/>
      <c r="B47" s="3"/>
      <c r="C47" s="3"/>
      <c r="D47" s="3"/>
      <c r="E47" s="3"/>
      <c r="F47" s="3"/>
      <c r="G47" s="4"/>
      <c r="H47" s="4"/>
      <c r="I47" s="4"/>
      <c r="J47" s="4"/>
      <c r="K47" s="4"/>
      <c r="L47" s="6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</row>
    <row r="48" spans="1:256" x14ac:dyDescent="0.25">
      <c r="A48" s="2"/>
      <c r="B48" s="3"/>
      <c r="C48" s="3"/>
      <c r="D48" s="3"/>
      <c r="E48" s="3"/>
      <c r="F48" s="4"/>
      <c r="G48" s="4"/>
      <c r="H48" s="4"/>
      <c r="I48" s="4"/>
      <c r="J48" s="3"/>
      <c r="K48" s="3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</row>
    <row r="49" spans="1:256" x14ac:dyDescent="0.25">
      <c r="A49" s="2"/>
      <c r="B49" s="9"/>
      <c r="C49" s="10"/>
      <c r="D49" s="9"/>
      <c r="E49" s="10"/>
      <c r="F49" s="10"/>
      <c r="G49" s="11"/>
      <c r="H49" s="11"/>
      <c r="I49" s="11"/>
      <c r="J49" s="10"/>
      <c r="K49" s="10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1:256" x14ac:dyDescent="0.25">
      <c r="A50" s="4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  <row r="51" spans="1:256" x14ac:dyDescent="0.25">
      <c r="A51" s="2"/>
      <c r="B51" s="5"/>
      <c r="C51" s="5"/>
      <c r="D51" s="5"/>
      <c r="E51" s="5"/>
      <c r="F51" s="5"/>
      <c r="G51" s="5"/>
      <c r="H51" s="3"/>
      <c r="I51" s="3"/>
      <c r="J51" s="3"/>
      <c r="K51" s="3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</row>
    <row r="52" spans="1:256" x14ac:dyDescent="0.25">
      <c r="A52" s="4"/>
      <c r="B52" s="4"/>
      <c r="C52" s="4"/>
      <c r="D52" s="4"/>
      <c r="E52" s="7"/>
      <c r="F52" s="7"/>
      <c r="G52" s="4"/>
      <c r="H52" s="4"/>
      <c r="I52" s="14"/>
      <c r="J52" s="7"/>
      <c r="K52" s="7"/>
      <c r="L52" s="6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</row>
  </sheetData>
  <mergeCells count="23">
    <mergeCell ref="B31:D31"/>
    <mergeCell ref="B32:D32"/>
    <mergeCell ref="B33:D33"/>
    <mergeCell ref="B34:D34"/>
    <mergeCell ref="A39:J39"/>
    <mergeCell ref="B30:D30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18:D18"/>
    <mergeCell ref="B12:D12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opLeftCell="A40" zoomScale="150" zoomScaleNormal="150" workbookViewId="0">
      <selection activeCell="B55" sqref="B55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30.95" customHeight="1" x14ac:dyDescent="0.25">
      <c r="A1" s="422" t="s">
        <v>674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2" s="6" customFormat="1" ht="10.5" x14ac:dyDescent="0.25">
      <c r="A2" s="241" t="s">
        <v>25</v>
      </c>
      <c r="B2" s="47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29.25" x14ac:dyDescent="0.25">
      <c r="A5" s="149" t="s">
        <v>13</v>
      </c>
      <c r="B5" s="178" t="s">
        <v>396</v>
      </c>
      <c r="C5" s="179">
        <v>5</v>
      </c>
      <c r="D5" s="111" t="s">
        <v>20</v>
      </c>
      <c r="E5" s="21"/>
      <c r="F5" s="113">
        <f>ROUND(C5*E5,2)</f>
        <v>0</v>
      </c>
      <c r="G5" s="114">
        <v>0.08</v>
      </c>
      <c r="H5" s="113">
        <f>ROUND(F5*G5+F5,2)</f>
        <v>0</v>
      </c>
      <c r="I5" s="115"/>
      <c r="J5" s="116"/>
      <c r="K5" s="170">
        <v>5</v>
      </c>
      <c r="L5" s="117">
        <f>ROUND(H5/C5*K5,2)</f>
        <v>0</v>
      </c>
    </row>
    <row r="6" spans="1:12" s="6" customFormat="1" ht="10.5" x14ac:dyDescent="0.25">
      <c r="A6" s="149">
        <v>2</v>
      </c>
      <c r="B6" s="180" t="s">
        <v>334</v>
      </c>
      <c r="C6" s="181">
        <v>5</v>
      </c>
      <c r="D6" s="111" t="s">
        <v>20</v>
      </c>
      <c r="E6" s="21"/>
      <c r="F6" s="113">
        <f t="shared" ref="F6:F7" si="0">ROUND(C6*E6,2)</f>
        <v>0</v>
      </c>
      <c r="G6" s="114">
        <v>0.08</v>
      </c>
      <c r="H6" s="113">
        <f t="shared" ref="H6:H7" si="1">ROUND(F6*G6+F6,2)</f>
        <v>0</v>
      </c>
      <c r="I6" s="134"/>
      <c r="J6" s="25"/>
      <c r="K6" s="26">
        <v>5</v>
      </c>
      <c r="L6" s="117">
        <f t="shared" ref="L6:L7" si="2">ROUND(H6/C6*K6,2)</f>
        <v>0</v>
      </c>
    </row>
    <row r="7" spans="1:12" s="6" customFormat="1" ht="10.5" x14ac:dyDescent="0.25">
      <c r="A7" s="149">
        <v>3</v>
      </c>
      <c r="B7" s="180" t="s">
        <v>338</v>
      </c>
      <c r="C7" s="181">
        <v>5</v>
      </c>
      <c r="D7" s="111" t="s">
        <v>20</v>
      </c>
      <c r="E7" s="21"/>
      <c r="F7" s="113">
        <f t="shared" si="0"/>
        <v>0</v>
      </c>
      <c r="G7" s="114">
        <v>0.08</v>
      </c>
      <c r="H7" s="113">
        <f t="shared" si="1"/>
        <v>0</v>
      </c>
      <c r="I7" s="134"/>
      <c r="J7" s="25"/>
      <c r="K7" s="26">
        <v>5</v>
      </c>
      <c r="L7" s="117">
        <f t="shared" si="2"/>
        <v>0</v>
      </c>
    </row>
    <row r="8" spans="1:12" s="6" customFormat="1" ht="10.5" x14ac:dyDescent="0.25">
      <c r="A8" s="48"/>
      <c r="B8" s="109"/>
      <c r="C8" s="49"/>
      <c r="D8" s="50"/>
      <c r="E8" s="51"/>
      <c r="F8" s="260">
        <f>SUM(F5:F7)</f>
        <v>0</v>
      </c>
      <c r="G8" s="483"/>
      <c r="H8" s="260">
        <f>SUM(H5:H7)</f>
        <v>0</v>
      </c>
      <c r="I8" s="53"/>
      <c r="J8" s="54"/>
      <c r="K8" s="55"/>
      <c r="L8" s="133"/>
    </row>
    <row r="9" spans="1:12" s="6" customFormat="1" ht="10.5" x14ac:dyDescent="0.25">
      <c r="A9" s="72"/>
      <c r="B9" s="73" t="s">
        <v>88</v>
      </c>
      <c r="C9" s="29"/>
      <c r="D9" s="59"/>
      <c r="E9" s="74"/>
      <c r="F9" s="75"/>
      <c r="G9" s="76"/>
      <c r="H9" s="75"/>
      <c r="I9" s="77"/>
      <c r="J9" s="62"/>
      <c r="K9" s="33"/>
      <c r="L9" s="78"/>
    </row>
    <row r="10" spans="1:12" s="6" customFormat="1" ht="10.5" x14ac:dyDescent="0.25">
      <c r="A10" s="149" t="s">
        <v>13</v>
      </c>
      <c r="B10" s="67"/>
      <c r="C10" s="71"/>
      <c r="D10" s="111" t="s">
        <v>20</v>
      </c>
      <c r="E10" s="21"/>
      <c r="F10" s="45">
        <f t="shared" ref="F10:F12" si="3">ROUND(C10*E10,2)</f>
        <v>0</v>
      </c>
      <c r="G10" s="46">
        <v>0.08</v>
      </c>
      <c r="H10" s="45">
        <f t="shared" ref="H10:H12" si="4">ROUND(F10*G10+F10,2)</f>
        <v>0</v>
      </c>
      <c r="I10" s="24"/>
      <c r="J10" s="636"/>
      <c r="K10" s="637"/>
      <c r="L10" s="638"/>
    </row>
    <row r="11" spans="1:12" s="6" customFormat="1" ht="10.5" x14ac:dyDescent="0.25">
      <c r="A11" s="149" t="s">
        <v>16</v>
      </c>
      <c r="B11" s="67"/>
      <c r="C11" s="71"/>
      <c r="D11" s="111" t="s">
        <v>20</v>
      </c>
      <c r="E11" s="21"/>
      <c r="F11" s="45">
        <f t="shared" si="3"/>
        <v>0</v>
      </c>
      <c r="G11" s="46">
        <v>0.08</v>
      </c>
      <c r="H11" s="45">
        <f t="shared" si="4"/>
        <v>0</v>
      </c>
      <c r="I11" s="24"/>
      <c r="J11" s="636"/>
      <c r="K11" s="637"/>
      <c r="L11" s="638"/>
    </row>
    <row r="12" spans="1:12" s="6" customFormat="1" ht="10.5" x14ac:dyDescent="0.25">
      <c r="A12" s="149" t="s">
        <v>17</v>
      </c>
      <c r="B12" s="67"/>
      <c r="C12" s="71"/>
      <c r="D12" s="111" t="s">
        <v>20</v>
      </c>
      <c r="E12" s="21"/>
      <c r="F12" s="45">
        <f t="shared" si="3"/>
        <v>0</v>
      </c>
      <c r="G12" s="46">
        <v>0.08</v>
      </c>
      <c r="H12" s="45">
        <f t="shared" si="4"/>
        <v>0</v>
      </c>
      <c r="I12" s="24"/>
      <c r="J12" s="636"/>
      <c r="K12" s="637"/>
      <c r="L12" s="638"/>
    </row>
    <row r="13" spans="1:12" s="6" customFormat="1" ht="10.5" x14ac:dyDescent="0.25">
      <c r="A13" s="48"/>
      <c r="B13" s="109"/>
      <c r="C13" s="49"/>
      <c r="D13" s="50"/>
      <c r="E13" s="51"/>
      <c r="F13" s="45">
        <f>SUM(F10:F12)</f>
        <v>0</v>
      </c>
      <c r="G13" s="52"/>
      <c r="H13" s="45">
        <f>SUM(H10:H12)</f>
        <v>0</v>
      </c>
      <c r="I13" s="53"/>
      <c r="J13" s="54"/>
      <c r="K13" s="55"/>
      <c r="L13" s="79"/>
    </row>
    <row r="14" spans="1:12" s="6" customFormat="1" ht="10.5" x14ac:dyDescent="0.15">
      <c r="A14" s="158" t="s">
        <v>35</v>
      </c>
      <c r="B14" s="159"/>
      <c r="C14" s="159"/>
      <c r="D14" s="159"/>
      <c r="E14" s="159"/>
      <c r="F14" s="159"/>
      <c r="G14" s="159"/>
      <c r="H14" s="159"/>
      <c r="I14" s="240"/>
      <c r="J14" s="127"/>
      <c r="K14" s="127"/>
      <c r="L14" s="127"/>
    </row>
    <row r="15" spans="1:12" s="6" customFormat="1" ht="19.5" x14ac:dyDescent="0.15">
      <c r="A15" s="141" t="s">
        <v>0</v>
      </c>
      <c r="B15" s="56" t="s">
        <v>95</v>
      </c>
      <c r="C15" s="29"/>
      <c r="D15" s="30"/>
      <c r="E15" s="141" t="s">
        <v>37</v>
      </c>
      <c r="F15" s="31"/>
      <c r="G15" s="32"/>
      <c r="H15" s="32"/>
      <c r="I15" s="33" t="s">
        <v>38</v>
      </c>
      <c r="J15" s="34"/>
      <c r="K15" s="35"/>
      <c r="L15" s="36"/>
    </row>
    <row r="16" spans="1:12" s="6" customFormat="1" ht="10.5" x14ac:dyDescent="0.15">
      <c r="A16" s="111"/>
      <c r="B16" s="231" t="s">
        <v>125</v>
      </c>
      <c r="C16" s="64"/>
      <c r="D16" s="168"/>
      <c r="E16" s="111"/>
      <c r="F16" s="137"/>
      <c r="G16" s="138"/>
      <c r="H16" s="138"/>
      <c r="I16" s="37"/>
      <c r="J16" s="38"/>
      <c r="K16" s="39"/>
      <c r="L16" s="40"/>
    </row>
    <row r="17" spans="1:12" s="6" customFormat="1" ht="20.100000000000001" customHeight="1" x14ac:dyDescent="0.15">
      <c r="A17" s="111" t="s">
        <v>13</v>
      </c>
      <c r="B17" s="579" t="s">
        <v>733</v>
      </c>
      <c r="C17" s="580"/>
      <c r="D17" s="581"/>
      <c r="E17" s="111" t="s">
        <v>322</v>
      </c>
      <c r="F17" s="137"/>
      <c r="G17" s="138"/>
      <c r="H17" s="138"/>
      <c r="I17" s="37"/>
      <c r="J17" s="38"/>
      <c r="K17" s="39"/>
      <c r="L17" s="40"/>
    </row>
    <row r="18" spans="1:12" s="6" customFormat="1" ht="20.100000000000001" customHeight="1" x14ac:dyDescent="0.15">
      <c r="A18" s="111" t="s">
        <v>16</v>
      </c>
      <c r="B18" s="560" t="s">
        <v>159</v>
      </c>
      <c r="C18" s="566"/>
      <c r="D18" s="567"/>
      <c r="E18" s="111" t="s">
        <v>322</v>
      </c>
      <c r="F18" s="41"/>
      <c r="G18" s="42"/>
      <c r="H18" s="42"/>
      <c r="I18" s="37"/>
      <c r="J18" s="38"/>
      <c r="K18" s="39"/>
      <c r="L18" s="40"/>
    </row>
    <row r="19" spans="1:12" s="6" customFormat="1" ht="20.100000000000001" customHeight="1" x14ac:dyDescent="0.15">
      <c r="A19" s="111" t="s">
        <v>17</v>
      </c>
      <c r="B19" s="560" t="s">
        <v>339</v>
      </c>
      <c r="C19" s="566"/>
      <c r="D19" s="567"/>
      <c r="E19" s="111" t="s">
        <v>39</v>
      </c>
      <c r="F19" s="137"/>
      <c r="G19" s="138"/>
      <c r="H19" s="138"/>
      <c r="I19" s="37"/>
      <c r="J19" s="38"/>
      <c r="K19" s="39"/>
      <c r="L19" s="40"/>
    </row>
    <row r="20" spans="1:12" s="6" customFormat="1" ht="20.100000000000001" customHeight="1" x14ac:dyDescent="0.15">
      <c r="A20" s="111" t="s">
        <v>18</v>
      </c>
      <c r="B20" s="560" t="s">
        <v>335</v>
      </c>
      <c r="C20" s="566"/>
      <c r="D20" s="567"/>
      <c r="E20" s="111" t="s">
        <v>39</v>
      </c>
      <c r="F20" s="137"/>
      <c r="G20" s="138"/>
      <c r="H20" s="138"/>
      <c r="I20" s="37"/>
      <c r="J20" s="38"/>
      <c r="K20" s="39"/>
      <c r="L20" s="40"/>
    </row>
    <row r="21" spans="1:12" s="6" customFormat="1" ht="20.100000000000001" customHeight="1" x14ac:dyDescent="0.15">
      <c r="A21" s="111" t="s">
        <v>19</v>
      </c>
      <c r="B21" s="560" t="s">
        <v>99</v>
      </c>
      <c r="C21" s="566"/>
      <c r="D21" s="567"/>
      <c r="E21" s="111" t="s">
        <v>39</v>
      </c>
      <c r="F21" s="137"/>
      <c r="G21" s="138"/>
      <c r="H21" s="138"/>
      <c r="I21" s="37"/>
      <c r="J21" s="38"/>
      <c r="K21" s="39"/>
      <c r="L21" s="40"/>
    </row>
    <row r="22" spans="1:12" s="6" customFormat="1" ht="20.100000000000001" customHeight="1" x14ac:dyDescent="0.15">
      <c r="A22" s="111" t="s">
        <v>48</v>
      </c>
      <c r="B22" s="560" t="s">
        <v>100</v>
      </c>
      <c r="C22" s="566"/>
      <c r="D22" s="567"/>
      <c r="E22" s="111" t="s">
        <v>39</v>
      </c>
      <c r="F22" s="137"/>
      <c r="G22" s="138"/>
      <c r="H22" s="138"/>
      <c r="I22" s="37"/>
      <c r="J22" s="38"/>
      <c r="K22" s="39"/>
      <c r="L22" s="40"/>
    </row>
    <row r="23" spans="1:12" s="6" customFormat="1" ht="20.100000000000001" customHeight="1" x14ac:dyDescent="0.15">
      <c r="A23" s="111" t="s">
        <v>50</v>
      </c>
      <c r="B23" s="560" t="s">
        <v>101</v>
      </c>
      <c r="C23" s="566"/>
      <c r="D23" s="567"/>
      <c r="E23" s="111" t="s">
        <v>316</v>
      </c>
      <c r="F23" s="137"/>
      <c r="G23" s="138"/>
      <c r="H23" s="138"/>
      <c r="I23" s="37"/>
      <c r="J23" s="38"/>
      <c r="K23" s="39"/>
      <c r="L23" s="40"/>
    </row>
    <row r="24" spans="1:12" s="6" customFormat="1" ht="20.100000000000001" customHeight="1" x14ac:dyDescent="0.15">
      <c r="A24" s="111" t="s">
        <v>52</v>
      </c>
      <c r="B24" s="560" t="s">
        <v>160</v>
      </c>
      <c r="C24" s="566"/>
      <c r="D24" s="567"/>
      <c r="E24" s="111" t="s">
        <v>39</v>
      </c>
      <c r="F24" s="41"/>
      <c r="G24" s="42"/>
      <c r="H24" s="42"/>
      <c r="I24" s="37"/>
      <c r="J24" s="38"/>
      <c r="K24" s="39"/>
      <c r="L24" s="40"/>
    </row>
    <row r="25" spans="1:12" s="6" customFormat="1" ht="20.100000000000001" customHeight="1" x14ac:dyDescent="0.15">
      <c r="A25" s="111" t="s">
        <v>54</v>
      </c>
      <c r="B25" s="560" t="s">
        <v>103</v>
      </c>
      <c r="C25" s="566"/>
      <c r="D25" s="567"/>
      <c r="E25" s="111" t="s">
        <v>39</v>
      </c>
      <c r="F25" s="137"/>
      <c r="G25" s="138"/>
      <c r="H25" s="138"/>
      <c r="I25" s="37"/>
      <c r="J25" s="38"/>
      <c r="K25" s="39"/>
      <c r="L25" s="40"/>
    </row>
    <row r="26" spans="1:12" s="6" customFormat="1" ht="20.100000000000001" customHeight="1" x14ac:dyDescent="0.15">
      <c r="A26" s="111" t="s">
        <v>104</v>
      </c>
      <c r="B26" s="560" t="s">
        <v>117</v>
      </c>
      <c r="C26" s="566"/>
      <c r="D26" s="567"/>
      <c r="E26" s="111" t="s">
        <v>39</v>
      </c>
      <c r="F26" s="137"/>
      <c r="G26" s="138"/>
      <c r="H26" s="138"/>
      <c r="I26" s="37"/>
      <c r="J26" s="38"/>
      <c r="K26" s="39"/>
      <c r="L26" s="40"/>
    </row>
    <row r="27" spans="1:12" s="6" customFormat="1" ht="20.100000000000001" customHeight="1" x14ac:dyDescent="0.15">
      <c r="A27" s="111" t="s">
        <v>105</v>
      </c>
      <c r="B27" s="560" t="s">
        <v>127</v>
      </c>
      <c r="C27" s="566"/>
      <c r="D27" s="567"/>
      <c r="E27" s="111" t="s">
        <v>39</v>
      </c>
      <c r="F27" s="137"/>
      <c r="G27" s="138"/>
      <c r="H27" s="138"/>
      <c r="I27" s="37"/>
      <c r="J27" s="38"/>
      <c r="K27" s="39"/>
      <c r="L27" s="40"/>
    </row>
    <row r="28" spans="1:12" s="6" customFormat="1" ht="20.100000000000001" customHeight="1" x14ac:dyDescent="0.15">
      <c r="A28" s="111" t="s">
        <v>107</v>
      </c>
      <c r="B28" s="560" t="s">
        <v>340</v>
      </c>
      <c r="C28" s="566"/>
      <c r="D28" s="567"/>
      <c r="E28" s="111" t="s">
        <v>39</v>
      </c>
      <c r="F28" s="137"/>
      <c r="G28" s="138"/>
      <c r="H28" s="138"/>
      <c r="I28" s="37"/>
      <c r="J28" s="38"/>
      <c r="K28" s="39"/>
      <c r="L28" s="40"/>
    </row>
    <row r="29" spans="1:12" s="6" customFormat="1" ht="20.100000000000001" customHeight="1" x14ac:dyDescent="0.15">
      <c r="A29" s="111" t="s">
        <v>109</v>
      </c>
      <c r="B29" s="560" t="s">
        <v>110</v>
      </c>
      <c r="C29" s="566"/>
      <c r="D29" s="567"/>
      <c r="E29" s="111" t="s">
        <v>39</v>
      </c>
      <c r="F29" s="137"/>
      <c r="G29" s="138"/>
      <c r="H29" s="138"/>
      <c r="I29" s="37"/>
      <c r="J29" s="38"/>
      <c r="K29" s="39"/>
      <c r="L29" s="40"/>
    </row>
    <row r="30" spans="1:12" s="6" customFormat="1" ht="20.100000000000001" customHeight="1" x14ac:dyDescent="0.15">
      <c r="A30" s="111" t="s">
        <v>111</v>
      </c>
      <c r="B30" s="560" t="s">
        <v>128</v>
      </c>
      <c r="C30" s="566"/>
      <c r="D30" s="567"/>
      <c r="E30" s="111" t="s">
        <v>39</v>
      </c>
      <c r="F30" s="41"/>
      <c r="G30" s="42"/>
      <c r="H30" s="42"/>
      <c r="I30" s="37"/>
      <c r="J30" s="38"/>
      <c r="K30" s="39"/>
      <c r="L30" s="40"/>
    </row>
    <row r="31" spans="1:12" s="6" customFormat="1" ht="20.100000000000001" customHeight="1" x14ac:dyDescent="0.15">
      <c r="A31" s="111" t="s">
        <v>112</v>
      </c>
      <c r="B31" s="560" t="s">
        <v>341</v>
      </c>
      <c r="C31" s="566"/>
      <c r="D31" s="567"/>
      <c r="E31" s="111" t="s">
        <v>39</v>
      </c>
      <c r="F31" s="137"/>
      <c r="G31" s="138"/>
      <c r="H31" s="138"/>
      <c r="I31" s="37"/>
      <c r="J31" s="38"/>
      <c r="K31" s="39"/>
      <c r="L31" s="40"/>
    </row>
    <row r="32" spans="1:12" s="6" customFormat="1" ht="20.100000000000001" customHeight="1" x14ac:dyDescent="0.15">
      <c r="A32" s="111" t="s">
        <v>114</v>
      </c>
      <c r="B32" s="560" t="s">
        <v>166</v>
      </c>
      <c r="C32" s="566"/>
      <c r="D32" s="567"/>
      <c r="E32" s="111" t="s">
        <v>39</v>
      </c>
      <c r="F32" s="137"/>
      <c r="G32" s="138"/>
      <c r="H32" s="138"/>
      <c r="I32" s="37"/>
      <c r="J32" s="38"/>
      <c r="K32" s="39"/>
      <c r="L32" s="40"/>
    </row>
    <row r="33" spans="1:12" s="6" customFormat="1" ht="20.100000000000001" customHeight="1" x14ac:dyDescent="0.15">
      <c r="A33" s="111" t="s">
        <v>116</v>
      </c>
      <c r="B33" s="560" t="s">
        <v>329</v>
      </c>
      <c r="C33" s="566"/>
      <c r="D33" s="567"/>
      <c r="E33" s="111" t="s">
        <v>39</v>
      </c>
      <c r="F33" s="137"/>
      <c r="G33" s="138"/>
      <c r="H33" s="138"/>
      <c r="I33" s="37"/>
      <c r="J33" s="38"/>
      <c r="K33" s="39"/>
      <c r="L33" s="40"/>
    </row>
    <row r="34" spans="1:12" s="6" customFormat="1" ht="20.100000000000001" customHeight="1" x14ac:dyDescent="0.15">
      <c r="A34" s="111" t="s">
        <v>118</v>
      </c>
      <c r="B34" s="560" t="s">
        <v>186</v>
      </c>
      <c r="C34" s="566"/>
      <c r="D34" s="567"/>
      <c r="E34" s="111" t="s">
        <v>39</v>
      </c>
      <c r="F34" s="137"/>
      <c r="G34" s="138"/>
      <c r="H34" s="138"/>
      <c r="I34" s="37"/>
      <c r="J34" s="38"/>
      <c r="K34" s="39"/>
      <c r="L34" s="40"/>
    </row>
    <row r="35" spans="1:12" s="6" customFormat="1" ht="20.100000000000001" customHeight="1" x14ac:dyDescent="0.15">
      <c r="A35" s="111" t="s">
        <v>120</v>
      </c>
      <c r="B35" s="560" t="s">
        <v>168</v>
      </c>
      <c r="C35" s="566"/>
      <c r="D35" s="567"/>
      <c r="E35" s="111" t="s">
        <v>39</v>
      </c>
      <c r="F35" s="137"/>
      <c r="G35" s="138"/>
      <c r="H35" s="138"/>
      <c r="I35" s="37"/>
      <c r="J35" s="38"/>
      <c r="K35" s="39"/>
      <c r="L35" s="40"/>
    </row>
    <row r="36" spans="1:12" s="6" customFormat="1" ht="20.100000000000001" customHeight="1" x14ac:dyDescent="0.15">
      <c r="A36" s="111" t="s">
        <v>122</v>
      </c>
      <c r="B36" s="560" t="s">
        <v>115</v>
      </c>
      <c r="C36" s="566"/>
      <c r="D36" s="567"/>
      <c r="E36" s="111" t="s">
        <v>39</v>
      </c>
      <c r="F36" s="137"/>
      <c r="G36" s="138"/>
      <c r="H36" s="138"/>
      <c r="I36" s="37"/>
      <c r="J36" s="38"/>
      <c r="K36" s="39"/>
      <c r="L36" s="40"/>
    </row>
    <row r="37" spans="1:12" s="6" customFormat="1" ht="20.100000000000001" customHeight="1" x14ac:dyDescent="0.15">
      <c r="A37" s="111" t="s">
        <v>131</v>
      </c>
      <c r="B37" s="560" t="s">
        <v>337</v>
      </c>
      <c r="C37" s="566"/>
      <c r="D37" s="567"/>
      <c r="E37" s="126" t="s">
        <v>39</v>
      </c>
      <c r="F37" s="137"/>
      <c r="G37" s="138"/>
      <c r="H37" s="138"/>
      <c r="I37" s="37"/>
      <c r="J37" s="38"/>
      <c r="K37" s="39"/>
      <c r="L37" s="40"/>
    </row>
    <row r="38" spans="1:12" s="6" customFormat="1" ht="20.100000000000001" customHeight="1" x14ac:dyDescent="0.15">
      <c r="A38" s="111" t="s">
        <v>123</v>
      </c>
      <c r="B38" s="560" t="s">
        <v>164</v>
      </c>
      <c r="C38" s="566"/>
      <c r="D38" s="567"/>
      <c r="E38" s="126" t="s">
        <v>39</v>
      </c>
      <c r="F38" s="41"/>
      <c r="G38" s="42"/>
      <c r="H38" s="42"/>
      <c r="I38" s="37"/>
      <c r="J38" s="38"/>
      <c r="K38" s="39"/>
      <c r="L38" s="40"/>
    </row>
    <row r="39" spans="1:12" s="6" customFormat="1" ht="20.100000000000001" customHeight="1" x14ac:dyDescent="0.15">
      <c r="A39" s="111" t="s">
        <v>156</v>
      </c>
      <c r="B39" s="560" t="s">
        <v>169</v>
      </c>
      <c r="C39" s="566"/>
      <c r="D39" s="567"/>
      <c r="E39" s="126" t="s">
        <v>39</v>
      </c>
      <c r="F39" s="137"/>
      <c r="G39" s="138"/>
      <c r="H39" s="138"/>
      <c r="I39" s="37"/>
      <c r="J39" s="38"/>
      <c r="K39" s="39"/>
      <c r="L39" s="40"/>
    </row>
    <row r="40" spans="1:12" s="6" customFormat="1" ht="20.100000000000001" customHeight="1" x14ac:dyDescent="0.15">
      <c r="A40" s="111"/>
      <c r="B40" s="231" t="s">
        <v>130</v>
      </c>
      <c r="C40" s="64"/>
      <c r="D40" s="168"/>
      <c r="E40" s="111"/>
      <c r="F40" s="137"/>
      <c r="G40" s="138"/>
      <c r="H40" s="138"/>
      <c r="I40" s="37"/>
      <c r="J40" s="38"/>
      <c r="K40" s="39"/>
      <c r="L40" s="40"/>
    </row>
    <row r="41" spans="1:12" s="6" customFormat="1" ht="20.100000000000001" customHeight="1" x14ac:dyDescent="0.15">
      <c r="A41" s="111" t="s">
        <v>134</v>
      </c>
      <c r="B41" s="560" t="s">
        <v>132</v>
      </c>
      <c r="C41" s="566"/>
      <c r="D41" s="567"/>
      <c r="E41" s="111" t="s">
        <v>316</v>
      </c>
      <c r="F41" s="137"/>
      <c r="G41" s="138"/>
      <c r="H41" s="138"/>
      <c r="I41" s="37"/>
      <c r="J41" s="38"/>
      <c r="K41" s="39"/>
      <c r="L41" s="40"/>
    </row>
    <row r="42" spans="1:12" s="6" customFormat="1" ht="20.100000000000001" customHeight="1" x14ac:dyDescent="0.15">
      <c r="A42" s="111" t="s">
        <v>136</v>
      </c>
      <c r="B42" s="560" t="s">
        <v>170</v>
      </c>
      <c r="C42" s="566"/>
      <c r="D42" s="567"/>
      <c r="E42" s="111" t="s">
        <v>39</v>
      </c>
      <c r="F42" s="137"/>
      <c r="G42" s="138"/>
      <c r="H42" s="138"/>
      <c r="I42" s="37"/>
      <c r="J42" s="38"/>
      <c r="K42" s="39"/>
      <c r="L42" s="40"/>
    </row>
    <row r="43" spans="1:12" s="6" customFormat="1" ht="20.100000000000001" customHeight="1" x14ac:dyDescent="0.15">
      <c r="A43" s="111" t="s">
        <v>138</v>
      </c>
      <c r="B43" s="560" t="s">
        <v>133</v>
      </c>
      <c r="C43" s="566"/>
      <c r="D43" s="567"/>
      <c r="E43" s="111" t="s">
        <v>39</v>
      </c>
      <c r="F43" s="41"/>
      <c r="G43" s="42"/>
      <c r="H43" s="42"/>
      <c r="I43" s="37"/>
      <c r="J43" s="38"/>
      <c r="K43" s="39"/>
      <c r="L43" s="40"/>
    </row>
    <row r="44" spans="1:12" s="6" customFormat="1" ht="20.100000000000001" customHeight="1" x14ac:dyDescent="0.15">
      <c r="A44" s="111" t="s">
        <v>139</v>
      </c>
      <c r="B44" s="560" t="s">
        <v>135</v>
      </c>
      <c r="C44" s="566"/>
      <c r="D44" s="567"/>
      <c r="E44" s="111" t="s">
        <v>316</v>
      </c>
      <c r="F44" s="137"/>
      <c r="G44" s="138"/>
      <c r="H44" s="138"/>
      <c r="I44" s="37"/>
      <c r="J44" s="38"/>
      <c r="K44" s="39"/>
      <c r="L44" s="40"/>
    </row>
    <row r="45" spans="1:12" s="6" customFormat="1" ht="20.100000000000001" customHeight="1" x14ac:dyDescent="0.15">
      <c r="A45" s="111" t="s">
        <v>141</v>
      </c>
      <c r="B45" s="560" t="s">
        <v>137</v>
      </c>
      <c r="C45" s="566"/>
      <c r="D45" s="567"/>
      <c r="E45" s="111" t="s">
        <v>39</v>
      </c>
      <c r="F45" s="137"/>
      <c r="G45" s="138"/>
      <c r="H45" s="138"/>
      <c r="I45" s="37"/>
      <c r="J45" s="38"/>
      <c r="K45" s="39"/>
      <c r="L45" s="40"/>
    </row>
    <row r="46" spans="1:12" s="6" customFormat="1" ht="20.100000000000001" customHeight="1" x14ac:dyDescent="0.15">
      <c r="A46" s="111" t="s">
        <v>142</v>
      </c>
      <c r="B46" s="560" t="s">
        <v>171</v>
      </c>
      <c r="C46" s="566"/>
      <c r="D46" s="567"/>
      <c r="E46" s="111" t="s">
        <v>39</v>
      </c>
      <c r="F46" s="137"/>
      <c r="G46" s="138"/>
      <c r="H46" s="138"/>
      <c r="I46" s="37"/>
      <c r="J46" s="38"/>
      <c r="K46" s="39"/>
      <c r="L46" s="40"/>
    </row>
    <row r="47" spans="1:12" s="6" customFormat="1" ht="20.100000000000001" customHeight="1" x14ac:dyDescent="0.15">
      <c r="A47" s="111"/>
      <c r="B47" s="231" t="s">
        <v>143</v>
      </c>
      <c r="C47" s="64"/>
      <c r="D47" s="168"/>
      <c r="E47" s="111"/>
      <c r="F47" s="137"/>
      <c r="G47" s="138"/>
      <c r="H47" s="138"/>
      <c r="I47" s="37"/>
      <c r="J47" s="38"/>
      <c r="K47" s="39"/>
      <c r="L47" s="40"/>
    </row>
    <row r="48" spans="1:12" s="6" customFormat="1" ht="20.100000000000001" customHeight="1" x14ac:dyDescent="0.15">
      <c r="A48" s="111" t="s">
        <v>174</v>
      </c>
      <c r="B48" s="560" t="s">
        <v>145</v>
      </c>
      <c r="C48" s="566"/>
      <c r="D48" s="567"/>
      <c r="E48" s="83" t="s">
        <v>322</v>
      </c>
      <c r="F48" s="137"/>
      <c r="G48" s="138"/>
      <c r="H48" s="138"/>
      <c r="I48" s="37"/>
      <c r="J48" s="38"/>
      <c r="K48" s="39"/>
      <c r="L48" s="40"/>
    </row>
    <row r="49" spans="1:12" s="768" customFormat="1" ht="19.5" customHeight="1" x14ac:dyDescent="0.25">
      <c r="A49" s="765" t="s">
        <v>737</v>
      </c>
      <c r="B49" s="766"/>
      <c r="C49" s="766"/>
      <c r="D49" s="766"/>
      <c r="E49" s="766"/>
      <c r="F49" s="767"/>
      <c r="I49" s="769"/>
      <c r="J49" s="769"/>
    </row>
    <row r="50" spans="1:12" s="768" customFormat="1" ht="12.75" customHeight="1" x14ac:dyDescent="0.25">
      <c r="E50" s="770"/>
      <c r="F50" s="766"/>
      <c r="G50" s="771"/>
      <c r="H50" s="769"/>
      <c r="I50" s="769"/>
      <c r="J50" s="769"/>
    </row>
    <row r="51" spans="1:12" s="768" customFormat="1" ht="40.5" customHeight="1" x14ac:dyDescent="0.25">
      <c r="A51" s="772" t="s">
        <v>738</v>
      </c>
      <c r="B51" s="773"/>
      <c r="C51" s="773"/>
      <c r="D51" s="773"/>
      <c r="E51" s="773"/>
      <c r="F51" s="773"/>
      <c r="G51" s="773"/>
      <c r="H51" s="773"/>
      <c r="I51" s="773"/>
      <c r="J51" s="773"/>
    </row>
    <row r="52" spans="1:12" s="768" customFormat="1" ht="16.5" customHeight="1" x14ac:dyDescent="0.25">
      <c r="A52" s="774"/>
      <c r="B52" s="775"/>
      <c r="C52" s="775"/>
      <c r="D52" s="775"/>
      <c r="E52" s="775"/>
      <c r="F52" s="775"/>
      <c r="G52" s="775"/>
      <c r="H52" s="775"/>
      <c r="I52" s="775"/>
      <c r="J52" s="775"/>
    </row>
    <row r="53" spans="1:12" s="768" customFormat="1" ht="12.75" customHeight="1" x14ac:dyDescent="0.2">
      <c r="A53" s="776" t="s">
        <v>739</v>
      </c>
      <c r="E53" s="770"/>
      <c r="F53" s="770"/>
      <c r="G53" s="770"/>
      <c r="H53" s="770"/>
      <c r="I53" s="770"/>
      <c r="J53" s="770"/>
    </row>
    <row r="54" spans="1:12" s="768" customFormat="1" ht="12.75" customHeight="1" x14ac:dyDescent="0.2">
      <c r="A54" s="776"/>
      <c r="E54" s="770"/>
      <c r="F54" s="770"/>
      <c r="G54" s="770"/>
      <c r="H54" s="770"/>
      <c r="I54" s="770"/>
      <c r="J54" s="770"/>
    </row>
    <row r="55" spans="1:12" s="768" customFormat="1" ht="12.75" customHeight="1" x14ac:dyDescent="0.25">
      <c r="E55" s="770"/>
      <c r="F55" s="770"/>
      <c r="G55" s="770"/>
      <c r="H55" s="770"/>
      <c r="I55" s="770"/>
      <c r="J55" s="770"/>
    </row>
    <row r="56" spans="1:12" s="777" customFormat="1" ht="12.75" x14ac:dyDescent="0.25">
      <c r="E56" s="778"/>
      <c r="F56" s="770"/>
      <c r="G56" s="770"/>
      <c r="H56" s="770" t="s">
        <v>740</v>
      </c>
      <c r="I56" s="770"/>
      <c r="J56" s="770"/>
    </row>
    <row r="57" spans="1:12" s="777" customFormat="1" ht="12.75" x14ac:dyDescent="0.25">
      <c r="E57" s="778"/>
      <c r="F57" s="778"/>
      <c r="G57" s="778"/>
      <c r="H57" s="779" t="s">
        <v>741</v>
      </c>
      <c r="I57" s="778"/>
      <c r="J57" s="778"/>
    </row>
    <row r="58" spans="1:12" s="4" customFormat="1" ht="15" customHeight="1" x14ac:dyDescent="0.25">
      <c r="A58" s="2"/>
      <c r="B58" s="1"/>
      <c r="C58" s="12"/>
      <c r="D58" s="12"/>
      <c r="E58" s="12"/>
      <c r="F58" s="12"/>
      <c r="G58" s="12"/>
      <c r="H58" s="12"/>
      <c r="I58" s="12"/>
      <c r="J58" s="13"/>
      <c r="K58" s="8"/>
    </row>
    <row r="59" spans="1:12" s="4" customFormat="1" ht="15" customHeight="1" x14ac:dyDescent="0.25">
      <c r="A59" s="2"/>
      <c r="B59" s="3"/>
      <c r="C59" s="3"/>
      <c r="D59" s="3"/>
      <c r="E59" s="3"/>
      <c r="F59" s="3"/>
      <c r="L59" s="6"/>
    </row>
    <row r="60" spans="1:12" s="4" customFormat="1" ht="15" customHeight="1" x14ac:dyDescent="0.25">
      <c r="A60" s="2"/>
      <c r="B60" s="3"/>
      <c r="C60" s="3"/>
      <c r="D60" s="3"/>
      <c r="E60" s="3"/>
      <c r="J60" s="3"/>
      <c r="K60" s="3"/>
    </row>
    <row r="61" spans="1:12" s="4" customFormat="1" ht="15" customHeight="1" x14ac:dyDescent="0.25">
      <c r="A61" s="2"/>
      <c r="B61" s="9"/>
      <c r="C61" s="10"/>
      <c r="D61" s="9"/>
      <c r="E61" s="10"/>
      <c r="F61" s="10"/>
      <c r="G61" s="11"/>
      <c r="H61" s="11"/>
      <c r="I61" s="11"/>
      <c r="J61" s="10"/>
      <c r="K61" s="10"/>
    </row>
    <row r="62" spans="1:12" s="4" customFormat="1" ht="15" customHeight="1" x14ac:dyDescent="0.25">
      <c r="B62" s="11"/>
      <c r="C62" s="11"/>
      <c r="D62" s="11"/>
      <c r="E62" s="11"/>
      <c r="F62" s="11"/>
      <c r="G62" s="11"/>
      <c r="H62" s="11"/>
      <c r="I62" s="11"/>
      <c r="J62" s="11"/>
      <c r="K62" s="11"/>
    </row>
    <row r="63" spans="1:12" s="4" customFormat="1" ht="7.35" customHeight="1" x14ac:dyDescent="0.25">
      <c r="A63" s="2"/>
      <c r="B63" s="5"/>
      <c r="C63" s="5"/>
      <c r="D63" s="5"/>
      <c r="E63" s="5"/>
      <c r="F63" s="5"/>
      <c r="G63" s="5"/>
      <c r="H63" s="3"/>
      <c r="I63" s="3"/>
      <c r="J63" s="3"/>
      <c r="K63" s="3"/>
    </row>
    <row r="64" spans="1:12" s="4" customFormat="1" ht="12.75" customHeight="1" x14ac:dyDescent="0.25">
      <c r="E64" s="7"/>
      <c r="F64" s="7"/>
      <c r="I64" s="14"/>
      <c r="J64" s="7"/>
      <c r="K64" s="7"/>
      <c r="L64" s="6"/>
    </row>
  </sheetData>
  <mergeCells count="34">
    <mergeCell ref="B44:D44"/>
    <mergeCell ref="B45:D45"/>
    <mergeCell ref="B46:D46"/>
    <mergeCell ref="B48:D48"/>
    <mergeCell ref="A51:J51"/>
    <mergeCell ref="B38:D38"/>
    <mergeCell ref="B39:D39"/>
    <mergeCell ref="B41:D41"/>
    <mergeCell ref="B42:D42"/>
    <mergeCell ref="B43:D43"/>
    <mergeCell ref="B37:D37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25:D25"/>
    <mergeCell ref="J10:L10"/>
    <mergeCell ref="J11:L11"/>
    <mergeCell ref="J12:L12"/>
    <mergeCell ref="B17:D17"/>
    <mergeCell ref="B18:D18"/>
    <mergeCell ref="B19:D19"/>
    <mergeCell ref="B20:D20"/>
    <mergeCell ref="B21:D21"/>
    <mergeCell ref="B22:D22"/>
    <mergeCell ref="B23:D23"/>
    <mergeCell ref="B24:D2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9"/>
  <sheetViews>
    <sheetView topLeftCell="A40" zoomScale="150" zoomScaleNormal="150" workbookViewId="0">
      <selection activeCell="B52" sqref="B52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20.45" customHeight="1" x14ac:dyDescent="0.25">
      <c r="A1" s="604" t="s">
        <v>675</v>
      </c>
      <c r="B1" s="605"/>
      <c r="C1" s="605"/>
      <c r="D1" s="605"/>
      <c r="E1" s="605"/>
      <c r="F1" s="605"/>
      <c r="G1" s="605"/>
      <c r="H1" s="605"/>
      <c r="I1" s="605"/>
      <c r="J1" s="605"/>
      <c r="K1" s="605"/>
      <c r="L1" s="605"/>
    </row>
    <row r="2" spans="1:12" s="6" customFormat="1" ht="10.5" x14ac:dyDescent="0.25">
      <c r="A2" s="241" t="s">
        <v>25</v>
      </c>
      <c r="B2" s="47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9.5" x14ac:dyDescent="0.25">
      <c r="A5" s="149" t="s">
        <v>13</v>
      </c>
      <c r="B5" s="175" t="s">
        <v>453</v>
      </c>
      <c r="C5" s="141">
        <v>5</v>
      </c>
      <c r="D5" s="111" t="s">
        <v>20</v>
      </c>
      <c r="E5" s="21"/>
      <c r="F5" s="22">
        <f>ROUND(C5*E5,2)</f>
        <v>0</v>
      </c>
      <c r="G5" s="23">
        <v>0.08</v>
      </c>
      <c r="H5" s="22">
        <f>ROUND(F5*G5+F5,2)</f>
        <v>0</v>
      </c>
      <c r="I5" s="24"/>
      <c r="J5" s="25"/>
      <c r="K5" s="26">
        <v>2</v>
      </c>
      <c r="L5" s="27">
        <f>ROUND(H5/C5*K5,2)</f>
        <v>0</v>
      </c>
    </row>
    <row r="6" spans="1:12" s="6" customFormat="1" ht="10.5" x14ac:dyDescent="0.25">
      <c r="A6" s="149" t="s">
        <v>16</v>
      </c>
      <c r="B6" s="326" t="s">
        <v>452</v>
      </c>
      <c r="C6" s="141">
        <v>5</v>
      </c>
      <c r="D6" s="111" t="s">
        <v>20</v>
      </c>
      <c r="E6" s="21"/>
      <c r="F6" s="22">
        <f>ROUND(C6*E6,2)</f>
        <v>0</v>
      </c>
      <c r="G6" s="23">
        <v>0.08</v>
      </c>
      <c r="H6" s="22">
        <f>ROUND(F6*G6+F6,2)</f>
        <v>0</v>
      </c>
      <c r="I6" s="24"/>
      <c r="J6" s="25"/>
      <c r="K6" s="26">
        <v>2</v>
      </c>
      <c r="L6" s="27">
        <f>ROUND(H6/C6*K6,2)</f>
        <v>0</v>
      </c>
    </row>
    <row r="7" spans="1:12" s="6" customFormat="1" ht="10.5" x14ac:dyDescent="0.25">
      <c r="A7" s="149" t="s">
        <v>17</v>
      </c>
      <c r="B7" s="326" t="s">
        <v>442</v>
      </c>
      <c r="C7" s="141">
        <v>5</v>
      </c>
      <c r="D7" s="111" t="s">
        <v>20</v>
      </c>
      <c r="E7" s="21"/>
      <c r="F7" s="22">
        <f>ROUND(C7*E7,2)</f>
        <v>0</v>
      </c>
      <c r="G7" s="23">
        <v>0.08</v>
      </c>
      <c r="H7" s="22">
        <f>ROUND(F7*G7+F7,2)</f>
        <v>0</v>
      </c>
      <c r="I7" s="24"/>
      <c r="J7" s="25"/>
      <c r="K7" s="26">
        <v>2</v>
      </c>
      <c r="L7" s="27">
        <f>ROUND(H7/C7*K7,2)</f>
        <v>0</v>
      </c>
    </row>
    <row r="8" spans="1:12" s="6" customFormat="1" ht="10.5" x14ac:dyDescent="0.25">
      <c r="A8" s="48"/>
      <c r="B8" s="109"/>
      <c r="C8" s="49"/>
      <c r="D8" s="50"/>
      <c r="E8" s="45"/>
      <c r="F8" s="45">
        <f>SUM(F5:F7)</f>
        <v>0</v>
      </c>
      <c r="G8" s="52"/>
      <c r="H8" s="45">
        <f>SUM(H5:H7)</f>
        <v>0</v>
      </c>
      <c r="I8" s="53"/>
      <c r="J8" s="54"/>
      <c r="K8" s="55"/>
      <c r="L8" s="133"/>
    </row>
    <row r="9" spans="1:12" s="6" customFormat="1" ht="10.5" x14ac:dyDescent="0.25">
      <c r="A9" s="72"/>
      <c r="B9" s="73" t="s">
        <v>88</v>
      </c>
      <c r="C9" s="29"/>
      <c r="D9" s="59"/>
      <c r="E9" s="74"/>
      <c r="F9" s="75"/>
      <c r="G9" s="76"/>
      <c r="H9" s="75"/>
      <c r="I9" s="77"/>
      <c r="J9" s="62"/>
      <c r="K9" s="33"/>
      <c r="L9" s="78"/>
    </row>
    <row r="10" spans="1:12" s="6" customFormat="1" ht="10.5" x14ac:dyDescent="0.25">
      <c r="A10" s="149" t="s">
        <v>13</v>
      </c>
      <c r="B10" s="67"/>
      <c r="C10" s="71"/>
      <c r="D10" s="111" t="s">
        <v>20</v>
      </c>
      <c r="E10" s="21"/>
      <c r="F10" s="45">
        <f t="shared" ref="F10:F12" si="0">ROUND(C10*E10,2)</f>
        <v>0</v>
      </c>
      <c r="G10" s="46">
        <v>0.08</v>
      </c>
      <c r="H10" s="45">
        <f t="shared" ref="H10:H12" si="1">ROUND(F10*G10+F10,2)</f>
        <v>0</v>
      </c>
      <c r="I10" s="24"/>
      <c r="J10" s="636"/>
      <c r="K10" s="637"/>
      <c r="L10" s="638"/>
    </row>
    <row r="11" spans="1:12" s="6" customFormat="1" ht="10.5" x14ac:dyDescent="0.25">
      <c r="A11" s="149" t="s">
        <v>16</v>
      </c>
      <c r="B11" s="67"/>
      <c r="C11" s="71"/>
      <c r="D11" s="111" t="s">
        <v>20</v>
      </c>
      <c r="E11" s="21"/>
      <c r="F11" s="45">
        <f t="shared" si="0"/>
        <v>0</v>
      </c>
      <c r="G11" s="46">
        <v>0.08</v>
      </c>
      <c r="H11" s="45">
        <f t="shared" si="1"/>
        <v>0</v>
      </c>
      <c r="I11" s="24"/>
      <c r="J11" s="636"/>
      <c r="K11" s="637"/>
      <c r="L11" s="638"/>
    </row>
    <row r="12" spans="1:12" s="6" customFormat="1" ht="10.5" x14ac:dyDescent="0.25">
      <c r="A12" s="149" t="s">
        <v>17</v>
      </c>
      <c r="B12" s="67"/>
      <c r="C12" s="71"/>
      <c r="D12" s="111" t="s">
        <v>20</v>
      </c>
      <c r="E12" s="21"/>
      <c r="F12" s="45">
        <f t="shared" si="0"/>
        <v>0</v>
      </c>
      <c r="G12" s="46">
        <v>0.08</v>
      </c>
      <c r="H12" s="45">
        <f t="shared" si="1"/>
        <v>0</v>
      </c>
      <c r="I12" s="24"/>
      <c r="J12" s="636"/>
      <c r="K12" s="637"/>
      <c r="L12" s="638"/>
    </row>
    <row r="13" spans="1:12" s="6" customFormat="1" ht="10.5" x14ac:dyDescent="0.25">
      <c r="A13" s="48"/>
      <c r="B13" s="109"/>
      <c r="C13" s="49"/>
      <c r="D13" s="50"/>
      <c r="E13" s="51"/>
      <c r="F13" s="45">
        <f>SUM(F10:F12)</f>
        <v>0</v>
      </c>
      <c r="G13" s="52"/>
      <c r="H13" s="45">
        <f>SUM(H10:H12)</f>
        <v>0</v>
      </c>
      <c r="I13" s="53"/>
      <c r="J13" s="54"/>
      <c r="K13" s="55"/>
      <c r="L13" s="79"/>
    </row>
    <row r="14" spans="1:12" s="6" customFormat="1" ht="10.5" x14ac:dyDescent="0.15">
      <c r="A14" s="158" t="s">
        <v>35</v>
      </c>
      <c r="B14" s="159"/>
      <c r="C14" s="159"/>
      <c r="D14" s="159"/>
      <c r="E14" s="159"/>
      <c r="F14" s="159"/>
      <c r="G14" s="159"/>
      <c r="H14" s="159"/>
      <c r="I14" s="240"/>
      <c r="J14" s="127"/>
      <c r="K14" s="127"/>
      <c r="L14" s="127"/>
    </row>
    <row r="15" spans="1:12" s="6" customFormat="1" ht="19.5" x14ac:dyDescent="0.15">
      <c r="A15" s="141" t="s">
        <v>0</v>
      </c>
      <c r="B15" s="56" t="s">
        <v>95</v>
      </c>
      <c r="C15" s="29"/>
      <c r="D15" s="30"/>
      <c r="E15" s="141" t="s">
        <v>37</v>
      </c>
      <c r="F15" s="31"/>
      <c r="G15" s="32"/>
      <c r="H15" s="32"/>
      <c r="I15" s="33" t="s">
        <v>38</v>
      </c>
      <c r="J15" s="34"/>
      <c r="K15" s="35"/>
      <c r="L15" s="36"/>
    </row>
    <row r="16" spans="1:12" s="6" customFormat="1" ht="10.5" x14ac:dyDescent="0.15">
      <c r="A16" s="111"/>
      <c r="B16" s="231" t="s">
        <v>125</v>
      </c>
      <c r="C16" s="64"/>
      <c r="D16" s="168"/>
      <c r="E16" s="111"/>
      <c r="F16" s="137"/>
      <c r="G16" s="138"/>
      <c r="H16" s="138"/>
      <c r="I16" s="37"/>
      <c r="J16" s="38"/>
      <c r="K16" s="39"/>
      <c r="L16" s="40"/>
    </row>
    <row r="17" spans="1:12" s="6" customFormat="1" ht="20.100000000000001" customHeight="1" x14ac:dyDescent="0.15">
      <c r="A17" s="111" t="s">
        <v>13</v>
      </c>
      <c r="B17" s="579" t="s">
        <v>733</v>
      </c>
      <c r="C17" s="580"/>
      <c r="D17" s="581"/>
      <c r="E17" s="111" t="s">
        <v>39</v>
      </c>
      <c r="F17" s="137"/>
      <c r="G17" s="138"/>
      <c r="H17" s="138"/>
      <c r="I17" s="37"/>
      <c r="J17" s="38"/>
      <c r="K17" s="39"/>
      <c r="L17" s="40"/>
    </row>
    <row r="18" spans="1:12" s="6" customFormat="1" ht="20.100000000000001" customHeight="1" x14ac:dyDescent="0.15">
      <c r="A18" s="111" t="s">
        <v>16</v>
      </c>
      <c r="B18" s="226" t="s">
        <v>96</v>
      </c>
      <c r="C18" s="237"/>
      <c r="D18" s="238"/>
      <c r="E18" s="111" t="s">
        <v>39</v>
      </c>
      <c r="F18" s="41"/>
      <c r="G18" s="42"/>
      <c r="H18" s="42"/>
      <c r="I18" s="37"/>
      <c r="J18" s="38"/>
      <c r="K18" s="39"/>
      <c r="L18" s="40"/>
    </row>
    <row r="19" spans="1:12" s="6" customFormat="1" ht="20.100000000000001" customHeight="1" x14ac:dyDescent="0.15">
      <c r="A19" s="111" t="s">
        <v>17</v>
      </c>
      <c r="B19" s="560" t="s">
        <v>189</v>
      </c>
      <c r="C19" s="566"/>
      <c r="D19" s="567"/>
      <c r="E19" s="111" t="s">
        <v>39</v>
      </c>
      <c r="F19" s="137"/>
      <c r="G19" s="138"/>
      <c r="H19" s="138"/>
      <c r="I19" s="37"/>
      <c r="J19" s="38"/>
      <c r="K19" s="39"/>
      <c r="L19" s="40"/>
    </row>
    <row r="20" spans="1:12" s="6" customFormat="1" ht="20.100000000000001" customHeight="1" x14ac:dyDescent="0.15">
      <c r="A20" s="111" t="s">
        <v>18</v>
      </c>
      <c r="B20" s="560" t="s">
        <v>127</v>
      </c>
      <c r="C20" s="566"/>
      <c r="D20" s="567"/>
      <c r="E20" s="111" t="s">
        <v>39</v>
      </c>
      <c r="F20" s="137"/>
      <c r="G20" s="138"/>
      <c r="H20" s="138"/>
      <c r="I20" s="37"/>
      <c r="J20" s="38"/>
      <c r="K20" s="39"/>
      <c r="L20" s="40"/>
    </row>
    <row r="21" spans="1:12" s="6" customFormat="1" ht="20.100000000000001" customHeight="1" x14ac:dyDescent="0.15">
      <c r="A21" s="111" t="s">
        <v>19</v>
      </c>
      <c r="B21" s="560" t="s">
        <v>99</v>
      </c>
      <c r="C21" s="566"/>
      <c r="D21" s="567"/>
      <c r="E21" s="111" t="s">
        <v>39</v>
      </c>
      <c r="F21" s="137"/>
      <c r="G21" s="138"/>
      <c r="H21" s="138"/>
      <c r="I21" s="37"/>
      <c r="J21" s="38"/>
      <c r="K21" s="39"/>
      <c r="L21" s="40"/>
    </row>
    <row r="22" spans="1:12" s="6" customFormat="1" ht="20.100000000000001" customHeight="1" x14ac:dyDescent="0.15">
      <c r="A22" s="111" t="s">
        <v>48</v>
      </c>
      <c r="B22" s="560" t="s">
        <v>146</v>
      </c>
      <c r="C22" s="566"/>
      <c r="D22" s="567"/>
      <c r="E22" s="111" t="s">
        <v>39</v>
      </c>
      <c r="F22" s="137"/>
      <c r="G22" s="138"/>
      <c r="H22" s="138"/>
      <c r="I22" s="37"/>
      <c r="J22" s="38"/>
      <c r="K22" s="39"/>
      <c r="L22" s="40"/>
    </row>
    <row r="23" spans="1:12" s="6" customFormat="1" ht="20.100000000000001" customHeight="1" x14ac:dyDescent="0.15">
      <c r="A23" s="111" t="s">
        <v>50</v>
      </c>
      <c r="B23" s="560" t="s">
        <v>101</v>
      </c>
      <c r="C23" s="566"/>
      <c r="D23" s="567"/>
      <c r="E23" s="111" t="s">
        <v>39</v>
      </c>
      <c r="F23" s="137"/>
      <c r="G23" s="138"/>
      <c r="H23" s="138"/>
      <c r="I23" s="37"/>
      <c r="J23" s="38"/>
      <c r="K23" s="39"/>
      <c r="L23" s="40"/>
    </row>
    <row r="24" spans="1:12" s="6" customFormat="1" ht="20.100000000000001" customHeight="1" x14ac:dyDescent="0.15">
      <c r="A24" s="111" t="s">
        <v>52</v>
      </c>
      <c r="B24" s="560" t="s">
        <v>184</v>
      </c>
      <c r="C24" s="566"/>
      <c r="D24" s="567"/>
      <c r="E24" s="111" t="s">
        <v>39</v>
      </c>
      <c r="F24" s="41"/>
      <c r="G24" s="42"/>
      <c r="H24" s="42"/>
      <c r="I24" s="37"/>
      <c r="J24" s="38"/>
      <c r="K24" s="39"/>
      <c r="L24" s="40"/>
    </row>
    <row r="25" spans="1:12" s="6" customFormat="1" ht="20.100000000000001" customHeight="1" x14ac:dyDescent="0.15">
      <c r="A25" s="111" t="s">
        <v>54</v>
      </c>
      <c r="B25" s="560" t="s">
        <v>103</v>
      </c>
      <c r="C25" s="566"/>
      <c r="D25" s="567"/>
      <c r="E25" s="111" t="s">
        <v>39</v>
      </c>
      <c r="F25" s="137"/>
      <c r="G25" s="138"/>
      <c r="H25" s="138"/>
      <c r="I25" s="37"/>
      <c r="J25" s="38"/>
      <c r="K25" s="39"/>
      <c r="L25" s="40"/>
    </row>
    <row r="26" spans="1:12" s="6" customFormat="1" ht="20.100000000000001" customHeight="1" x14ac:dyDescent="0.15">
      <c r="A26" s="111" t="s">
        <v>104</v>
      </c>
      <c r="B26" s="560" t="s">
        <v>370</v>
      </c>
      <c r="C26" s="566"/>
      <c r="D26" s="567"/>
      <c r="E26" s="111" t="s">
        <v>39</v>
      </c>
      <c r="F26" s="137"/>
      <c r="G26" s="138"/>
      <c r="H26" s="138"/>
      <c r="I26" s="37"/>
      <c r="J26" s="38"/>
      <c r="K26" s="39"/>
      <c r="L26" s="40"/>
    </row>
    <row r="27" spans="1:12" s="6" customFormat="1" ht="20.100000000000001" customHeight="1" x14ac:dyDescent="0.15">
      <c r="A27" s="111" t="s">
        <v>105</v>
      </c>
      <c r="B27" s="560" t="s">
        <v>153</v>
      </c>
      <c r="C27" s="566"/>
      <c r="D27" s="567"/>
      <c r="E27" s="111" t="s">
        <v>39</v>
      </c>
      <c r="F27" s="137"/>
      <c r="G27" s="138"/>
      <c r="H27" s="138"/>
      <c r="I27" s="37"/>
      <c r="J27" s="38"/>
      <c r="K27" s="39"/>
      <c r="L27" s="40"/>
    </row>
    <row r="28" spans="1:12" s="6" customFormat="1" ht="20.100000000000001" customHeight="1" x14ac:dyDescent="0.15">
      <c r="A28" s="111" t="s">
        <v>107</v>
      </c>
      <c r="B28" s="560" t="s">
        <v>150</v>
      </c>
      <c r="C28" s="566"/>
      <c r="D28" s="567"/>
      <c r="E28" s="111" t="s">
        <v>39</v>
      </c>
      <c r="F28" s="137"/>
      <c r="G28" s="138"/>
      <c r="H28" s="138"/>
      <c r="I28" s="37"/>
      <c r="J28" s="38"/>
      <c r="K28" s="39"/>
      <c r="L28" s="40"/>
    </row>
    <row r="29" spans="1:12" s="6" customFormat="1" ht="20.100000000000001" customHeight="1" x14ac:dyDescent="0.15">
      <c r="A29" s="111" t="s">
        <v>109</v>
      </c>
      <c r="B29" s="560" t="s">
        <v>154</v>
      </c>
      <c r="C29" s="566"/>
      <c r="D29" s="567"/>
      <c r="E29" s="111" t="s">
        <v>39</v>
      </c>
      <c r="F29" s="137"/>
      <c r="G29" s="138"/>
      <c r="H29" s="138"/>
      <c r="I29" s="37"/>
      <c r="J29" s="38"/>
      <c r="K29" s="39"/>
      <c r="L29" s="40"/>
    </row>
    <row r="30" spans="1:12" s="6" customFormat="1" ht="20.100000000000001" customHeight="1" x14ac:dyDescent="0.15">
      <c r="A30" s="111" t="s">
        <v>111</v>
      </c>
      <c r="B30" s="560" t="s">
        <v>190</v>
      </c>
      <c r="C30" s="566"/>
      <c r="D30" s="567"/>
      <c r="E30" s="111" t="s">
        <v>39</v>
      </c>
      <c r="F30" s="41"/>
      <c r="G30" s="42"/>
      <c r="H30" s="42"/>
      <c r="I30" s="37"/>
      <c r="J30" s="38"/>
      <c r="K30" s="39"/>
      <c r="L30" s="40"/>
    </row>
    <row r="31" spans="1:12" s="6" customFormat="1" ht="20.100000000000001" customHeight="1" x14ac:dyDescent="0.15">
      <c r="A31" s="111" t="s">
        <v>112</v>
      </c>
      <c r="B31" s="560" t="s">
        <v>115</v>
      </c>
      <c r="C31" s="566"/>
      <c r="D31" s="567"/>
      <c r="E31" s="111" t="s">
        <v>39</v>
      </c>
      <c r="F31" s="137"/>
      <c r="G31" s="138"/>
      <c r="H31" s="138"/>
      <c r="I31" s="37"/>
      <c r="J31" s="38"/>
      <c r="K31" s="39"/>
      <c r="L31" s="40"/>
    </row>
    <row r="32" spans="1:12" s="6" customFormat="1" ht="20.100000000000001" customHeight="1" x14ac:dyDescent="0.15">
      <c r="A32" s="111" t="s">
        <v>114</v>
      </c>
      <c r="B32" s="560" t="s">
        <v>59</v>
      </c>
      <c r="C32" s="566"/>
      <c r="D32" s="567"/>
      <c r="E32" s="111" t="s">
        <v>39</v>
      </c>
      <c r="F32" s="137"/>
      <c r="G32" s="138"/>
      <c r="H32" s="138"/>
      <c r="I32" s="37"/>
      <c r="J32" s="38"/>
      <c r="K32" s="39"/>
      <c r="L32" s="40"/>
    </row>
    <row r="33" spans="1:12" s="6" customFormat="1" ht="20.100000000000001" customHeight="1" x14ac:dyDescent="0.15">
      <c r="A33" s="111"/>
      <c r="B33" s="231" t="s">
        <v>130</v>
      </c>
      <c r="C33" s="64"/>
      <c r="D33" s="168"/>
      <c r="E33" s="111"/>
      <c r="F33" s="137"/>
      <c r="G33" s="138"/>
      <c r="H33" s="138"/>
      <c r="I33" s="37"/>
      <c r="J33" s="38"/>
      <c r="K33" s="39"/>
      <c r="L33" s="40"/>
    </row>
    <row r="34" spans="1:12" s="6" customFormat="1" ht="20.100000000000001" customHeight="1" x14ac:dyDescent="0.15">
      <c r="A34" s="111" t="s">
        <v>116</v>
      </c>
      <c r="B34" s="560" t="s">
        <v>371</v>
      </c>
      <c r="C34" s="566"/>
      <c r="D34" s="567"/>
      <c r="E34" s="111" t="s">
        <v>322</v>
      </c>
      <c r="F34" s="137"/>
      <c r="G34" s="138"/>
      <c r="H34" s="138"/>
      <c r="I34" s="37"/>
      <c r="J34" s="38"/>
      <c r="K34" s="39"/>
      <c r="L34" s="40"/>
    </row>
    <row r="35" spans="1:12" s="6" customFormat="1" ht="20.100000000000001" customHeight="1" x14ac:dyDescent="0.15">
      <c r="A35" s="111" t="s">
        <v>118</v>
      </c>
      <c r="B35" s="560" t="s">
        <v>133</v>
      </c>
      <c r="C35" s="566"/>
      <c r="D35" s="567"/>
      <c r="E35" s="111" t="s">
        <v>39</v>
      </c>
      <c r="F35" s="137"/>
      <c r="G35" s="138"/>
      <c r="H35" s="138"/>
      <c r="I35" s="37"/>
      <c r="J35" s="38"/>
      <c r="K35" s="39"/>
      <c r="L35" s="40"/>
    </row>
    <row r="36" spans="1:12" s="6" customFormat="1" ht="20.100000000000001" customHeight="1" x14ac:dyDescent="0.15">
      <c r="A36" s="111" t="s">
        <v>120</v>
      </c>
      <c r="B36" s="560" t="s">
        <v>191</v>
      </c>
      <c r="C36" s="566"/>
      <c r="D36" s="567"/>
      <c r="E36" s="111" t="s">
        <v>39</v>
      </c>
      <c r="F36" s="137"/>
      <c r="G36" s="138"/>
      <c r="H36" s="138"/>
      <c r="I36" s="37"/>
      <c r="J36" s="38"/>
      <c r="K36" s="39"/>
      <c r="L36" s="40"/>
    </row>
    <row r="37" spans="1:12" s="6" customFormat="1" ht="20.100000000000001" customHeight="1" x14ac:dyDescent="0.15">
      <c r="A37" s="111" t="s">
        <v>122</v>
      </c>
      <c r="B37" s="560" t="s">
        <v>135</v>
      </c>
      <c r="C37" s="566"/>
      <c r="D37" s="567"/>
      <c r="E37" s="111" t="s">
        <v>39</v>
      </c>
      <c r="F37" s="137"/>
      <c r="G37" s="138"/>
      <c r="H37" s="138"/>
      <c r="I37" s="37"/>
      <c r="J37" s="38"/>
      <c r="K37" s="39"/>
      <c r="L37" s="40"/>
    </row>
    <row r="38" spans="1:12" s="6" customFormat="1" ht="20.100000000000001" customHeight="1" x14ac:dyDescent="0.15">
      <c r="A38" s="111" t="s">
        <v>131</v>
      </c>
      <c r="B38" s="560" t="s">
        <v>137</v>
      </c>
      <c r="C38" s="566"/>
      <c r="D38" s="567"/>
      <c r="E38" s="111" t="s">
        <v>39</v>
      </c>
      <c r="F38" s="41"/>
      <c r="G38" s="42"/>
      <c r="H38" s="42"/>
      <c r="I38" s="37"/>
      <c r="J38" s="38"/>
      <c r="K38" s="39"/>
      <c r="L38" s="40"/>
    </row>
    <row r="39" spans="1:12" s="6" customFormat="1" ht="20.100000000000001" customHeight="1" x14ac:dyDescent="0.15">
      <c r="A39" s="111" t="s">
        <v>123</v>
      </c>
      <c r="B39" s="560" t="s">
        <v>171</v>
      </c>
      <c r="C39" s="566"/>
      <c r="D39" s="567"/>
      <c r="E39" s="111" t="s">
        <v>39</v>
      </c>
      <c r="F39" s="137"/>
      <c r="G39" s="138"/>
      <c r="H39" s="138"/>
      <c r="I39" s="37"/>
      <c r="J39" s="38"/>
      <c r="K39" s="39"/>
      <c r="L39" s="40"/>
    </row>
    <row r="40" spans="1:12" s="6" customFormat="1" ht="20.100000000000001" customHeight="1" x14ac:dyDescent="0.15">
      <c r="A40" s="111"/>
      <c r="B40" s="84" t="s">
        <v>140</v>
      </c>
      <c r="C40" s="227"/>
      <c r="D40" s="228"/>
      <c r="E40" s="111"/>
      <c r="F40" s="137"/>
      <c r="G40" s="138"/>
      <c r="H40" s="138"/>
      <c r="I40" s="37"/>
      <c r="J40" s="38"/>
      <c r="K40" s="39"/>
      <c r="L40" s="40"/>
    </row>
    <row r="41" spans="1:12" s="6" customFormat="1" ht="20.100000000000001" customHeight="1" x14ac:dyDescent="0.15">
      <c r="A41" s="111" t="s">
        <v>156</v>
      </c>
      <c r="B41" s="560" t="s">
        <v>187</v>
      </c>
      <c r="C41" s="566"/>
      <c r="D41" s="567"/>
      <c r="E41" s="111" t="s">
        <v>39</v>
      </c>
      <c r="F41" s="137"/>
      <c r="G41" s="138"/>
      <c r="H41" s="138"/>
      <c r="I41" s="37"/>
      <c r="J41" s="38"/>
      <c r="K41" s="39"/>
      <c r="L41" s="40"/>
    </row>
    <row r="42" spans="1:12" s="6" customFormat="1" ht="20.100000000000001" customHeight="1" x14ac:dyDescent="0.15">
      <c r="A42" s="111" t="s">
        <v>134</v>
      </c>
      <c r="B42" s="226" t="s">
        <v>157</v>
      </c>
      <c r="C42" s="237"/>
      <c r="D42" s="238"/>
      <c r="E42" s="111" t="s">
        <v>39</v>
      </c>
      <c r="F42" s="137"/>
      <c r="G42" s="138"/>
      <c r="H42" s="138"/>
      <c r="I42" s="37"/>
      <c r="J42" s="38"/>
      <c r="K42" s="39"/>
      <c r="L42" s="40"/>
    </row>
    <row r="43" spans="1:12" s="6" customFormat="1" ht="20.100000000000001" customHeight="1" x14ac:dyDescent="0.15">
      <c r="A43" s="111"/>
      <c r="B43" s="231" t="s">
        <v>143</v>
      </c>
      <c r="C43" s="237"/>
      <c r="D43" s="238"/>
      <c r="E43" s="111"/>
      <c r="F43" s="41"/>
      <c r="G43" s="42"/>
      <c r="H43" s="42"/>
      <c r="I43" s="37"/>
      <c r="J43" s="38"/>
      <c r="K43" s="39"/>
      <c r="L43" s="40"/>
    </row>
    <row r="44" spans="1:12" s="6" customFormat="1" ht="20.100000000000001" customHeight="1" x14ac:dyDescent="0.15">
      <c r="A44" s="111" t="s">
        <v>136</v>
      </c>
      <c r="B44" s="226" t="s">
        <v>145</v>
      </c>
      <c r="C44" s="64"/>
      <c r="D44" s="168"/>
      <c r="E44" s="83" t="s">
        <v>124</v>
      </c>
      <c r="F44" s="137"/>
      <c r="G44" s="138"/>
      <c r="H44" s="138"/>
      <c r="I44" s="37"/>
      <c r="J44" s="38"/>
      <c r="K44" s="39"/>
      <c r="L44" s="40"/>
    </row>
    <row r="45" spans="1:12" s="4" customFormat="1" ht="15" customHeight="1" x14ac:dyDescent="0.25">
      <c r="A45" s="2"/>
      <c r="B45" s="1"/>
      <c r="C45" s="12"/>
      <c r="D45" s="12"/>
      <c r="E45" s="12"/>
      <c r="F45" s="12"/>
      <c r="G45" s="12"/>
      <c r="H45" s="12"/>
      <c r="I45" s="12"/>
      <c r="J45" s="13"/>
      <c r="K45" s="8"/>
    </row>
    <row r="46" spans="1:12" s="768" customFormat="1" ht="19.5" customHeight="1" x14ac:dyDescent="0.25">
      <c r="A46" s="765" t="s">
        <v>737</v>
      </c>
      <c r="B46" s="766"/>
      <c r="C46" s="766"/>
      <c r="D46" s="766"/>
      <c r="E46" s="766"/>
      <c r="F46" s="767"/>
      <c r="I46" s="769"/>
      <c r="J46" s="769"/>
    </row>
    <row r="47" spans="1:12" s="768" customFormat="1" ht="12.75" customHeight="1" x14ac:dyDescent="0.25">
      <c r="E47" s="770"/>
      <c r="F47" s="766"/>
      <c r="G47" s="771"/>
      <c r="H47" s="769"/>
      <c r="I47" s="769"/>
      <c r="J47" s="769"/>
    </row>
    <row r="48" spans="1:12" s="768" customFormat="1" ht="40.5" customHeight="1" x14ac:dyDescent="0.25">
      <c r="A48" s="772" t="s">
        <v>738</v>
      </c>
      <c r="B48" s="773"/>
      <c r="C48" s="773"/>
      <c r="D48" s="773"/>
      <c r="E48" s="773"/>
      <c r="F48" s="773"/>
      <c r="G48" s="773"/>
      <c r="H48" s="773"/>
      <c r="I48" s="773"/>
      <c r="J48" s="773"/>
    </row>
    <row r="49" spans="1:256" s="768" customFormat="1" ht="16.5" customHeight="1" x14ac:dyDescent="0.25">
      <c r="A49" s="774"/>
      <c r="B49" s="775"/>
      <c r="C49" s="775"/>
      <c r="D49" s="775"/>
      <c r="E49" s="775"/>
      <c r="F49" s="775"/>
      <c r="G49" s="775"/>
      <c r="H49" s="775"/>
      <c r="I49" s="775"/>
      <c r="J49" s="775"/>
    </row>
    <row r="50" spans="1:256" s="768" customFormat="1" ht="12.75" customHeight="1" x14ac:dyDescent="0.2">
      <c r="A50" s="776" t="s">
        <v>739</v>
      </c>
      <c r="E50" s="770"/>
      <c r="F50" s="770"/>
      <c r="G50" s="770"/>
      <c r="H50" s="770"/>
      <c r="I50" s="770"/>
      <c r="J50" s="770"/>
    </row>
    <row r="51" spans="1:256" s="768" customFormat="1" ht="12.75" customHeight="1" x14ac:dyDescent="0.2">
      <c r="A51" s="776"/>
      <c r="E51" s="770"/>
      <c r="F51" s="770"/>
      <c r="G51" s="770"/>
      <c r="H51" s="770"/>
      <c r="I51" s="770"/>
      <c r="J51" s="770"/>
    </row>
    <row r="52" spans="1:256" s="768" customFormat="1" ht="12.75" customHeight="1" x14ac:dyDescent="0.25">
      <c r="E52" s="770"/>
      <c r="F52" s="770"/>
      <c r="G52" s="770"/>
      <c r="H52" s="770"/>
      <c r="I52" s="770"/>
      <c r="J52" s="770"/>
    </row>
    <row r="53" spans="1:256" s="777" customFormat="1" ht="12.75" x14ac:dyDescent="0.25">
      <c r="E53" s="778"/>
      <c r="F53" s="770"/>
      <c r="G53" s="770"/>
      <c r="H53" s="770" t="s">
        <v>740</v>
      </c>
      <c r="I53" s="770"/>
      <c r="J53" s="770"/>
    </row>
    <row r="54" spans="1:256" s="777" customFormat="1" ht="12.75" x14ac:dyDescent="0.25">
      <c r="E54" s="778"/>
      <c r="F54" s="778"/>
      <c r="G54" s="778"/>
      <c r="H54" s="779" t="s">
        <v>741</v>
      </c>
      <c r="I54" s="778"/>
      <c r="J54" s="778"/>
    </row>
    <row r="55" spans="1:256" x14ac:dyDescent="0.25">
      <c r="A55" s="2"/>
      <c r="B55" s="3"/>
      <c r="C55" s="3"/>
      <c r="D55" s="3"/>
      <c r="E55" s="3"/>
      <c r="F55" s="3"/>
      <c r="G55" s="4"/>
      <c r="H55" s="4"/>
      <c r="I55" s="4"/>
      <c r="J55" s="4"/>
      <c r="K55" s="4"/>
      <c r="L55" s="6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</row>
    <row r="56" spans="1:256" x14ac:dyDescent="0.25">
      <c r="A56" s="2"/>
      <c r="B56" s="3"/>
      <c r="C56" s="3"/>
      <c r="D56" s="3"/>
      <c r="E56" s="3"/>
      <c r="F56" s="4"/>
      <c r="G56" s="4"/>
      <c r="H56" s="4"/>
      <c r="I56" s="4"/>
      <c r="J56" s="3"/>
      <c r="K56" s="3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1:256" x14ac:dyDescent="0.25">
      <c r="A57" s="2"/>
      <c r="B57" s="9"/>
      <c r="C57" s="10"/>
      <c r="D57" s="9"/>
      <c r="E57" s="10"/>
      <c r="F57" s="10"/>
      <c r="G57" s="11"/>
      <c r="H57" s="11"/>
      <c r="I57" s="11"/>
      <c r="J57" s="10"/>
      <c r="K57" s="10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</row>
    <row r="58" spans="1:256" x14ac:dyDescent="0.25">
      <c r="A58" s="4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</row>
    <row r="59" spans="1:256" x14ac:dyDescent="0.25">
      <c r="A59" s="2"/>
      <c r="B59" s="5"/>
      <c r="C59" s="5"/>
      <c r="D59" s="5"/>
      <c r="E59" s="5"/>
      <c r="F59" s="5"/>
      <c r="G59" s="5"/>
      <c r="H59" s="3"/>
      <c r="I59" s="3"/>
      <c r="J59" s="3"/>
      <c r="K59" s="3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</sheetData>
  <mergeCells count="27">
    <mergeCell ref="B39:D39"/>
    <mergeCell ref="B41:D41"/>
    <mergeCell ref="A48:J48"/>
    <mergeCell ref="B38:D38"/>
    <mergeCell ref="B26:D26"/>
    <mergeCell ref="B27:D27"/>
    <mergeCell ref="B28:D28"/>
    <mergeCell ref="B29:D29"/>
    <mergeCell ref="B30:D30"/>
    <mergeCell ref="B31:D31"/>
    <mergeCell ref="B32:D32"/>
    <mergeCell ref="B34:D34"/>
    <mergeCell ref="B35:D35"/>
    <mergeCell ref="B36:D36"/>
    <mergeCell ref="B37:D37"/>
    <mergeCell ref="B25:D25"/>
    <mergeCell ref="A1:L1"/>
    <mergeCell ref="J10:L10"/>
    <mergeCell ref="J11:L11"/>
    <mergeCell ref="J12:L12"/>
    <mergeCell ref="B17:D17"/>
    <mergeCell ref="B19:D19"/>
    <mergeCell ref="B20:D20"/>
    <mergeCell ref="B21:D21"/>
    <mergeCell ref="B22:D22"/>
    <mergeCell ref="B23:D23"/>
    <mergeCell ref="B24:D2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4"/>
  <sheetViews>
    <sheetView topLeftCell="A43" zoomScale="150" zoomScaleNormal="150" workbookViewId="0">
      <selection activeCell="B59" sqref="B59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20.45" customHeight="1" x14ac:dyDescent="0.25">
      <c r="A1" s="604" t="s">
        <v>676</v>
      </c>
      <c r="B1" s="605"/>
      <c r="C1" s="605"/>
      <c r="D1" s="605"/>
      <c r="E1" s="605"/>
      <c r="F1" s="605"/>
      <c r="G1" s="605"/>
      <c r="H1" s="605"/>
      <c r="I1" s="605"/>
      <c r="J1" s="605"/>
      <c r="K1" s="605"/>
      <c r="L1" s="605"/>
    </row>
    <row r="2" spans="1:12" s="6" customFormat="1" ht="10.5" x14ac:dyDescent="0.25">
      <c r="A2" s="241" t="s">
        <v>25</v>
      </c>
      <c r="B2" s="47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9.5" x14ac:dyDescent="0.25">
      <c r="A5" s="289" t="s">
        <v>13</v>
      </c>
      <c r="B5" s="178" t="s">
        <v>519</v>
      </c>
      <c r="C5" s="294">
        <v>5</v>
      </c>
      <c r="D5" s="295" t="s">
        <v>20</v>
      </c>
      <c r="E5" s="296"/>
      <c r="F5" s="297">
        <f>ROUND(C5*E5,2)</f>
        <v>0</v>
      </c>
      <c r="G5" s="298">
        <v>0.08</v>
      </c>
      <c r="H5" s="297">
        <f>ROUND(F5*G5+F5,2)</f>
        <v>0</v>
      </c>
      <c r="I5" s="299"/>
      <c r="J5" s="116"/>
      <c r="K5" s="170">
        <v>5</v>
      </c>
      <c r="L5" s="117">
        <f>ROUND(H5/C5*K5,2)</f>
        <v>0</v>
      </c>
    </row>
    <row r="6" spans="1:12" s="6" customFormat="1" ht="10.5" x14ac:dyDescent="0.25">
      <c r="A6" s="275">
        <v>2</v>
      </c>
      <c r="B6" s="180" t="s">
        <v>334</v>
      </c>
      <c r="C6" s="277">
        <v>5</v>
      </c>
      <c r="D6" s="295" t="s">
        <v>20</v>
      </c>
      <c r="E6" s="296"/>
      <c r="F6" s="297">
        <f t="shared" ref="F6:F7" si="0">ROUND(C6*E6,2)</f>
        <v>0</v>
      </c>
      <c r="G6" s="298">
        <v>0.08</v>
      </c>
      <c r="H6" s="297">
        <f t="shared" ref="H6:H7" si="1">ROUND(F6*G6+F6,2)</f>
        <v>0</v>
      </c>
      <c r="I6" s="299"/>
      <c r="J6" s="116"/>
      <c r="K6" s="170">
        <v>5</v>
      </c>
      <c r="L6" s="117">
        <f t="shared" ref="L6:L7" si="2">ROUND(H6/C6*K6,2)</f>
        <v>0</v>
      </c>
    </row>
    <row r="7" spans="1:12" s="6" customFormat="1" ht="10.5" x14ac:dyDescent="0.25">
      <c r="A7" s="275">
        <v>3</v>
      </c>
      <c r="B7" s="180" t="s">
        <v>338</v>
      </c>
      <c r="C7" s="277">
        <v>5</v>
      </c>
      <c r="D7" s="295" t="s">
        <v>20</v>
      </c>
      <c r="E7" s="296"/>
      <c r="F7" s="297">
        <f t="shared" si="0"/>
        <v>0</v>
      </c>
      <c r="G7" s="298">
        <v>0.08</v>
      </c>
      <c r="H7" s="297">
        <f t="shared" si="1"/>
        <v>0</v>
      </c>
      <c r="I7" s="299"/>
      <c r="J7" s="116"/>
      <c r="K7" s="170">
        <v>5</v>
      </c>
      <c r="L7" s="117">
        <f t="shared" si="2"/>
        <v>0</v>
      </c>
    </row>
    <row r="8" spans="1:12" s="6" customFormat="1" ht="10.5" x14ac:dyDescent="0.25">
      <c r="A8" s="275"/>
      <c r="B8" s="276"/>
      <c r="C8" s="277"/>
      <c r="D8" s="278"/>
      <c r="E8" s="279"/>
      <c r="F8" s="279"/>
      <c r="G8" s="280"/>
      <c r="H8" s="279"/>
      <c r="I8" s="281"/>
      <c r="J8" s="264"/>
      <c r="K8" s="265"/>
      <c r="L8" s="196"/>
    </row>
    <row r="9" spans="1:12" s="6" customFormat="1" ht="10.5" x14ac:dyDescent="0.25">
      <c r="A9" s="271"/>
      <c r="B9" s="272"/>
      <c r="C9" s="273"/>
      <c r="D9" s="173"/>
      <c r="E9" s="210"/>
      <c r="F9" s="157">
        <f t="shared" ref="F9" si="3">ROUND(C9*E9,2)</f>
        <v>0</v>
      </c>
      <c r="G9" s="257">
        <v>0.08</v>
      </c>
      <c r="H9" s="157">
        <f t="shared" ref="H9" si="4">ROUND(F9*G9+F9,2)</f>
        <v>0</v>
      </c>
      <c r="I9" s="258"/>
      <c r="J9" s="266"/>
      <c r="K9" s="274"/>
      <c r="L9" s="82"/>
    </row>
    <row r="10" spans="1:12" s="6" customFormat="1" ht="10.5" x14ac:dyDescent="0.25">
      <c r="A10" s="48"/>
      <c r="B10" s="109"/>
      <c r="C10" s="49"/>
      <c r="D10" s="50"/>
      <c r="E10" s="51"/>
      <c r="F10" s="45">
        <f>SUM(F5:F9)</f>
        <v>0</v>
      </c>
      <c r="G10" s="52"/>
      <c r="H10" s="45">
        <f>SUM(H5:H9)</f>
        <v>0</v>
      </c>
      <c r="I10" s="53"/>
      <c r="J10" s="54"/>
      <c r="K10" s="55"/>
      <c r="L10" s="133"/>
    </row>
    <row r="11" spans="1:12" s="6" customFormat="1" ht="10.5" x14ac:dyDescent="0.25">
      <c r="A11" s="72"/>
      <c r="B11" s="73" t="s">
        <v>88</v>
      </c>
      <c r="C11" s="29"/>
      <c r="D11" s="59"/>
      <c r="E11" s="74"/>
      <c r="F11" s="75"/>
      <c r="G11" s="76"/>
      <c r="H11" s="75"/>
      <c r="I11" s="77"/>
      <c r="J11" s="62"/>
      <c r="K11" s="33"/>
      <c r="L11" s="78"/>
    </row>
    <row r="12" spans="1:12" s="6" customFormat="1" ht="10.5" x14ac:dyDescent="0.25">
      <c r="A12" s="149" t="s">
        <v>13</v>
      </c>
      <c r="B12" s="67"/>
      <c r="C12" s="71"/>
      <c r="D12" s="111" t="s">
        <v>20</v>
      </c>
      <c r="E12" s="21"/>
      <c r="F12" s="45">
        <f t="shared" ref="F12:F14" si="5">ROUND(C12*E12,2)</f>
        <v>0</v>
      </c>
      <c r="G12" s="46">
        <v>0.08</v>
      </c>
      <c r="H12" s="45">
        <f t="shared" ref="H12:H14" si="6">ROUND(F12*G12+F12,2)</f>
        <v>0</v>
      </c>
      <c r="I12" s="24"/>
      <c r="J12" s="636"/>
      <c r="K12" s="637"/>
      <c r="L12" s="638"/>
    </row>
    <row r="13" spans="1:12" s="6" customFormat="1" ht="10.5" x14ac:dyDescent="0.25">
      <c r="A13" s="149" t="s">
        <v>16</v>
      </c>
      <c r="B13" s="67"/>
      <c r="C13" s="71"/>
      <c r="D13" s="111" t="s">
        <v>20</v>
      </c>
      <c r="E13" s="21"/>
      <c r="F13" s="45">
        <f t="shared" si="5"/>
        <v>0</v>
      </c>
      <c r="G13" s="46">
        <v>0.08</v>
      </c>
      <c r="H13" s="45">
        <f t="shared" si="6"/>
        <v>0</v>
      </c>
      <c r="I13" s="24"/>
      <c r="J13" s="636"/>
      <c r="K13" s="637"/>
      <c r="L13" s="638"/>
    </row>
    <row r="14" spans="1:12" s="6" customFormat="1" ht="10.5" x14ac:dyDescent="0.25">
      <c r="A14" s="149" t="s">
        <v>17</v>
      </c>
      <c r="B14" s="67"/>
      <c r="C14" s="71"/>
      <c r="D14" s="111" t="s">
        <v>20</v>
      </c>
      <c r="E14" s="21"/>
      <c r="F14" s="45">
        <f t="shared" si="5"/>
        <v>0</v>
      </c>
      <c r="G14" s="46">
        <v>0.08</v>
      </c>
      <c r="H14" s="45">
        <f t="shared" si="6"/>
        <v>0</v>
      </c>
      <c r="I14" s="24"/>
      <c r="J14" s="636"/>
      <c r="K14" s="637"/>
      <c r="L14" s="638"/>
    </row>
    <row r="15" spans="1:12" s="6" customFormat="1" ht="10.5" x14ac:dyDescent="0.25">
      <c r="A15" s="48"/>
      <c r="B15" s="109"/>
      <c r="C15" s="49"/>
      <c r="D15" s="50"/>
      <c r="E15" s="51"/>
      <c r="F15" s="45">
        <f>SUM(F12:F14)</f>
        <v>0</v>
      </c>
      <c r="G15" s="52"/>
      <c r="H15" s="45">
        <f>SUM(H12:H14)</f>
        <v>0</v>
      </c>
      <c r="I15" s="53"/>
      <c r="J15" s="54"/>
      <c r="K15" s="55"/>
      <c r="L15" s="79"/>
    </row>
    <row r="16" spans="1:12" s="6" customFormat="1" ht="10.5" x14ac:dyDescent="0.15">
      <c r="A16" s="158" t="s">
        <v>35</v>
      </c>
      <c r="B16" s="159"/>
      <c r="C16" s="159"/>
      <c r="D16" s="159"/>
      <c r="E16" s="159"/>
      <c r="F16" s="159"/>
      <c r="G16" s="159"/>
      <c r="H16" s="159"/>
      <c r="I16" s="240"/>
      <c r="J16" s="127"/>
      <c r="K16" s="127"/>
      <c r="L16" s="127"/>
    </row>
    <row r="17" spans="1:12" s="6" customFormat="1" ht="19.5" x14ac:dyDescent="0.15">
      <c r="A17" s="141" t="s">
        <v>0</v>
      </c>
      <c r="B17" s="56" t="s">
        <v>95</v>
      </c>
      <c r="C17" s="29"/>
      <c r="D17" s="30"/>
      <c r="E17" s="141" t="s">
        <v>37</v>
      </c>
      <c r="F17" s="31"/>
      <c r="G17" s="32"/>
      <c r="H17" s="32"/>
      <c r="I17" s="33" t="s">
        <v>38</v>
      </c>
      <c r="J17" s="34"/>
      <c r="K17" s="35"/>
      <c r="L17" s="36"/>
    </row>
    <row r="18" spans="1:12" s="6" customFormat="1" ht="10.5" x14ac:dyDescent="0.15">
      <c r="A18" s="111"/>
      <c r="B18" s="231" t="s">
        <v>125</v>
      </c>
      <c r="C18" s="64"/>
      <c r="D18" s="168"/>
      <c r="E18" s="111"/>
      <c r="F18" s="137"/>
      <c r="G18" s="138"/>
      <c r="H18" s="138"/>
      <c r="I18" s="37"/>
      <c r="J18" s="38"/>
      <c r="K18" s="39"/>
      <c r="L18" s="40"/>
    </row>
    <row r="19" spans="1:12" s="6" customFormat="1" ht="36.950000000000003" customHeight="1" x14ac:dyDescent="0.15">
      <c r="A19" s="111" t="s">
        <v>13</v>
      </c>
      <c r="B19" s="579" t="s">
        <v>733</v>
      </c>
      <c r="C19" s="580"/>
      <c r="D19" s="581"/>
      <c r="E19" s="111" t="s">
        <v>39</v>
      </c>
      <c r="F19" s="137"/>
      <c r="G19" s="138"/>
      <c r="H19" s="138"/>
      <c r="I19" s="37"/>
      <c r="J19" s="38"/>
      <c r="K19" s="39"/>
      <c r="L19" s="40"/>
    </row>
    <row r="20" spans="1:12" s="6" customFormat="1" ht="10.5" x14ac:dyDescent="0.15">
      <c r="A20" s="111" t="s">
        <v>16</v>
      </c>
      <c r="B20" s="226" t="s">
        <v>96</v>
      </c>
      <c r="C20" s="237"/>
      <c r="D20" s="238"/>
      <c r="E20" s="111" t="s">
        <v>39</v>
      </c>
      <c r="F20" s="41"/>
      <c r="G20" s="42"/>
      <c r="H20" s="42"/>
      <c r="I20" s="37"/>
      <c r="J20" s="38"/>
      <c r="K20" s="39"/>
      <c r="L20" s="40"/>
    </row>
    <row r="21" spans="1:12" s="6" customFormat="1" ht="10.5" x14ac:dyDescent="0.15">
      <c r="A21" s="111" t="s">
        <v>17</v>
      </c>
      <c r="B21" s="226" t="s">
        <v>192</v>
      </c>
      <c r="C21" s="64"/>
      <c r="D21" s="168"/>
      <c r="E21" s="111" t="s">
        <v>39</v>
      </c>
      <c r="F21" s="137"/>
      <c r="G21" s="138"/>
      <c r="H21" s="138"/>
      <c r="I21" s="37"/>
      <c r="J21" s="38"/>
      <c r="K21" s="39"/>
      <c r="L21" s="40"/>
    </row>
    <row r="22" spans="1:12" s="6" customFormat="1" ht="10.5" x14ac:dyDescent="0.15">
      <c r="A22" s="111" t="s">
        <v>18</v>
      </c>
      <c r="B22" s="226" t="s">
        <v>176</v>
      </c>
      <c r="C22" s="227"/>
      <c r="D22" s="228"/>
      <c r="E22" s="111" t="s">
        <v>39</v>
      </c>
      <c r="F22" s="137"/>
      <c r="G22" s="138"/>
      <c r="H22" s="138"/>
      <c r="I22" s="37"/>
      <c r="J22" s="38"/>
      <c r="K22" s="39"/>
      <c r="L22" s="40"/>
    </row>
    <row r="23" spans="1:12" s="6" customFormat="1" ht="10.5" x14ac:dyDescent="0.15">
      <c r="A23" s="111" t="s">
        <v>19</v>
      </c>
      <c r="B23" s="226" t="s">
        <v>303</v>
      </c>
      <c r="C23" s="227"/>
      <c r="D23" s="228"/>
      <c r="E23" s="111" t="s">
        <v>304</v>
      </c>
      <c r="F23" s="137"/>
      <c r="G23" s="138"/>
      <c r="H23" s="138"/>
      <c r="I23" s="37"/>
      <c r="J23" s="38"/>
      <c r="K23" s="39"/>
      <c r="L23" s="40"/>
    </row>
    <row r="24" spans="1:12" s="6" customFormat="1" ht="10.35" customHeight="1" x14ac:dyDescent="0.15">
      <c r="A24" s="111" t="s">
        <v>48</v>
      </c>
      <c r="B24" s="560" t="s">
        <v>99</v>
      </c>
      <c r="C24" s="566"/>
      <c r="D24" s="567"/>
      <c r="E24" s="111" t="s">
        <v>39</v>
      </c>
      <c r="F24" s="137"/>
      <c r="G24" s="138"/>
      <c r="H24" s="138"/>
      <c r="I24" s="37"/>
      <c r="J24" s="38"/>
      <c r="K24" s="39"/>
      <c r="L24" s="40"/>
    </row>
    <row r="25" spans="1:12" s="6" customFormat="1" ht="10.35" customHeight="1" x14ac:dyDescent="0.15">
      <c r="A25" s="111" t="s">
        <v>50</v>
      </c>
      <c r="B25" s="560" t="s">
        <v>146</v>
      </c>
      <c r="C25" s="566"/>
      <c r="D25" s="567"/>
      <c r="E25" s="111" t="s">
        <v>39</v>
      </c>
      <c r="F25" s="137"/>
      <c r="G25" s="138"/>
      <c r="H25" s="138"/>
      <c r="I25" s="37"/>
      <c r="J25" s="38"/>
      <c r="K25" s="39"/>
      <c r="L25" s="40"/>
    </row>
    <row r="26" spans="1:12" s="6" customFormat="1" ht="21.6" customHeight="1" x14ac:dyDescent="0.15">
      <c r="A26" s="111" t="s">
        <v>52</v>
      </c>
      <c r="B26" s="560" t="s">
        <v>101</v>
      </c>
      <c r="C26" s="566"/>
      <c r="D26" s="567"/>
      <c r="E26" s="111" t="s">
        <v>39</v>
      </c>
      <c r="F26" s="137"/>
      <c r="G26" s="138"/>
      <c r="H26" s="138"/>
      <c r="I26" s="37"/>
      <c r="J26" s="38"/>
      <c r="K26" s="39"/>
      <c r="L26" s="40"/>
    </row>
    <row r="27" spans="1:12" s="6" customFormat="1" ht="10.35" customHeight="1" x14ac:dyDescent="0.15">
      <c r="A27" s="111" t="s">
        <v>54</v>
      </c>
      <c r="B27" s="560" t="s">
        <v>193</v>
      </c>
      <c r="C27" s="566"/>
      <c r="D27" s="567"/>
      <c r="E27" s="111" t="s">
        <v>39</v>
      </c>
      <c r="F27" s="41"/>
      <c r="G27" s="42"/>
      <c r="H27" s="42"/>
      <c r="I27" s="37"/>
      <c r="J27" s="38"/>
      <c r="K27" s="39"/>
      <c r="L27" s="40"/>
    </row>
    <row r="28" spans="1:12" s="6" customFormat="1" ht="10.35" customHeight="1" x14ac:dyDescent="0.15">
      <c r="A28" s="111" t="s">
        <v>104</v>
      </c>
      <c r="B28" s="560" t="s">
        <v>103</v>
      </c>
      <c r="C28" s="566"/>
      <c r="D28" s="567"/>
      <c r="E28" s="111" t="s">
        <v>39</v>
      </c>
      <c r="F28" s="137"/>
      <c r="G28" s="138"/>
      <c r="H28" s="138"/>
      <c r="I28" s="37"/>
      <c r="J28" s="38"/>
      <c r="K28" s="39"/>
      <c r="L28" s="40"/>
    </row>
    <row r="29" spans="1:12" s="6" customFormat="1" ht="10.5" x14ac:dyDescent="0.15">
      <c r="A29" s="111" t="s">
        <v>105</v>
      </c>
      <c r="B29" s="226" t="s">
        <v>126</v>
      </c>
      <c r="C29" s="227"/>
      <c r="D29" s="228"/>
      <c r="E29" s="111" t="s">
        <v>39</v>
      </c>
      <c r="F29" s="137"/>
      <c r="G29" s="138"/>
      <c r="H29" s="138"/>
      <c r="I29" s="37"/>
      <c r="J29" s="38"/>
      <c r="K29" s="39"/>
      <c r="L29" s="40"/>
    </row>
    <row r="30" spans="1:12" s="6" customFormat="1" ht="10.35" customHeight="1" x14ac:dyDescent="0.15">
      <c r="A30" s="111" t="s">
        <v>107</v>
      </c>
      <c r="B30" s="560" t="s">
        <v>127</v>
      </c>
      <c r="C30" s="566"/>
      <c r="D30" s="567"/>
      <c r="E30" s="111" t="s">
        <v>39</v>
      </c>
      <c r="F30" s="137"/>
      <c r="G30" s="138"/>
      <c r="H30" s="138"/>
      <c r="I30" s="37"/>
      <c r="J30" s="38"/>
      <c r="K30" s="39"/>
      <c r="L30" s="40"/>
    </row>
    <row r="31" spans="1:12" s="6" customFormat="1" ht="10.35" customHeight="1" x14ac:dyDescent="0.15">
      <c r="A31" s="111" t="s">
        <v>109</v>
      </c>
      <c r="B31" s="560" t="s">
        <v>108</v>
      </c>
      <c r="C31" s="566"/>
      <c r="D31" s="567"/>
      <c r="E31" s="111" t="s">
        <v>39</v>
      </c>
      <c r="F31" s="137"/>
      <c r="G31" s="138"/>
      <c r="H31" s="138"/>
      <c r="I31" s="37"/>
      <c r="J31" s="38"/>
      <c r="K31" s="39"/>
      <c r="L31" s="40"/>
    </row>
    <row r="32" spans="1:12" s="6" customFormat="1" ht="10.5" x14ac:dyDescent="0.15">
      <c r="A32" s="111" t="s">
        <v>111</v>
      </c>
      <c r="B32" s="226" t="s">
        <v>128</v>
      </c>
      <c r="C32" s="237"/>
      <c r="D32" s="238"/>
      <c r="E32" s="111" t="s">
        <v>39</v>
      </c>
      <c r="F32" s="137"/>
      <c r="G32" s="138"/>
      <c r="H32" s="138"/>
      <c r="I32" s="37"/>
      <c r="J32" s="38"/>
      <c r="K32" s="39"/>
      <c r="L32" s="40"/>
    </row>
    <row r="33" spans="1:12" s="6" customFormat="1" ht="20.45" customHeight="1" x14ac:dyDescent="0.15">
      <c r="A33" s="111" t="s">
        <v>112</v>
      </c>
      <c r="B33" s="560" t="s">
        <v>117</v>
      </c>
      <c r="C33" s="566"/>
      <c r="D33" s="567"/>
      <c r="E33" s="111" t="s">
        <v>39</v>
      </c>
      <c r="F33" s="41"/>
      <c r="G33" s="42"/>
      <c r="H33" s="42"/>
      <c r="I33" s="37"/>
      <c r="J33" s="38"/>
      <c r="K33" s="39"/>
      <c r="L33" s="40"/>
    </row>
    <row r="34" spans="1:12" s="6" customFormat="1" ht="10.35" customHeight="1" x14ac:dyDescent="0.15">
      <c r="A34" s="111" t="s">
        <v>114</v>
      </c>
      <c r="B34" s="584" t="s">
        <v>113</v>
      </c>
      <c r="C34" s="585"/>
      <c r="D34" s="639"/>
      <c r="E34" s="111" t="s">
        <v>39</v>
      </c>
      <c r="F34" s="137"/>
      <c r="G34" s="138"/>
      <c r="H34" s="138"/>
      <c r="I34" s="37"/>
      <c r="J34" s="38"/>
      <c r="K34" s="39"/>
      <c r="L34" s="40"/>
    </row>
    <row r="35" spans="1:12" s="6" customFormat="1" ht="50.45" customHeight="1" x14ac:dyDescent="0.15">
      <c r="A35" s="111" t="s">
        <v>116</v>
      </c>
      <c r="B35" s="560" t="s">
        <v>427</v>
      </c>
      <c r="C35" s="566"/>
      <c r="D35" s="567"/>
      <c r="E35" s="111" t="s">
        <v>322</v>
      </c>
      <c r="F35" s="137"/>
      <c r="G35" s="138"/>
      <c r="H35" s="138"/>
      <c r="I35" s="37"/>
      <c r="J35" s="38"/>
      <c r="K35" s="39"/>
      <c r="L35" s="40"/>
    </row>
    <row r="36" spans="1:12" s="6" customFormat="1" ht="10.35" customHeight="1" x14ac:dyDescent="0.15">
      <c r="A36" s="111" t="s">
        <v>118</v>
      </c>
      <c r="B36" s="560" t="s">
        <v>194</v>
      </c>
      <c r="C36" s="566"/>
      <c r="D36" s="567"/>
      <c r="E36" s="111" t="s">
        <v>39</v>
      </c>
      <c r="F36" s="137"/>
      <c r="G36" s="138"/>
      <c r="H36" s="138"/>
      <c r="I36" s="37"/>
      <c r="J36" s="38"/>
      <c r="K36" s="39"/>
      <c r="L36" s="40"/>
    </row>
    <row r="37" spans="1:12" s="6" customFormat="1" ht="21" customHeight="1" x14ac:dyDescent="0.15">
      <c r="A37" s="111" t="s">
        <v>120</v>
      </c>
      <c r="B37" s="560" t="s">
        <v>179</v>
      </c>
      <c r="C37" s="566"/>
      <c r="D37" s="567"/>
      <c r="E37" s="111" t="s">
        <v>39</v>
      </c>
      <c r="F37" s="41"/>
      <c r="G37" s="42"/>
      <c r="H37" s="42"/>
      <c r="I37" s="37"/>
      <c r="J37" s="38"/>
      <c r="K37" s="39"/>
      <c r="L37" s="40"/>
    </row>
    <row r="38" spans="1:12" s="6" customFormat="1" ht="20.45" customHeight="1" x14ac:dyDescent="0.15">
      <c r="A38" s="111" t="s">
        <v>122</v>
      </c>
      <c r="B38" s="560" t="s">
        <v>155</v>
      </c>
      <c r="C38" s="566"/>
      <c r="D38" s="567"/>
      <c r="E38" s="111" t="s">
        <v>39</v>
      </c>
      <c r="F38" s="137"/>
      <c r="G38" s="138"/>
      <c r="H38" s="138"/>
      <c r="I38" s="37"/>
      <c r="J38" s="38"/>
      <c r="K38" s="39"/>
      <c r="L38" s="40"/>
    </row>
    <row r="39" spans="1:12" s="6" customFormat="1" ht="10.5" x14ac:dyDescent="0.15">
      <c r="A39" s="111"/>
      <c r="B39" s="231" t="s">
        <v>130</v>
      </c>
      <c r="C39" s="227"/>
      <c r="D39" s="228"/>
      <c r="E39" s="111"/>
      <c r="F39" s="137"/>
      <c r="G39" s="138"/>
      <c r="H39" s="138"/>
      <c r="I39" s="37"/>
      <c r="J39" s="38"/>
      <c r="K39" s="39"/>
      <c r="L39" s="40"/>
    </row>
    <row r="40" spans="1:12" s="6" customFormat="1" ht="20.100000000000001" customHeight="1" x14ac:dyDescent="0.15">
      <c r="A40" s="111" t="s">
        <v>122</v>
      </c>
      <c r="B40" s="560" t="s">
        <v>132</v>
      </c>
      <c r="C40" s="566"/>
      <c r="D40" s="567"/>
      <c r="E40" s="111" t="s">
        <v>39</v>
      </c>
      <c r="F40" s="137"/>
      <c r="G40" s="138"/>
      <c r="H40" s="138"/>
      <c r="I40" s="37"/>
      <c r="J40" s="38"/>
      <c r="K40" s="39"/>
      <c r="L40" s="40"/>
    </row>
    <row r="41" spans="1:12" s="6" customFormat="1" ht="20.100000000000001" customHeight="1" x14ac:dyDescent="0.15">
      <c r="A41" s="111" t="s">
        <v>131</v>
      </c>
      <c r="B41" s="560" t="s">
        <v>423</v>
      </c>
      <c r="C41" s="566"/>
      <c r="D41" s="567"/>
      <c r="E41" s="111" t="s">
        <v>39</v>
      </c>
      <c r="F41" s="137"/>
      <c r="G41" s="138"/>
      <c r="H41" s="138"/>
      <c r="I41" s="37"/>
      <c r="J41" s="38"/>
      <c r="K41" s="39"/>
      <c r="L41" s="40"/>
    </row>
    <row r="42" spans="1:12" s="6" customFormat="1" ht="11.45" customHeight="1" x14ac:dyDescent="0.15">
      <c r="A42" s="111" t="s">
        <v>123</v>
      </c>
      <c r="B42" s="226" t="s">
        <v>191</v>
      </c>
      <c r="C42" s="64"/>
      <c r="D42" s="168"/>
      <c r="E42" s="111" t="s">
        <v>39</v>
      </c>
      <c r="F42" s="137"/>
      <c r="G42" s="138"/>
      <c r="H42" s="138"/>
      <c r="I42" s="37"/>
      <c r="J42" s="38"/>
      <c r="K42" s="39"/>
      <c r="L42" s="40"/>
    </row>
    <row r="43" spans="1:12" s="6" customFormat="1" ht="20.100000000000001" customHeight="1" x14ac:dyDescent="0.15">
      <c r="A43" s="111" t="s">
        <v>156</v>
      </c>
      <c r="B43" s="560" t="s">
        <v>135</v>
      </c>
      <c r="C43" s="566"/>
      <c r="D43" s="567"/>
      <c r="E43" s="111" t="s">
        <v>39</v>
      </c>
      <c r="F43" s="137"/>
      <c r="G43" s="138"/>
      <c r="H43" s="138"/>
      <c r="I43" s="37"/>
      <c r="J43" s="38"/>
      <c r="K43" s="39"/>
      <c r="L43" s="40"/>
    </row>
    <row r="44" spans="1:12" s="6" customFormat="1" ht="20.100000000000001" customHeight="1" x14ac:dyDescent="0.15">
      <c r="A44" s="111" t="s">
        <v>134</v>
      </c>
      <c r="B44" s="560" t="s">
        <v>137</v>
      </c>
      <c r="C44" s="566"/>
      <c r="D44" s="567"/>
      <c r="E44" s="111" t="s">
        <v>39</v>
      </c>
      <c r="F44" s="137"/>
      <c r="G44" s="138"/>
      <c r="H44" s="138"/>
      <c r="I44" s="37"/>
      <c r="J44" s="38"/>
      <c r="K44" s="39"/>
      <c r="L44" s="40"/>
    </row>
    <row r="45" spans="1:12" s="6" customFormat="1" ht="9.6" customHeight="1" x14ac:dyDescent="0.15">
      <c r="A45" s="111" t="s">
        <v>136</v>
      </c>
      <c r="B45" s="560" t="s">
        <v>305</v>
      </c>
      <c r="C45" s="566"/>
      <c r="D45" s="567"/>
      <c r="E45" s="111" t="s">
        <v>39</v>
      </c>
      <c r="F45" s="41"/>
      <c r="G45" s="42"/>
      <c r="H45" s="42"/>
      <c r="I45" s="37"/>
      <c r="J45" s="38"/>
      <c r="K45" s="39"/>
      <c r="L45" s="40"/>
    </row>
    <row r="46" spans="1:12" s="6" customFormat="1" ht="30.6" customHeight="1" x14ac:dyDescent="0.15">
      <c r="A46" s="111" t="s">
        <v>138</v>
      </c>
      <c r="B46" s="663" t="s">
        <v>428</v>
      </c>
      <c r="C46" s="664"/>
      <c r="D46" s="665"/>
      <c r="E46" s="111" t="s">
        <v>39</v>
      </c>
      <c r="F46" s="137"/>
      <c r="G46" s="138"/>
      <c r="H46" s="138"/>
      <c r="I46" s="37"/>
      <c r="J46" s="38"/>
      <c r="K46" s="39"/>
      <c r="L46" s="40"/>
    </row>
    <row r="47" spans="1:12" s="6" customFormat="1" ht="10.5" x14ac:dyDescent="0.15">
      <c r="A47" s="111"/>
      <c r="B47" s="231" t="s">
        <v>143</v>
      </c>
      <c r="C47" s="237"/>
      <c r="D47" s="238"/>
      <c r="E47" s="111"/>
      <c r="F47" s="41"/>
      <c r="G47" s="42"/>
      <c r="H47" s="42"/>
      <c r="I47" s="37"/>
      <c r="J47" s="38"/>
      <c r="K47" s="39"/>
      <c r="L47" s="40"/>
    </row>
    <row r="48" spans="1:12" s="6" customFormat="1" ht="10.5" x14ac:dyDescent="0.15">
      <c r="A48" s="111" t="s">
        <v>142</v>
      </c>
      <c r="B48" s="226" t="s">
        <v>145</v>
      </c>
      <c r="C48" s="64"/>
      <c r="D48" s="168"/>
      <c r="E48" s="83" t="s">
        <v>322</v>
      </c>
      <c r="F48" s="137"/>
      <c r="G48" s="138"/>
      <c r="H48" s="138"/>
      <c r="I48" s="37"/>
      <c r="J48" s="38"/>
      <c r="K48" s="39"/>
      <c r="L48" s="40"/>
    </row>
    <row r="49" spans="1:256" s="4" customFormat="1" ht="15" customHeight="1" x14ac:dyDescent="0.25">
      <c r="A49" s="2"/>
      <c r="B49" s="1"/>
      <c r="C49" s="12"/>
      <c r="D49" s="12"/>
      <c r="E49" s="12"/>
      <c r="F49" s="12"/>
      <c r="G49" s="12"/>
      <c r="H49" s="12"/>
      <c r="I49" s="12"/>
      <c r="J49" s="13"/>
      <c r="K49" s="8"/>
    </row>
    <row r="50" spans="1:256" s="4" customFormat="1" ht="15" customHeight="1" x14ac:dyDescent="0.25">
      <c r="A50" s="2"/>
      <c r="B50" s="3"/>
      <c r="C50" s="3"/>
      <c r="D50" s="3"/>
      <c r="E50" s="3"/>
      <c r="F50" s="3"/>
      <c r="L50" s="6"/>
    </row>
    <row r="51" spans="1:256" s="768" customFormat="1" ht="19.5" customHeight="1" x14ac:dyDescent="0.25">
      <c r="A51" s="765" t="s">
        <v>737</v>
      </c>
      <c r="B51" s="766"/>
      <c r="C51" s="766"/>
      <c r="D51" s="766"/>
      <c r="E51" s="766"/>
      <c r="F51" s="767"/>
      <c r="I51" s="769"/>
      <c r="J51" s="769"/>
    </row>
    <row r="52" spans="1:256" s="768" customFormat="1" ht="12.75" customHeight="1" x14ac:dyDescent="0.25">
      <c r="E52" s="770"/>
      <c r="F52" s="766"/>
      <c r="G52" s="771"/>
      <c r="H52" s="769"/>
      <c r="I52" s="769"/>
      <c r="J52" s="769"/>
    </row>
    <row r="53" spans="1:256" s="768" customFormat="1" ht="40.5" customHeight="1" x14ac:dyDescent="0.25">
      <c r="A53" s="772" t="s">
        <v>738</v>
      </c>
      <c r="B53" s="773"/>
      <c r="C53" s="773"/>
      <c r="D53" s="773"/>
      <c r="E53" s="773"/>
      <c r="F53" s="773"/>
      <c r="G53" s="773"/>
      <c r="H53" s="773"/>
      <c r="I53" s="773"/>
      <c r="J53" s="773"/>
    </row>
    <row r="54" spans="1:256" s="768" customFormat="1" ht="16.5" customHeight="1" x14ac:dyDescent="0.25">
      <c r="A54" s="774"/>
      <c r="B54" s="775"/>
      <c r="C54" s="775"/>
      <c r="D54" s="775"/>
      <c r="E54" s="775"/>
      <c r="F54" s="775"/>
      <c r="G54" s="775"/>
      <c r="H54" s="775"/>
      <c r="I54" s="775"/>
      <c r="J54" s="775"/>
    </row>
    <row r="55" spans="1:256" s="768" customFormat="1" ht="12.75" customHeight="1" x14ac:dyDescent="0.2">
      <c r="A55" s="776" t="s">
        <v>739</v>
      </c>
      <c r="E55" s="770"/>
      <c r="F55" s="770"/>
      <c r="G55" s="770"/>
      <c r="H55" s="770"/>
      <c r="I55" s="770"/>
      <c r="J55" s="770"/>
    </row>
    <row r="56" spans="1:256" s="768" customFormat="1" ht="12.75" customHeight="1" x14ac:dyDescent="0.2">
      <c r="A56" s="776"/>
      <c r="E56" s="770"/>
      <c r="F56" s="770"/>
      <c r="G56" s="770"/>
      <c r="H56" s="770"/>
      <c r="I56" s="770"/>
      <c r="J56" s="770"/>
    </row>
    <row r="57" spans="1:256" s="768" customFormat="1" ht="12.75" customHeight="1" x14ac:dyDescent="0.25">
      <c r="E57" s="770"/>
      <c r="F57" s="770"/>
      <c r="G57" s="770"/>
      <c r="H57" s="770"/>
      <c r="I57" s="770"/>
      <c r="J57" s="770"/>
    </row>
    <row r="58" spans="1:256" s="777" customFormat="1" ht="12.75" x14ac:dyDescent="0.25">
      <c r="E58" s="778"/>
      <c r="F58" s="770"/>
      <c r="G58" s="770"/>
      <c r="H58" s="770" t="s">
        <v>740</v>
      </c>
      <c r="I58" s="770"/>
      <c r="J58" s="770"/>
    </row>
    <row r="59" spans="1:256" s="777" customFormat="1" ht="12.75" x14ac:dyDescent="0.25">
      <c r="E59" s="778"/>
      <c r="F59" s="778"/>
      <c r="G59" s="778"/>
      <c r="H59" s="779" t="s">
        <v>741</v>
      </c>
      <c r="I59" s="778"/>
      <c r="J59" s="778"/>
    </row>
    <row r="60" spans="1:256" x14ac:dyDescent="0.25">
      <c r="A60" s="2"/>
      <c r="B60" s="3"/>
      <c r="C60" s="3"/>
      <c r="D60" s="3"/>
      <c r="E60" s="3"/>
      <c r="F60" s="4"/>
      <c r="G60" s="4"/>
      <c r="H60" s="4"/>
      <c r="I60" s="4"/>
      <c r="J60" s="3"/>
      <c r="K60" s="3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</row>
    <row r="61" spans="1:256" x14ac:dyDescent="0.25">
      <c r="A61" s="2"/>
      <c r="B61" s="9"/>
      <c r="C61" s="10"/>
      <c r="D61" s="9"/>
      <c r="E61" s="10"/>
      <c r="F61" s="10"/>
      <c r="G61" s="11"/>
      <c r="H61" s="11"/>
      <c r="I61" s="11"/>
      <c r="J61" s="10"/>
      <c r="K61" s="10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</row>
    <row r="62" spans="1:256" x14ac:dyDescent="0.25">
      <c r="A62" s="4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</row>
    <row r="63" spans="1:256" x14ac:dyDescent="0.25">
      <c r="A63" s="2"/>
      <c r="B63" s="5"/>
      <c r="C63" s="5"/>
      <c r="D63" s="5"/>
      <c r="E63" s="5"/>
      <c r="F63" s="5"/>
      <c r="G63" s="5"/>
      <c r="H63" s="3"/>
      <c r="I63" s="3"/>
      <c r="J63" s="3"/>
      <c r="K63" s="3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</row>
    <row r="64" spans="1:256" x14ac:dyDescent="0.25">
      <c r="A64" s="4"/>
      <c r="B64" s="4"/>
      <c r="C64" s="4"/>
      <c r="D64" s="4"/>
      <c r="E64" s="7"/>
      <c r="F64" s="7"/>
      <c r="G64" s="4"/>
      <c r="H64" s="4"/>
      <c r="I64" s="14"/>
      <c r="J64" s="7"/>
      <c r="K64" s="7"/>
      <c r="L64" s="6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</row>
  </sheetData>
  <mergeCells count="25">
    <mergeCell ref="B46:D46"/>
    <mergeCell ref="A53:J53"/>
    <mergeCell ref="B40:D40"/>
    <mergeCell ref="B41:D41"/>
    <mergeCell ref="B43:D43"/>
    <mergeCell ref="B44:D44"/>
    <mergeCell ref="B45:D45"/>
    <mergeCell ref="B38:D38"/>
    <mergeCell ref="B25:D25"/>
    <mergeCell ref="B26:D26"/>
    <mergeCell ref="B27:D27"/>
    <mergeCell ref="B28:D28"/>
    <mergeCell ref="B30:D30"/>
    <mergeCell ref="B31:D31"/>
    <mergeCell ref="B33:D33"/>
    <mergeCell ref="B34:D34"/>
    <mergeCell ref="B35:D35"/>
    <mergeCell ref="B36:D36"/>
    <mergeCell ref="B37:D37"/>
    <mergeCell ref="B24:D24"/>
    <mergeCell ref="A1:L1"/>
    <mergeCell ref="J12:L12"/>
    <mergeCell ref="J13:L13"/>
    <mergeCell ref="J14:L14"/>
    <mergeCell ref="B19:D19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3"/>
  <sheetViews>
    <sheetView topLeftCell="A22" zoomScale="150" zoomScaleNormal="150" workbookViewId="0">
      <selection activeCell="A30" sqref="A30:XFD38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41.1" customHeight="1" x14ac:dyDescent="0.25">
      <c r="A1" s="422" t="s">
        <v>677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2" s="6" customFormat="1" ht="10.5" x14ac:dyDescent="0.25">
      <c r="A2" s="241" t="s">
        <v>25</v>
      </c>
      <c r="B2" s="47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9.5" x14ac:dyDescent="0.25">
      <c r="A5" s="149" t="s">
        <v>13</v>
      </c>
      <c r="B5" s="175" t="s">
        <v>429</v>
      </c>
      <c r="C5" s="141">
        <v>35</v>
      </c>
      <c r="D5" s="111" t="s">
        <v>20</v>
      </c>
      <c r="E5" s="21"/>
      <c r="F5" s="22">
        <f>ROUND(C5*E5,2)</f>
        <v>0</v>
      </c>
      <c r="G5" s="23">
        <v>0.08</v>
      </c>
      <c r="H5" s="22">
        <f>ROUND(F5*G5+F5,2)</f>
        <v>0</v>
      </c>
      <c r="I5" s="24"/>
      <c r="J5" s="25"/>
      <c r="K5" s="26">
        <v>2</v>
      </c>
      <c r="L5" s="27">
        <f>ROUND(H5/C5*K5,2)</f>
        <v>0</v>
      </c>
    </row>
    <row r="6" spans="1:12" s="6" customFormat="1" ht="10.5" x14ac:dyDescent="0.25">
      <c r="A6" s="149"/>
      <c r="B6" s="263" t="s">
        <v>419</v>
      </c>
      <c r="C6" s="251">
        <v>35</v>
      </c>
      <c r="D6" s="111" t="s">
        <v>20</v>
      </c>
      <c r="E6" s="21"/>
      <c r="F6" s="22">
        <f>ROUND(C6*E6,2)</f>
        <v>0</v>
      </c>
      <c r="G6" s="23">
        <v>0.08</v>
      </c>
      <c r="H6" s="22">
        <f>ROUND(F6*G6+F6,2)</f>
        <v>0</v>
      </c>
      <c r="I6" s="24"/>
      <c r="J6" s="25"/>
      <c r="K6" s="26">
        <v>2</v>
      </c>
      <c r="L6" s="27">
        <f>ROUND(H6/C6*K6,2)</f>
        <v>0</v>
      </c>
    </row>
    <row r="7" spans="1:12" s="6" customFormat="1" ht="10.5" x14ac:dyDescent="0.25">
      <c r="A7" s="149"/>
      <c r="B7" s="263" t="s">
        <v>201</v>
      </c>
      <c r="C7" s="251">
        <v>35</v>
      </c>
      <c r="D7" s="111" t="s">
        <v>20</v>
      </c>
      <c r="E7" s="21"/>
      <c r="F7" s="22">
        <f>ROUND(C7*E7,2)</f>
        <v>0</v>
      </c>
      <c r="G7" s="23">
        <v>0.08</v>
      </c>
      <c r="H7" s="22">
        <f>ROUND(F7*G7+F7,2)</f>
        <v>0</v>
      </c>
      <c r="I7" s="24"/>
      <c r="J7" s="25"/>
      <c r="K7" s="26">
        <v>2</v>
      </c>
      <c r="L7" s="27">
        <f>ROUND(H7/C7*K7,2)</f>
        <v>0</v>
      </c>
    </row>
    <row r="8" spans="1:12" s="6" customFormat="1" ht="10.5" x14ac:dyDescent="0.25">
      <c r="A8" s="149"/>
      <c r="B8" s="80"/>
      <c r="C8" s="81"/>
      <c r="D8" s="111"/>
      <c r="E8" s="21"/>
      <c r="F8" s="45">
        <f t="shared" ref="F8" si="0">ROUND(C8*E8,2)</f>
        <v>0</v>
      </c>
      <c r="G8" s="46">
        <v>0.08</v>
      </c>
      <c r="H8" s="45">
        <f t="shared" ref="H8" si="1">ROUND(F8*G8+F8,2)</f>
        <v>0</v>
      </c>
      <c r="I8" s="24"/>
      <c r="J8" s="25"/>
      <c r="K8" s="209"/>
      <c r="L8" s="176"/>
    </row>
    <row r="9" spans="1:12" s="6" customFormat="1" ht="10.5" x14ac:dyDescent="0.25">
      <c r="A9" s="48"/>
      <c r="B9" s="109"/>
      <c r="C9" s="49"/>
      <c r="D9" s="50"/>
      <c r="E9" s="51"/>
      <c r="F9" s="45">
        <f>SUM(F5:F8)</f>
        <v>0</v>
      </c>
      <c r="G9" s="52"/>
      <c r="H9" s="45">
        <f>SUM(H5:H8)</f>
        <v>0</v>
      </c>
      <c r="I9" s="53"/>
      <c r="J9" s="54"/>
      <c r="K9" s="55"/>
      <c r="L9" s="133"/>
    </row>
    <row r="10" spans="1:12" s="6" customFormat="1" ht="10.5" x14ac:dyDescent="0.25">
      <c r="A10" s="72"/>
      <c r="B10" s="73" t="s">
        <v>88</v>
      </c>
      <c r="C10" s="29"/>
      <c r="D10" s="59"/>
      <c r="E10" s="74"/>
      <c r="F10" s="75"/>
      <c r="G10" s="76"/>
      <c r="H10" s="75"/>
      <c r="I10" s="77"/>
      <c r="J10" s="62"/>
      <c r="K10" s="33"/>
      <c r="L10" s="78"/>
    </row>
    <row r="11" spans="1:12" s="6" customFormat="1" ht="10.5" x14ac:dyDescent="0.25">
      <c r="A11" s="149" t="s">
        <v>13</v>
      </c>
      <c r="B11" s="67"/>
      <c r="C11" s="71"/>
      <c r="D11" s="111" t="s">
        <v>20</v>
      </c>
      <c r="E11" s="182"/>
      <c r="F11" s="45">
        <f t="shared" ref="F11:F13" si="2">ROUND(C11*E11,2)</f>
        <v>0</v>
      </c>
      <c r="G11" s="46">
        <v>0.08</v>
      </c>
      <c r="H11" s="45">
        <f t="shared" ref="H11:H13" si="3">ROUND(F11*G11+F11,2)</f>
        <v>0</v>
      </c>
      <c r="I11" s="24"/>
      <c r="J11" s="636"/>
      <c r="K11" s="637"/>
      <c r="L11" s="638"/>
    </row>
    <row r="12" spans="1:12" s="6" customFormat="1" ht="10.5" x14ac:dyDescent="0.25">
      <c r="A12" s="149" t="s">
        <v>16</v>
      </c>
      <c r="B12" s="67"/>
      <c r="C12" s="71"/>
      <c r="D12" s="111" t="s">
        <v>20</v>
      </c>
      <c r="E12" s="182"/>
      <c r="F12" s="45">
        <f t="shared" si="2"/>
        <v>0</v>
      </c>
      <c r="G12" s="46">
        <v>0.08</v>
      </c>
      <c r="H12" s="45">
        <f t="shared" si="3"/>
        <v>0</v>
      </c>
      <c r="I12" s="24"/>
      <c r="J12" s="636"/>
      <c r="K12" s="637"/>
      <c r="L12" s="638"/>
    </row>
    <row r="13" spans="1:12" s="6" customFormat="1" ht="10.5" x14ac:dyDescent="0.25">
      <c r="A13" s="149" t="s">
        <v>17</v>
      </c>
      <c r="B13" s="67"/>
      <c r="C13" s="71"/>
      <c r="D13" s="111" t="s">
        <v>20</v>
      </c>
      <c r="E13" s="182"/>
      <c r="F13" s="45">
        <f t="shared" si="2"/>
        <v>0</v>
      </c>
      <c r="G13" s="46">
        <v>0.08</v>
      </c>
      <c r="H13" s="45">
        <f t="shared" si="3"/>
        <v>0</v>
      </c>
      <c r="I13" s="24"/>
      <c r="J13" s="636"/>
      <c r="K13" s="637"/>
      <c r="L13" s="638"/>
    </row>
    <row r="14" spans="1:12" s="6" customFormat="1" ht="10.5" x14ac:dyDescent="0.25">
      <c r="A14" s="48"/>
      <c r="B14" s="109"/>
      <c r="C14" s="49"/>
      <c r="D14" s="50"/>
      <c r="E14" s="51"/>
      <c r="F14" s="45">
        <f>SUM(F11:F13)</f>
        <v>0</v>
      </c>
      <c r="G14" s="52"/>
      <c r="H14" s="45">
        <f>SUM(H11:H13)</f>
        <v>0</v>
      </c>
      <c r="I14" s="53"/>
      <c r="J14" s="54"/>
      <c r="K14" s="55"/>
      <c r="L14" s="79"/>
    </row>
    <row r="15" spans="1:12" s="6" customFormat="1" ht="10.5" x14ac:dyDescent="0.15">
      <c r="A15" s="158" t="s">
        <v>35</v>
      </c>
      <c r="B15" s="159"/>
      <c r="C15" s="159"/>
      <c r="D15" s="159"/>
      <c r="E15" s="159"/>
      <c r="F15" s="159"/>
      <c r="G15" s="159"/>
      <c r="H15" s="159"/>
      <c r="I15" s="240"/>
      <c r="J15" s="127"/>
      <c r="K15" s="127"/>
      <c r="L15" s="127"/>
    </row>
    <row r="16" spans="1:12" s="6" customFormat="1" ht="19.5" x14ac:dyDescent="0.15">
      <c r="A16" s="141" t="s">
        <v>0</v>
      </c>
      <c r="B16" s="56" t="s">
        <v>95</v>
      </c>
      <c r="C16" s="29"/>
      <c r="D16" s="30"/>
      <c r="E16" s="141" t="s">
        <v>37</v>
      </c>
      <c r="F16" s="31"/>
      <c r="G16" s="32"/>
      <c r="H16" s="32"/>
      <c r="I16" s="33" t="s">
        <v>38</v>
      </c>
      <c r="J16" s="34"/>
      <c r="K16" s="35"/>
      <c r="L16" s="36"/>
    </row>
    <row r="17" spans="1:12" s="6" customFormat="1" ht="10.5" x14ac:dyDescent="0.15">
      <c r="A17" s="111"/>
      <c r="B17" s="183" t="s">
        <v>196</v>
      </c>
      <c r="C17" s="64"/>
      <c r="D17" s="168"/>
      <c r="E17" s="111"/>
      <c r="F17" s="137"/>
      <c r="G17" s="138"/>
      <c r="H17" s="138"/>
      <c r="I17" s="37"/>
      <c r="J17" s="38"/>
      <c r="K17" s="39"/>
      <c r="L17" s="40"/>
    </row>
    <row r="18" spans="1:12" s="6" customFormat="1" ht="36.950000000000003" customHeight="1" x14ac:dyDescent="0.15">
      <c r="A18" s="111" t="s">
        <v>13</v>
      </c>
      <c r="B18" s="579" t="s">
        <v>733</v>
      </c>
      <c r="C18" s="580"/>
      <c r="D18" s="581"/>
      <c r="E18" s="111" t="s">
        <v>39</v>
      </c>
      <c r="F18" s="137"/>
      <c r="G18" s="138"/>
      <c r="H18" s="138"/>
      <c r="I18" s="37"/>
      <c r="J18" s="38"/>
      <c r="K18" s="39"/>
      <c r="L18" s="40"/>
    </row>
    <row r="19" spans="1:12" s="6" customFormat="1" ht="10.5" x14ac:dyDescent="0.15">
      <c r="A19" s="111" t="s">
        <v>16</v>
      </c>
      <c r="B19" s="226" t="s">
        <v>197</v>
      </c>
      <c r="C19" s="237"/>
      <c r="D19" s="238"/>
      <c r="E19" s="111" t="s">
        <v>39</v>
      </c>
      <c r="F19" s="41"/>
      <c r="G19" s="42"/>
      <c r="H19" s="42"/>
      <c r="I19" s="37"/>
      <c r="J19" s="38"/>
      <c r="K19" s="39"/>
      <c r="L19" s="40"/>
    </row>
    <row r="20" spans="1:12" s="6" customFormat="1" ht="10.35" customHeight="1" x14ac:dyDescent="0.15">
      <c r="A20" s="111" t="s">
        <v>17</v>
      </c>
      <c r="B20" s="560" t="s">
        <v>198</v>
      </c>
      <c r="C20" s="566"/>
      <c r="D20" s="567"/>
      <c r="E20" s="111" t="s">
        <v>39</v>
      </c>
      <c r="F20" s="137"/>
      <c r="G20" s="138"/>
      <c r="H20" s="138"/>
      <c r="I20" s="37"/>
      <c r="J20" s="38"/>
      <c r="K20" s="39"/>
      <c r="L20" s="40"/>
    </row>
    <row r="21" spans="1:12" s="6" customFormat="1" ht="10.35" customHeight="1" x14ac:dyDescent="0.15">
      <c r="A21" s="111" t="s">
        <v>18</v>
      </c>
      <c r="B21" s="560" t="s">
        <v>129</v>
      </c>
      <c r="C21" s="566"/>
      <c r="D21" s="567"/>
      <c r="E21" s="111" t="s">
        <v>39</v>
      </c>
      <c r="F21" s="137"/>
      <c r="G21" s="138"/>
      <c r="H21" s="138"/>
      <c r="I21" s="37"/>
      <c r="J21" s="38"/>
      <c r="K21" s="39"/>
      <c r="L21" s="40"/>
    </row>
    <row r="22" spans="1:12" s="6" customFormat="1" ht="10.5" x14ac:dyDescent="0.15">
      <c r="A22" s="111"/>
      <c r="B22" s="85" t="s">
        <v>199</v>
      </c>
      <c r="C22" s="64"/>
      <c r="D22" s="168"/>
      <c r="E22" s="111"/>
      <c r="F22" s="137"/>
      <c r="G22" s="138"/>
      <c r="H22" s="138"/>
      <c r="I22" s="37"/>
      <c r="J22" s="38"/>
      <c r="K22" s="39"/>
      <c r="L22" s="40"/>
    </row>
    <row r="23" spans="1:12" s="6" customFormat="1" ht="21.6" customHeight="1" x14ac:dyDescent="0.15">
      <c r="A23" s="111" t="s">
        <v>19</v>
      </c>
      <c r="B23" s="560" t="s">
        <v>200</v>
      </c>
      <c r="C23" s="566"/>
      <c r="D23" s="567"/>
      <c r="E23" s="111" t="s">
        <v>39</v>
      </c>
      <c r="F23" s="137"/>
      <c r="G23" s="138"/>
      <c r="H23" s="138"/>
      <c r="I23" s="37"/>
      <c r="J23" s="38"/>
      <c r="K23" s="39"/>
      <c r="L23" s="40"/>
    </row>
    <row r="24" spans="1:12" s="6" customFormat="1" ht="10.5" x14ac:dyDescent="0.15">
      <c r="A24" s="111"/>
      <c r="B24" s="231" t="s">
        <v>201</v>
      </c>
      <c r="C24" s="237"/>
      <c r="D24" s="238"/>
      <c r="E24" s="111"/>
      <c r="F24" s="137"/>
      <c r="G24" s="138"/>
      <c r="H24" s="138"/>
      <c r="I24" s="37"/>
      <c r="J24" s="38"/>
      <c r="K24" s="39"/>
      <c r="L24" s="40"/>
    </row>
    <row r="25" spans="1:12" s="6" customFormat="1" ht="10.35" customHeight="1" x14ac:dyDescent="0.15">
      <c r="A25" s="111" t="s">
        <v>48</v>
      </c>
      <c r="B25" s="560" t="s">
        <v>202</v>
      </c>
      <c r="C25" s="566"/>
      <c r="D25" s="567"/>
      <c r="E25" s="111" t="s">
        <v>39</v>
      </c>
      <c r="F25" s="41"/>
      <c r="G25" s="42"/>
      <c r="H25" s="42"/>
      <c r="I25" s="37"/>
      <c r="J25" s="38"/>
      <c r="K25" s="39"/>
      <c r="L25" s="40"/>
    </row>
    <row r="26" spans="1:12" s="6" customFormat="1" ht="10.5" x14ac:dyDescent="0.15">
      <c r="A26" s="111"/>
      <c r="B26" s="85" t="s">
        <v>143</v>
      </c>
      <c r="C26" s="64"/>
      <c r="D26" s="168"/>
      <c r="E26" s="111"/>
      <c r="F26" s="137"/>
      <c r="G26" s="138"/>
      <c r="H26" s="138"/>
      <c r="I26" s="37"/>
      <c r="J26" s="38"/>
      <c r="K26" s="39"/>
      <c r="L26" s="40"/>
    </row>
    <row r="27" spans="1:12" s="6" customFormat="1" ht="10.5" x14ac:dyDescent="0.15">
      <c r="A27" s="111" t="s">
        <v>50</v>
      </c>
      <c r="B27" s="560" t="s">
        <v>203</v>
      </c>
      <c r="C27" s="566"/>
      <c r="D27" s="567"/>
      <c r="E27" s="83" t="s">
        <v>638</v>
      </c>
      <c r="F27" s="137"/>
      <c r="G27" s="138"/>
      <c r="H27" s="138"/>
      <c r="I27" s="37"/>
      <c r="J27" s="38"/>
      <c r="K27" s="39"/>
      <c r="L27" s="40"/>
    </row>
    <row r="28" spans="1:12" s="4" customFormat="1" ht="15" customHeight="1" x14ac:dyDescent="0.25">
      <c r="A28" s="2"/>
      <c r="B28" s="1"/>
      <c r="C28" s="12"/>
      <c r="D28" s="12"/>
      <c r="E28" s="12"/>
      <c r="F28" s="12"/>
      <c r="G28" s="12"/>
      <c r="H28" s="12"/>
      <c r="I28" s="12"/>
      <c r="J28" s="13"/>
      <c r="K28" s="8"/>
    </row>
    <row r="29" spans="1:12" s="4" customFormat="1" ht="15" customHeight="1" x14ac:dyDescent="0.25">
      <c r="A29" s="2"/>
      <c r="B29" s="3"/>
      <c r="C29" s="3"/>
      <c r="D29" s="3"/>
      <c r="E29" s="3"/>
      <c r="F29" s="3"/>
      <c r="L29" s="6"/>
    </row>
    <row r="30" spans="1:12" s="768" customFormat="1" ht="19.5" customHeight="1" x14ac:dyDescent="0.25">
      <c r="A30" s="765" t="s">
        <v>737</v>
      </c>
      <c r="B30" s="766"/>
      <c r="C30" s="766"/>
      <c r="D30" s="766"/>
      <c r="E30" s="766"/>
      <c r="F30" s="767"/>
      <c r="I30" s="769"/>
      <c r="J30" s="769"/>
    </row>
    <row r="31" spans="1:12" s="768" customFormat="1" ht="12.75" customHeight="1" x14ac:dyDescent="0.25">
      <c r="E31" s="770"/>
      <c r="F31" s="766"/>
      <c r="G31" s="771"/>
      <c r="H31" s="769"/>
      <c r="I31" s="769"/>
      <c r="J31" s="769"/>
    </row>
    <row r="32" spans="1:12" s="768" customFormat="1" ht="40.5" customHeight="1" x14ac:dyDescent="0.25">
      <c r="A32" s="772" t="s">
        <v>738</v>
      </c>
      <c r="B32" s="773"/>
      <c r="C32" s="773"/>
      <c r="D32" s="773"/>
      <c r="E32" s="773"/>
      <c r="F32" s="773"/>
      <c r="G32" s="773"/>
      <c r="H32" s="773"/>
      <c r="I32" s="773"/>
      <c r="J32" s="773"/>
    </row>
    <row r="33" spans="1:256" s="768" customFormat="1" ht="16.5" customHeight="1" x14ac:dyDescent="0.25">
      <c r="A33" s="774"/>
      <c r="B33" s="775"/>
      <c r="C33" s="775"/>
      <c r="D33" s="775"/>
      <c r="E33" s="775"/>
      <c r="F33" s="775"/>
      <c r="G33" s="775"/>
      <c r="H33" s="775"/>
      <c r="I33" s="775"/>
      <c r="J33" s="775"/>
    </row>
    <row r="34" spans="1:256" s="768" customFormat="1" ht="12.75" customHeight="1" x14ac:dyDescent="0.2">
      <c r="A34" s="776" t="s">
        <v>739</v>
      </c>
      <c r="E34" s="770"/>
      <c r="F34" s="770"/>
      <c r="G34" s="770"/>
      <c r="H34" s="770"/>
      <c r="I34" s="770"/>
      <c r="J34" s="770"/>
    </row>
    <row r="35" spans="1:256" s="768" customFormat="1" ht="12.75" customHeight="1" x14ac:dyDescent="0.2">
      <c r="A35" s="776"/>
      <c r="E35" s="770"/>
      <c r="F35" s="770"/>
      <c r="G35" s="770"/>
      <c r="H35" s="770"/>
      <c r="I35" s="770"/>
      <c r="J35" s="770"/>
    </row>
    <row r="36" spans="1:256" s="768" customFormat="1" ht="12.75" customHeight="1" x14ac:dyDescent="0.25">
      <c r="E36" s="770"/>
      <c r="F36" s="770"/>
      <c r="G36" s="770"/>
      <c r="H36" s="770"/>
      <c r="I36" s="770"/>
      <c r="J36" s="770"/>
    </row>
    <row r="37" spans="1:256" s="777" customFormat="1" ht="12.75" x14ac:dyDescent="0.25">
      <c r="E37" s="778"/>
      <c r="F37" s="770"/>
      <c r="G37" s="770"/>
      <c r="H37" s="770" t="s">
        <v>740</v>
      </c>
      <c r="I37" s="770"/>
      <c r="J37" s="770"/>
    </row>
    <row r="38" spans="1:256" s="777" customFormat="1" ht="12.75" x14ac:dyDescent="0.25">
      <c r="E38" s="778"/>
      <c r="F38" s="778"/>
      <c r="G38" s="778"/>
      <c r="H38" s="779" t="s">
        <v>741</v>
      </c>
      <c r="I38" s="778"/>
      <c r="J38" s="778"/>
    </row>
    <row r="39" spans="1:256" x14ac:dyDescent="0.25">
      <c r="A39" s="2"/>
      <c r="B39" s="3"/>
      <c r="C39" s="3"/>
      <c r="D39" s="3"/>
      <c r="E39" s="3"/>
      <c r="F39" s="4"/>
      <c r="G39" s="4"/>
      <c r="H39" s="4"/>
      <c r="I39" s="4"/>
      <c r="J39" s="3"/>
      <c r="K39" s="3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</row>
    <row r="40" spans="1:256" x14ac:dyDescent="0.25">
      <c r="A40" s="2"/>
      <c r="B40" s="9"/>
      <c r="C40" s="10"/>
      <c r="D40" s="9"/>
      <c r="E40" s="10"/>
      <c r="F40" s="10"/>
      <c r="G40" s="11"/>
      <c r="H40" s="11"/>
      <c r="I40" s="11"/>
      <c r="J40" s="10"/>
      <c r="K40" s="10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</row>
    <row r="41" spans="1:256" x14ac:dyDescent="0.25">
      <c r="A41" s="4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</row>
    <row r="42" spans="1:256" x14ac:dyDescent="0.25">
      <c r="A42" s="2"/>
      <c r="B42" s="5"/>
      <c r="C42" s="5"/>
      <c r="D42" s="5"/>
      <c r="E42" s="5"/>
      <c r="F42" s="5"/>
      <c r="G42" s="5"/>
      <c r="H42" s="3"/>
      <c r="I42" s="3"/>
      <c r="J42" s="3"/>
      <c r="K42" s="3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</row>
    <row r="43" spans="1:256" x14ac:dyDescent="0.25">
      <c r="A43" s="4"/>
      <c r="B43" s="4"/>
      <c r="C43" s="4"/>
      <c r="D43" s="4"/>
      <c r="E43" s="7"/>
      <c r="F43" s="7"/>
      <c r="G43" s="4"/>
      <c r="H43" s="4"/>
      <c r="I43" s="14"/>
      <c r="J43" s="7"/>
      <c r="K43" s="7"/>
      <c r="L43" s="6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</row>
  </sheetData>
  <mergeCells count="10">
    <mergeCell ref="B21:D21"/>
    <mergeCell ref="B23:D23"/>
    <mergeCell ref="B25:D25"/>
    <mergeCell ref="B27:D27"/>
    <mergeCell ref="A32:J32"/>
    <mergeCell ref="J11:L11"/>
    <mergeCell ref="J12:L12"/>
    <mergeCell ref="J13:L13"/>
    <mergeCell ref="B18:D18"/>
    <mergeCell ref="B20:D20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8"/>
  <sheetViews>
    <sheetView topLeftCell="A46" zoomScale="150" zoomScaleNormal="150" workbookViewId="0">
      <selection activeCell="A55" sqref="A55:XFD63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21" customHeight="1" x14ac:dyDescent="0.25">
      <c r="A1" s="604" t="s">
        <v>678</v>
      </c>
      <c r="B1" s="605"/>
      <c r="C1" s="605"/>
      <c r="D1" s="605"/>
      <c r="E1" s="605"/>
      <c r="F1" s="605"/>
      <c r="G1" s="605"/>
      <c r="H1" s="605"/>
      <c r="I1" s="605"/>
      <c r="J1" s="605"/>
      <c r="K1" s="605"/>
      <c r="L1" s="605"/>
    </row>
    <row r="2" spans="1:12" s="6" customFormat="1" ht="10.5" x14ac:dyDescent="0.25">
      <c r="A2" s="241" t="s">
        <v>25</v>
      </c>
      <c r="B2" s="47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29.25" x14ac:dyDescent="0.25">
      <c r="A5" s="149" t="s">
        <v>13</v>
      </c>
      <c r="B5" s="175" t="s">
        <v>441</v>
      </c>
      <c r="C5" s="141">
        <v>20</v>
      </c>
      <c r="D5" s="111" t="s">
        <v>20</v>
      </c>
      <c r="E5" s="21"/>
      <c r="F5" s="22">
        <f>ROUND(C5*E5,2)</f>
        <v>0</v>
      </c>
      <c r="G5" s="23">
        <v>0.08</v>
      </c>
      <c r="H5" s="22">
        <f>ROUND(F5*G5+F5,2)</f>
        <v>0</v>
      </c>
      <c r="I5" s="24"/>
      <c r="J5" s="25"/>
      <c r="K5" s="26">
        <v>2</v>
      </c>
      <c r="L5" s="27">
        <f>ROUND(H5/C5*K5,2)</f>
        <v>0</v>
      </c>
    </row>
    <row r="6" spans="1:12" s="6" customFormat="1" ht="10.5" x14ac:dyDescent="0.25">
      <c r="A6" s="149" t="s">
        <v>16</v>
      </c>
      <c r="B6" s="326" t="s">
        <v>419</v>
      </c>
      <c r="C6" s="141">
        <v>20</v>
      </c>
      <c r="D6" s="111" t="s">
        <v>20</v>
      </c>
      <c r="E6" s="21"/>
      <c r="F6" s="22">
        <f t="shared" ref="F6:F11" si="0">ROUND(C6*E6,2)</f>
        <v>0</v>
      </c>
      <c r="G6" s="23">
        <v>0.08</v>
      </c>
      <c r="H6" s="22">
        <f t="shared" ref="H6:H11" si="1">ROUND(F6*G6+F6,2)</f>
        <v>0</v>
      </c>
      <c r="I6" s="24"/>
      <c r="J6" s="25"/>
      <c r="K6" s="26">
        <v>2</v>
      </c>
      <c r="L6" s="27">
        <f t="shared" ref="L6:L11" si="2">ROUND(H6/C6*K6,2)</f>
        <v>0</v>
      </c>
    </row>
    <row r="7" spans="1:12" s="6" customFormat="1" ht="10.5" x14ac:dyDescent="0.25">
      <c r="A7" s="149" t="s">
        <v>17</v>
      </c>
      <c r="B7" s="326" t="s">
        <v>442</v>
      </c>
      <c r="C7" s="141">
        <v>20</v>
      </c>
      <c r="D7" s="111" t="s">
        <v>20</v>
      </c>
      <c r="E7" s="21"/>
      <c r="F7" s="22">
        <f t="shared" si="0"/>
        <v>0</v>
      </c>
      <c r="G7" s="23">
        <v>0.08</v>
      </c>
      <c r="H7" s="22">
        <f t="shared" si="1"/>
        <v>0</v>
      </c>
      <c r="I7" s="24"/>
      <c r="J7" s="25"/>
      <c r="K7" s="26">
        <v>2</v>
      </c>
      <c r="L7" s="27">
        <f t="shared" si="2"/>
        <v>0</v>
      </c>
    </row>
    <row r="8" spans="1:12" s="6" customFormat="1" ht="10.5" x14ac:dyDescent="0.25">
      <c r="A8" s="149" t="s">
        <v>18</v>
      </c>
      <c r="B8" s="326" t="s">
        <v>443</v>
      </c>
      <c r="C8" s="141">
        <v>20</v>
      </c>
      <c r="D8" s="111" t="s">
        <v>20</v>
      </c>
      <c r="E8" s="21"/>
      <c r="F8" s="22">
        <f t="shared" si="0"/>
        <v>0</v>
      </c>
      <c r="G8" s="23">
        <v>0.08</v>
      </c>
      <c r="H8" s="22">
        <f t="shared" si="1"/>
        <v>0</v>
      </c>
      <c r="I8" s="24"/>
      <c r="J8" s="25"/>
      <c r="K8" s="26">
        <v>2</v>
      </c>
      <c r="L8" s="27">
        <f t="shared" si="2"/>
        <v>0</v>
      </c>
    </row>
    <row r="9" spans="1:12" s="6" customFormat="1" ht="10.5" x14ac:dyDescent="0.25">
      <c r="A9" s="149" t="s">
        <v>19</v>
      </c>
      <c r="B9" s="326" t="s">
        <v>444</v>
      </c>
      <c r="C9" s="141">
        <v>60</v>
      </c>
      <c r="D9" s="111" t="s">
        <v>20</v>
      </c>
      <c r="E9" s="21"/>
      <c r="F9" s="22">
        <f t="shared" si="0"/>
        <v>0</v>
      </c>
      <c r="G9" s="23">
        <v>0.08</v>
      </c>
      <c r="H9" s="22">
        <f t="shared" si="1"/>
        <v>0</v>
      </c>
      <c r="I9" s="24"/>
      <c r="J9" s="25"/>
      <c r="K9" s="26">
        <v>2</v>
      </c>
      <c r="L9" s="27">
        <f t="shared" si="2"/>
        <v>0</v>
      </c>
    </row>
    <row r="10" spans="1:12" s="6" customFormat="1" ht="10.5" x14ac:dyDescent="0.25">
      <c r="A10" s="149" t="s">
        <v>48</v>
      </c>
      <c r="B10" s="326" t="s">
        <v>445</v>
      </c>
      <c r="C10" s="327">
        <v>20</v>
      </c>
      <c r="D10" s="111" t="s">
        <v>20</v>
      </c>
      <c r="E10" s="21"/>
      <c r="F10" s="22">
        <f t="shared" si="0"/>
        <v>0</v>
      </c>
      <c r="G10" s="23">
        <v>0.08</v>
      </c>
      <c r="H10" s="22">
        <f t="shared" si="1"/>
        <v>0</v>
      </c>
      <c r="I10" s="24"/>
      <c r="J10" s="25"/>
      <c r="K10" s="26">
        <v>2</v>
      </c>
      <c r="L10" s="27">
        <f t="shared" si="2"/>
        <v>0</v>
      </c>
    </row>
    <row r="11" spans="1:12" s="6" customFormat="1" ht="10.5" x14ac:dyDescent="0.25">
      <c r="A11" s="149" t="s">
        <v>50</v>
      </c>
      <c r="B11" s="80" t="s">
        <v>456</v>
      </c>
      <c r="C11" s="81">
        <v>20</v>
      </c>
      <c r="D11" s="111" t="s">
        <v>20</v>
      </c>
      <c r="E11" s="21"/>
      <c r="F11" s="22">
        <f t="shared" si="0"/>
        <v>0</v>
      </c>
      <c r="G11" s="23">
        <v>0.08</v>
      </c>
      <c r="H11" s="22">
        <f t="shared" si="1"/>
        <v>0</v>
      </c>
      <c r="I11" s="24"/>
      <c r="J11" s="25"/>
      <c r="K11" s="26">
        <v>2</v>
      </c>
      <c r="L11" s="27">
        <f t="shared" si="2"/>
        <v>0</v>
      </c>
    </row>
    <row r="12" spans="1:12" s="6" customFormat="1" ht="10.5" x14ac:dyDescent="0.25">
      <c r="A12" s="48"/>
      <c r="B12" s="109"/>
      <c r="C12" s="49"/>
      <c r="D12" s="50"/>
      <c r="E12" s="45"/>
      <c r="F12" s="45">
        <f>SUM(F5:F11)</f>
        <v>0</v>
      </c>
      <c r="G12" s="52"/>
      <c r="H12" s="45">
        <f>SUM(H5:H11)</f>
        <v>0</v>
      </c>
      <c r="I12" s="53"/>
      <c r="J12" s="54"/>
      <c r="K12" s="55"/>
      <c r="L12" s="133"/>
    </row>
    <row r="13" spans="1:12" s="6" customFormat="1" ht="10.5" x14ac:dyDescent="0.25">
      <c r="A13" s="72"/>
      <c r="B13" s="73" t="s">
        <v>88</v>
      </c>
      <c r="C13" s="29"/>
      <c r="D13" s="59"/>
      <c r="E13" s="74"/>
      <c r="F13" s="75"/>
      <c r="G13" s="76"/>
      <c r="H13" s="75"/>
      <c r="I13" s="77"/>
      <c r="J13" s="62"/>
      <c r="K13" s="33"/>
      <c r="L13" s="78"/>
    </row>
    <row r="14" spans="1:12" s="6" customFormat="1" ht="10.5" x14ac:dyDescent="0.25">
      <c r="A14" s="149" t="s">
        <v>13</v>
      </c>
      <c r="B14" s="67"/>
      <c r="C14" s="71"/>
      <c r="D14" s="111" t="s">
        <v>20</v>
      </c>
      <c r="E14" s="21"/>
      <c r="F14" s="45">
        <f t="shared" ref="F14:F16" si="3">ROUND(C14*E14,2)</f>
        <v>0</v>
      </c>
      <c r="G14" s="46">
        <v>0.08</v>
      </c>
      <c r="H14" s="45">
        <f t="shared" ref="H14:H16" si="4">ROUND(F14*G14+F14,2)</f>
        <v>0</v>
      </c>
      <c r="I14" s="24"/>
      <c r="J14" s="636"/>
      <c r="K14" s="637"/>
      <c r="L14" s="638"/>
    </row>
    <row r="15" spans="1:12" s="6" customFormat="1" ht="10.5" x14ac:dyDescent="0.25">
      <c r="A15" s="149" t="s">
        <v>16</v>
      </c>
      <c r="B15" s="67"/>
      <c r="C15" s="71"/>
      <c r="D15" s="111" t="s">
        <v>20</v>
      </c>
      <c r="E15" s="21"/>
      <c r="F15" s="45">
        <f t="shared" si="3"/>
        <v>0</v>
      </c>
      <c r="G15" s="46">
        <v>0.08</v>
      </c>
      <c r="H15" s="45">
        <f t="shared" si="4"/>
        <v>0</v>
      </c>
      <c r="I15" s="24"/>
      <c r="J15" s="636"/>
      <c r="K15" s="637"/>
      <c r="L15" s="638"/>
    </row>
    <row r="16" spans="1:12" s="6" customFormat="1" ht="10.5" x14ac:dyDescent="0.25">
      <c r="A16" s="149" t="s">
        <v>17</v>
      </c>
      <c r="B16" s="67"/>
      <c r="C16" s="71"/>
      <c r="D16" s="111" t="s">
        <v>20</v>
      </c>
      <c r="E16" s="21"/>
      <c r="F16" s="45">
        <f t="shared" si="3"/>
        <v>0</v>
      </c>
      <c r="G16" s="46">
        <v>0.08</v>
      </c>
      <c r="H16" s="45">
        <f t="shared" si="4"/>
        <v>0</v>
      </c>
      <c r="I16" s="24"/>
      <c r="J16" s="636"/>
      <c r="K16" s="637"/>
      <c r="L16" s="638"/>
    </row>
    <row r="17" spans="1:12" s="6" customFormat="1" ht="10.5" x14ac:dyDescent="0.25">
      <c r="A17" s="48"/>
      <c r="B17" s="109"/>
      <c r="C17" s="49"/>
      <c r="D17" s="50"/>
      <c r="E17" s="51"/>
      <c r="F17" s="45">
        <f>SUM(F14:F16)</f>
        <v>0</v>
      </c>
      <c r="G17" s="52"/>
      <c r="H17" s="45">
        <f>SUM(H14:H16)</f>
        <v>0</v>
      </c>
      <c r="I17" s="53"/>
      <c r="J17" s="54"/>
      <c r="K17" s="55"/>
      <c r="L17" s="79"/>
    </row>
    <row r="18" spans="1:12" s="6" customFormat="1" ht="10.5" x14ac:dyDescent="0.15">
      <c r="A18" s="158" t="s">
        <v>35</v>
      </c>
      <c r="B18" s="159"/>
      <c r="C18" s="159"/>
      <c r="D18" s="159"/>
      <c r="E18" s="159"/>
      <c r="F18" s="159"/>
      <c r="G18" s="159"/>
      <c r="H18" s="159"/>
      <c r="I18" s="240"/>
      <c r="J18" s="127"/>
      <c r="K18" s="127"/>
      <c r="L18" s="127"/>
    </row>
    <row r="19" spans="1:12" s="6" customFormat="1" ht="19.5" x14ac:dyDescent="0.15">
      <c r="A19" s="141" t="s">
        <v>0</v>
      </c>
      <c r="B19" s="56" t="s">
        <v>95</v>
      </c>
      <c r="C19" s="29"/>
      <c r="D19" s="30"/>
      <c r="E19" s="141" t="s">
        <v>37</v>
      </c>
      <c r="F19" s="31"/>
      <c r="G19" s="32"/>
      <c r="H19" s="32"/>
      <c r="I19" s="33" t="s">
        <v>38</v>
      </c>
      <c r="J19" s="34"/>
      <c r="K19" s="35"/>
      <c r="L19" s="36"/>
    </row>
    <row r="20" spans="1:12" s="6" customFormat="1" ht="10.5" x14ac:dyDescent="0.15">
      <c r="A20" s="111"/>
      <c r="B20" s="231" t="s">
        <v>125</v>
      </c>
      <c r="C20" s="64"/>
      <c r="D20" s="168"/>
      <c r="E20" s="111"/>
      <c r="F20" s="137"/>
      <c r="G20" s="138"/>
      <c r="H20" s="138"/>
      <c r="I20" s="37"/>
      <c r="J20" s="38"/>
      <c r="K20" s="39"/>
      <c r="L20" s="40"/>
    </row>
    <row r="21" spans="1:12" s="6" customFormat="1" ht="20.100000000000001" customHeight="1" x14ac:dyDescent="0.15">
      <c r="A21" s="111" t="s">
        <v>13</v>
      </c>
      <c r="B21" s="579" t="s">
        <v>733</v>
      </c>
      <c r="C21" s="580"/>
      <c r="D21" s="581"/>
      <c r="E21" s="111" t="s">
        <v>39</v>
      </c>
      <c r="F21" s="137"/>
      <c r="G21" s="138"/>
      <c r="H21" s="138"/>
      <c r="I21" s="37"/>
      <c r="J21" s="38"/>
      <c r="K21" s="39"/>
      <c r="L21" s="40"/>
    </row>
    <row r="22" spans="1:12" s="6" customFormat="1" ht="20.100000000000001" customHeight="1" x14ac:dyDescent="0.15">
      <c r="A22" s="111" t="s">
        <v>16</v>
      </c>
      <c r="B22" s="560" t="s">
        <v>205</v>
      </c>
      <c r="C22" s="566"/>
      <c r="D22" s="567"/>
      <c r="E22" s="111" t="s">
        <v>39</v>
      </c>
      <c r="F22" s="41"/>
      <c r="G22" s="42"/>
      <c r="H22" s="42"/>
      <c r="I22" s="37"/>
      <c r="J22" s="38"/>
      <c r="K22" s="39"/>
      <c r="L22" s="40"/>
    </row>
    <row r="23" spans="1:12" s="6" customFormat="1" ht="20.100000000000001" customHeight="1" x14ac:dyDescent="0.15">
      <c r="A23" s="111" t="s">
        <v>17</v>
      </c>
      <c r="B23" s="226" t="s">
        <v>159</v>
      </c>
      <c r="C23" s="64"/>
      <c r="D23" s="168"/>
      <c r="E23" s="111" t="s">
        <v>39</v>
      </c>
      <c r="F23" s="137"/>
      <c r="G23" s="138"/>
      <c r="H23" s="138"/>
      <c r="I23" s="37"/>
      <c r="J23" s="38"/>
      <c r="K23" s="39"/>
      <c r="L23" s="40"/>
    </row>
    <row r="24" spans="1:12" s="6" customFormat="1" ht="20.100000000000001" customHeight="1" x14ac:dyDescent="0.15">
      <c r="A24" s="111" t="s">
        <v>18</v>
      </c>
      <c r="B24" s="560" t="s">
        <v>658</v>
      </c>
      <c r="C24" s="566"/>
      <c r="D24" s="567"/>
      <c r="E24" s="111" t="s">
        <v>39</v>
      </c>
      <c r="F24" s="137"/>
      <c r="G24" s="138"/>
      <c r="H24" s="138"/>
      <c r="I24" s="37"/>
      <c r="J24" s="38"/>
      <c r="K24" s="39"/>
      <c r="L24" s="40"/>
    </row>
    <row r="25" spans="1:12" s="6" customFormat="1" ht="20.100000000000001" customHeight="1" x14ac:dyDescent="0.15">
      <c r="A25" s="111" t="s">
        <v>19</v>
      </c>
      <c r="B25" s="226" t="s">
        <v>98</v>
      </c>
      <c r="C25" s="64"/>
      <c r="D25" s="168"/>
      <c r="E25" s="111" t="s">
        <v>39</v>
      </c>
      <c r="F25" s="137"/>
      <c r="G25" s="138"/>
      <c r="H25" s="138"/>
      <c r="I25" s="37"/>
      <c r="J25" s="38"/>
      <c r="K25" s="39"/>
      <c r="L25" s="40"/>
    </row>
    <row r="26" spans="1:12" s="6" customFormat="1" ht="20.100000000000001" customHeight="1" x14ac:dyDescent="0.15">
      <c r="A26" s="111" t="s">
        <v>48</v>
      </c>
      <c r="B26" s="560" t="s">
        <v>99</v>
      </c>
      <c r="C26" s="566"/>
      <c r="D26" s="567"/>
      <c r="E26" s="111" t="s">
        <v>39</v>
      </c>
      <c r="F26" s="137"/>
      <c r="G26" s="138"/>
      <c r="H26" s="138"/>
      <c r="I26" s="37"/>
      <c r="J26" s="38"/>
      <c r="K26" s="39"/>
      <c r="L26" s="40"/>
    </row>
    <row r="27" spans="1:12" s="6" customFormat="1" ht="20.100000000000001" customHeight="1" x14ac:dyDescent="0.15">
      <c r="A27" s="111" t="s">
        <v>50</v>
      </c>
      <c r="B27" s="560" t="s">
        <v>100</v>
      </c>
      <c r="C27" s="566"/>
      <c r="D27" s="567"/>
      <c r="E27" s="111" t="s">
        <v>39</v>
      </c>
      <c r="F27" s="137"/>
      <c r="G27" s="138"/>
      <c r="H27" s="138"/>
      <c r="I27" s="37"/>
      <c r="J27" s="38"/>
      <c r="K27" s="39"/>
      <c r="L27" s="40"/>
    </row>
    <row r="28" spans="1:12" s="6" customFormat="1" ht="20.100000000000001" customHeight="1" x14ac:dyDescent="0.15">
      <c r="A28" s="111" t="s">
        <v>52</v>
      </c>
      <c r="B28" s="560" t="s">
        <v>103</v>
      </c>
      <c r="C28" s="566"/>
      <c r="D28" s="567"/>
      <c r="E28" s="111" t="s">
        <v>39</v>
      </c>
      <c r="F28" s="41"/>
      <c r="G28" s="42"/>
      <c r="H28" s="42"/>
      <c r="I28" s="37"/>
      <c r="J28" s="38"/>
      <c r="K28" s="39"/>
      <c r="L28" s="40"/>
    </row>
    <row r="29" spans="1:12" s="6" customFormat="1" ht="20.100000000000001" customHeight="1" x14ac:dyDescent="0.15">
      <c r="A29" s="111" t="s">
        <v>54</v>
      </c>
      <c r="B29" s="560" t="s">
        <v>206</v>
      </c>
      <c r="C29" s="566"/>
      <c r="D29" s="567"/>
      <c r="E29" s="111" t="s">
        <v>39</v>
      </c>
      <c r="F29" s="137"/>
      <c r="G29" s="138"/>
      <c r="H29" s="138"/>
      <c r="I29" s="37"/>
      <c r="J29" s="38"/>
      <c r="K29" s="39"/>
      <c r="L29" s="40"/>
    </row>
    <row r="30" spans="1:12" s="6" customFormat="1" ht="20.100000000000001" customHeight="1" x14ac:dyDescent="0.15">
      <c r="A30" s="111" t="s">
        <v>104</v>
      </c>
      <c r="B30" s="226" t="s">
        <v>204</v>
      </c>
      <c r="C30" s="227"/>
      <c r="D30" s="228"/>
      <c r="E30" s="111" t="s">
        <v>39</v>
      </c>
      <c r="F30" s="137"/>
      <c r="G30" s="138"/>
      <c r="H30" s="138"/>
      <c r="I30" s="37"/>
      <c r="J30" s="38"/>
      <c r="K30" s="39"/>
      <c r="L30" s="40"/>
    </row>
    <row r="31" spans="1:12" s="6" customFormat="1" ht="20.100000000000001" customHeight="1" x14ac:dyDescent="0.15">
      <c r="A31" s="111" t="s">
        <v>105</v>
      </c>
      <c r="B31" s="560" t="s">
        <v>127</v>
      </c>
      <c r="C31" s="566"/>
      <c r="D31" s="567"/>
      <c r="E31" s="111" t="s">
        <v>39</v>
      </c>
      <c r="F31" s="137"/>
      <c r="G31" s="138"/>
      <c r="H31" s="138"/>
      <c r="I31" s="37"/>
      <c r="J31" s="38"/>
      <c r="K31" s="39"/>
      <c r="L31" s="40"/>
    </row>
    <row r="32" spans="1:12" s="6" customFormat="1" ht="20.100000000000001" customHeight="1" x14ac:dyDescent="0.15">
      <c r="A32" s="111" t="s">
        <v>107</v>
      </c>
      <c r="B32" s="560" t="s">
        <v>108</v>
      </c>
      <c r="C32" s="566"/>
      <c r="D32" s="567"/>
      <c r="E32" s="111" t="s">
        <v>39</v>
      </c>
      <c r="F32" s="137"/>
      <c r="G32" s="138"/>
      <c r="H32" s="138"/>
      <c r="I32" s="37"/>
      <c r="J32" s="38"/>
      <c r="K32" s="39"/>
      <c r="L32" s="40"/>
    </row>
    <row r="33" spans="1:12" s="6" customFormat="1" ht="20.100000000000001" customHeight="1" x14ac:dyDescent="0.15">
      <c r="A33" s="111" t="s">
        <v>109</v>
      </c>
      <c r="B33" s="560" t="s">
        <v>101</v>
      </c>
      <c r="C33" s="566"/>
      <c r="D33" s="567"/>
      <c r="E33" s="111" t="s">
        <v>39</v>
      </c>
      <c r="F33" s="137"/>
      <c r="G33" s="138"/>
      <c r="H33" s="138"/>
      <c r="I33" s="37"/>
      <c r="J33" s="38"/>
      <c r="K33" s="39"/>
      <c r="L33" s="40"/>
    </row>
    <row r="34" spans="1:12" s="6" customFormat="1" ht="20.100000000000001" customHeight="1" x14ac:dyDescent="0.15">
      <c r="A34" s="111" t="s">
        <v>111</v>
      </c>
      <c r="B34" s="226" t="s">
        <v>128</v>
      </c>
      <c r="C34" s="237"/>
      <c r="D34" s="238"/>
      <c r="E34" s="111" t="s">
        <v>39</v>
      </c>
      <c r="F34" s="41"/>
      <c r="G34" s="42"/>
      <c r="H34" s="42"/>
      <c r="I34" s="37"/>
      <c r="J34" s="38"/>
      <c r="K34" s="39"/>
      <c r="L34" s="40"/>
    </row>
    <row r="35" spans="1:12" s="6" customFormat="1" ht="20.100000000000001" customHeight="1" x14ac:dyDescent="0.15">
      <c r="A35" s="111" t="s">
        <v>112</v>
      </c>
      <c r="B35" s="560" t="s">
        <v>129</v>
      </c>
      <c r="C35" s="566"/>
      <c r="D35" s="567"/>
      <c r="E35" s="111" t="s">
        <v>39</v>
      </c>
      <c r="F35" s="137"/>
      <c r="G35" s="138"/>
      <c r="H35" s="138"/>
      <c r="I35" s="37"/>
      <c r="J35" s="38"/>
      <c r="K35" s="39"/>
      <c r="L35" s="40"/>
    </row>
    <row r="36" spans="1:12" s="6" customFormat="1" ht="20.100000000000001" customHeight="1" x14ac:dyDescent="0.15">
      <c r="A36" s="111" t="s">
        <v>114</v>
      </c>
      <c r="B36" s="560" t="s">
        <v>115</v>
      </c>
      <c r="C36" s="566"/>
      <c r="D36" s="567"/>
      <c r="E36" s="111" t="s">
        <v>39</v>
      </c>
      <c r="F36" s="137"/>
      <c r="G36" s="138"/>
      <c r="H36" s="138"/>
      <c r="I36" s="37"/>
      <c r="J36" s="38"/>
      <c r="K36" s="39"/>
      <c r="L36" s="40"/>
    </row>
    <row r="37" spans="1:12" s="6" customFormat="1" ht="20.100000000000001" customHeight="1" x14ac:dyDescent="0.15">
      <c r="A37" s="111" t="s">
        <v>116</v>
      </c>
      <c r="B37" s="560" t="s">
        <v>454</v>
      </c>
      <c r="C37" s="566"/>
      <c r="D37" s="567"/>
      <c r="E37" s="111" t="s">
        <v>39</v>
      </c>
      <c r="F37" s="137"/>
      <c r="G37" s="138"/>
      <c r="H37" s="138"/>
      <c r="I37" s="37"/>
      <c r="J37" s="38"/>
      <c r="K37" s="39"/>
      <c r="L37" s="40"/>
    </row>
    <row r="38" spans="1:12" s="6" customFormat="1" ht="20.100000000000001" customHeight="1" x14ac:dyDescent="0.15">
      <c r="A38" s="111" t="s">
        <v>118</v>
      </c>
      <c r="B38" s="560" t="s">
        <v>520</v>
      </c>
      <c r="C38" s="566"/>
      <c r="D38" s="567"/>
      <c r="E38" s="111" t="s">
        <v>39</v>
      </c>
      <c r="F38" s="41"/>
      <c r="G38" s="42"/>
      <c r="H38" s="42"/>
      <c r="I38" s="37"/>
      <c r="J38" s="38"/>
      <c r="K38" s="39"/>
      <c r="L38" s="40"/>
    </row>
    <row r="39" spans="1:12" s="6" customFormat="1" ht="20.100000000000001" customHeight="1" x14ac:dyDescent="0.15">
      <c r="A39" s="111" t="s">
        <v>120</v>
      </c>
      <c r="B39" s="560" t="s">
        <v>372</v>
      </c>
      <c r="C39" s="566"/>
      <c r="D39" s="567"/>
      <c r="E39" s="111" t="s">
        <v>39</v>
      </c>
      <c r="F39" s="137"/>
      <c r="G39" s="138"/>
      <c r="H39" s="138"/>
      <c r="I39" s="37"/>
      <c r="J39" s="38"/>
      <c r="K39" s="39"/>
      <c r="L39" s="40"/>
    </row>
    <row r="40" spans="1:12" s="6" customFormat="1" ht="20.100000000000001" customHeight="1" x14ac:dyDescent="0.15">
      <c r="A40" s="111" t="s">
        <v>122</v>
      </c>
      <c r="B40" s="560" t="s">
        <v>521</v>
      </c>
      <c r="C40" s="566"/>
      <c r="D40" s="567"/>
      <c r="E40" s="111" t="s">
        <v>39</v>
      </c>
      <c r="F40" s="137"/>
      <c r="G40" s="138"/>
      <c r="H40" s="138"/>
      <c r="I40" s="37"/>
      <c r="J40" s="38"/>
      <c r="K40" s="39"/>
      <c r="L40" s="40"/>
    </row>
    <row r="41" spans="1:12" s="6" customFormat="1" ht="20.100000000000001" customHeight="1" x14ac:dyDescent="0.15">
      <c r="A41" s="111"/>
      <c r="B41" s="231" t="s">
        <v>130</v>
      </c>
      <c r="C41" s="64"/>
      <c r="D41" s="168"/>
      <c r="E41" s="111" t="s">
        <v>39</v>
      </c>
      <c r="F41" s="137"/>
      <c r="G41" s="138"/>
      <c r="H41" s="138"/>
      <c r="I41" s="37"/>
      <c r="J41" s="38"/>
      <c r="K41" s="39"/>
      <c r="L41" s="40"/>
    </row>
    <row r="42" spans="1:12" s="6" customFormat="1" ht="20.100000000000001" customHeight="1" x14ac:dyDescent="0.15">
      <c r="A42" s="111" t="s">
        <v>131</v>
      </c>
      <c r="B42" s="560" t="s">
        <v>369</v>
      </c>
      <c r="C42" s="566"/>
      <c r="D42" s="567"/>
      <c r="E42" s="111" t="s">
        <v>39</v>
      </c>
      <c r="F42" s="137"/>
      <c r="G42" s="138"/>
      <c r="H42" s="138"/>
      <c r="I42" s="37"/>
      <c r="J42" s="38"/>
      <c r="K42" s="39"/>
      <c r="L42" s="40"/>
    </row>
    <row r="43" spans="1:12" s="6" customFormat="1" ht="20.100000000000001" customHeight="1" x14ac:dyDescent="0.15">
      <c r="A43" s="111" t="s">
        <v>123</v>
      </c>
      <c r="B43" s="560" t="s">
        <v>423</v>
      </c>
      <c r="C43" s="566"/>
      <c r="D43" s="567"/>
      <c r="E43" s="111" t="s">
        <v>39</v>
      </c>
      <c r="F43" s="137"/>
      <c r="G43" s="138"/>
      <c r="H43" s="138"/>
      <c r="I43" s="37"/>
      <c r="J43" s="38"/>
      <c r="K43" s="39"/>
      <c r="L43" s="40"/>
    </row>
    <row r="44" spans="1:12" s="6" customFormat="1" ht="20.100000000000001" customHeight="1" x14ac:dyDescent="0.15">
      <c r="A44" s="111" t="s">
        <v>156</v>
      </c>
      <c r="B44" s="560" t="s">
        <v>135</v>
      </c>
      <c r="C44" s="566"/>
      <c r="D44" s="567"/>
      <c r="E44" s="111" t="s">
        <v>39</v>
      </c>
      <c r="F44" s="137"/>
      <c r="G44" s="138"/>
      <c r="H44" s="138"/>
      <c r="I44" s="37"/>
      <c r="J44" s="38"/>
      <c r="K44" s="39"/>
      <c r="L44" s="40"/>
    </row>
    <row r="45" spans="1:12" s="6" customFormat="1" ht="20.100000000000001" customHeight="1" x14ac:dyDescent="0.15">
      <c r="A45" s="111" t="s">
        <v>134</v>
      </c>
      <c r="B45" s="560" t="s">
        <v>137</v>
      </c>
      <c r="C45" s="566"/>
      <c r="D45" s="567"/>
      <c r="E45" s="111" t="s">
        <v>39</v>
      </c>
      <c r="F45" s="137"/>
      <c r="G45" s="138"/>
      <c r="H45" s="138"/>
      <c r="I45" s="37"/>
      <c r="J45" s="38"/>
      <c r="K45" s="39"/>
      <c r="L45" s="40"/>
    </row>
    <row r="46" spans="1:12" s="6" customFormat="1" ht="20.100000000000001" customHeight="1" x14ac:dyDescent="0.15">
      <c r="A46" s="111" t="s">
        <v>136</v>
      </c>
      <c r="B46" s="560" t="s">
        <v>455</v>
      </c>
      <c r="C46" s="566"/>
      <c r="D46" s="567"/>
      <c r="E46" s="111" t="s">
        <v>39</v>
      </c>
      <c r="F46" s="41"/>
      <c r="G46" s="42"/>
      <c r="H46" s="42"/>
      <c r="I46" s="37"/>
      <c r="J46" s="38"/>
      <c r="K46" s="39"/>
      <c r="L46" s="40"/>
    </row>
    <row r="47" spans="1:12" s="6" customFormat="1" ht="20.100000000000001" customHeight="1" x14ac:dyDescent="0.15">
      <c r="A47" s="111" t="s">
        <v>138</v>
      </c>
      <c r="B47" s="560" t="s">
        <v>218</v>
      </c>
      <c r="C47" s="566"/>
      <c r="D47" s="567"/>
      <c r="E47" s="111" t="s">
        <v>39</v>
      </c>
      <c r="F47" s="137"/>
      <c r="G47" s="138"/>
      <c r="H47" s="138"/>
      <c r="I47" s="37"/>
      <c r="J47" s="38"/>
      <c r="K47" s="39"/>
      <c r="L47" s="40"/>
    </row>
    <row r="48" spans="1:12" s="6" customFormat="1" ht="20.100000000000001" customHeight="1" x14ac:dyDescent="0.15">
      <c r="A48" s="111" t="s">
        <v>139</v>
      </c>
      <c r="B48" s="560" t="s">
        <v>210</v>
      </c>
      <c r="C48" s="566"/>
      <c r="D48" s="567"/>
      <c r="E48" s="111" t="s">
        <v>39</v>
      </c>
      <c r="F48" s="137"/>
      <c r="G48" s="138"/>
      <c r="H48" s="138"/>
      <c r="I48" s="37"/>
      <c r="J48" s="38"/>
      <c r="K48" s="39"/>
      <c r="L48" s="40"/>
    </row>
    <row r="49" spans="1:256" s="6" customFormat="1" ht="20.100000000000001" customHeight="1" x14ac:dyDescent="0.15">
      <c r="A49" s="111"/>
      <c r="B49" s="231" t="s">
        <v>143</v>
      </c>
      <c r="C49" s="237"/>
      <c r="D49" s="238"/>
      <c r="E49" s="111"/>
      <c r="F49" s="41"/>
      <c r="G49" s="42"/>
      <c r="H49" s="42"/>
      <c r="I49" s="37"/>
      <c r="J49" s="38"/>
      <c r="K49" s="39"/>
      <c r="L49" s="40"/>
    </row>
    <row r="50" spans="1:256" s="6" customFormat="1" ht="20.100000000000001" customHeight="1" x14ac:dyDescent="0.15">
      <c r="A50" s="111">
        <v>28</v>
      </c>
      <c r="B50" s="226" t="s">
        <v>145</v>
      </c>
      <c r="C50" s="64"/>
      <c r="D50" s="168"/>
      <c r="E50" s="83" t="s">
        <v>638</v>
      </c>
      <c r="F50" s="137"/>
      <c r="G50" s="138"/>
      <c r="H50" s="138"/>
      <c r="I50" s="37"/>
      <c r="J50" s="38"/>
      <c r="K50" s="39"/>
      <c r="L50" s="40"/>
    </row>
    <row r="51" spans="1:256" s="6" customFormat="1" ht="10.5" x14ac:dyDescent="0.15">
      <c r="A51" s="215"/>
      <c r="B51" s="216" t="s">
        <v>14</v>
      </c>
      <c r="C51" s="217"/>
      <c r="D51" s="217"/>
      <c r="E51" s="218"/>
      <c r="F51" s="218"/>
      <c r="G51" s="218"/>
      <c r="H51" s="218"/>
      <c r="I51" s="219"/>
      <c r="J51" s="220"/>
      <c r="K51" s="221"/>
      <c r="L51" s="127"/>
    </row>
    <row r="52" spans="1:256" s="6" customFormat="1" ht="10.35" customHeight="1" x14ac:dyDescent="0.15">
      <c r="A52" s="215" t="s">
        <v>15</v>
      </c>
      <c r="B52" s="606" t="s">
        <v>406</v>
      </c>
      <c r="C52" s="606"/>
      <c r="D52" s="606"/>
      <c r="E52" s="606"/>
      <c r="F52" s="606"/>
      <c r="G52" s="606"/>
      <c r="H52" s="606"/>
      <c r="I52" s="606"/>
      <c r="J52" s="606"/>
      <c r="K52" s="606"/>
      <c r="L52" s="127"/>
    </row>
    <row r="53" spans="1:256" s="4" customFormat="1" ht="15" customHeight="1" x14ac:dyDescent="0.25">
      <c r="A53" s="2"/>
      <c r="B53" s="1"/>
      <c r="C53" s="12"/>
      <c r="D53" s="12"/>
      <c r="E53" s="12"/>
      <c r="F53" s="12"/>
      <c r="G53" s="12"/>
      <c r="H53" s="12"/>
      <c r="I53" s="12"/>
      <c r="J53" s="13"/>
      <c r="K53" s="8"/>
    </row>
    <row r="54" spans="1:256" s="4" customFormat="1" ht="15" customHeight="1" x14ac:dyDescent="0.25">
      <c r="A54" s="2"/>
      <c r="B54" s="3"/>
      <c r="C54" s="3"/>
      <c r="D54" s="3"/>
      <c r="E54" s="3"/>
      <c r="F54" s="3"/>
      <c r="L54" s="6"/>
    </row>
    <row r="55" spans="1:256" s="768" customFormat="1" ht="19.5" customHeight="1" x14ac:dyDescent="0.25">
      <c r="A55" s="765" t="s">
        <v>737</v>
      </c>
      <c r="B55" s="766"/>
      <c r="C55" s="766"/>
      <c r="D55" s="766"/>
      <c r="E55" s="766"/>
      <c r="F55" s="767"/>
      <c r="I55" s="769"/>
      <c r="J55" s="769"/>
    </row>
    <row r="56" spans="1:256" s="768" customFormat="1" ht="12.75" customHeight="1" x14ac:dyDescent="0.25">
      <c r="E56" s="770"/>
      <c r="F56" s="766"/>
      <c r="G56" s="771"/>
      <c r="H56" s="769"/>
      <c r="I56" s="769"/>
      <c r="J56" s="769"/>
    </row>
    <row r="57" spans="1:256" s="768" customFormat="1" ht="40.5" customHeight="1" x14ac:dyDescent="0.25">
      <c r="A57" s="772" t="s">
        <v>738</v>
      </c>
      <c r="B57" s="773"/>
      <c r="C57" s="773"/>
      <c r="D57" s="773"/>
      <c r="E57" s="773"/>
      <c r="F57" s="773"/>
      <c r="G57" s="773"/>
      <c r="H57" s="773"/>
      <c r="I57" s="773"/>
      <c r="J57" s="773"/>
    </row>
    <row r="58" spans="1:256" s="768" customFormat="1" ht="16.5" customHeight="1" x14ac:dyDescent="0.25">
      <c r="A58" s="774"/>
      <c r="B58" s="775"/>
      <c r="C58" s="775"/>
      <c r="D58" s="775"/>
      <c r="E58" s="775"/>
      <c r="F58" s="775"/>
      <c r="G58" s="775"/>
      <c r="H58" s="775"/>
      <c r="I58" s="775"/>
      <c r="J58" s="775"/>
    </row>
    <row r="59" spans="1:256" s="768" customFormat="1" ht="12.75" customHeight="1" x14ac:dyDescent="0.2">
      <c r="A59" s="776" t="s">
        <v>739</v>
      </c>
      <c r="E59" s="770"/>
      <c r="F59" s="770"/>
      <c r="G59" s="770"/>
      <c r="H59" s="770"/>
      <c r="I59" s="770"/>
      <c r="J59" s="770"/>
    </row>
    <row r="60" spans="1:256" s="768" customFormat="1" ht="12.75" customHeight="1" x14ac:dyDescent="0.2">
      <c r="A60" s="776"/>
      <c r="E60" s="770"/>
      <c r="F60" s="770"/>
      <c r="G60" s="770"/>
      <c r="H60" s="770"/>
      <c r="I60" s="770"/>
      <c r="J60" s="770"/>
    </row>
    <row r="61" spans="1:256" s="768" customFormat="1" ht="12.75" customHeight="1" x14ac:dyDescent="0.25">
      <c r="E61" s="770"/>
      <c r="F61" s="770"/>
      <c r="G61" s="770"/>
      <c r="H61" s="770"/>
      <c r="I61" s="770"/>
      <c r="J61" s="770"/>
    </row>
    <row r="62" spans="1:256" s="777" customFormat="1" ht="12.75" x14ac:dyDescent="0.25">
      <c r="E62" s="778"/>
      <c r="F62" s="770"/>
      <c r="G62" s="770"/>
      <c r="H62" s="770" t="s">
        <v>740</v>
      </c>
      <c r="I62" s="770"/>
      <c r="J62" s="770"/>
    </row>
    <row r="63" spans="1:256" s="777" customFormat="1" ht="12.75" x14ac:dyDescent="0.25">
      <c r="E63" s="778"/>
      <c r="F63" s="778"/>
      <c r="G63" s="778"/>
      <c r="H63" s="779" t="s">
        <v>741</v>
      </c>
      <c r="I63" s="778"/>
      <c r="J63" s="778"/>
    </row>
    <row r="64" spans="1:256" x14ac:dyDescent="0.25">
      <c r="A64" s="2"/>
      <c r="B64" s="3"/>
      <c r="C64" s="3"/>
      <c r="D64" s="3"/>
      <c r="E64" s="3"/>
      <c r="F64" s="4"/>
      <c r="G64" s="4"/>
      <c r="H64" s="4"/>
      <c r="I64" s="4"/>
      <c r="J64" s="3"/>
      <c r="K64" s="3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</row>
    <row r="65" spans="1:256" x14ac:dyDescent="0.25">
      <c r="A65" s="2"/>
      <c r="B65" s="9"/>
      <c r="C65" s="10"/>
      <c r="D65" s="9"/>
      <c r="E65" s="10"/>
      <c r="F65" s="10"/>
      <c r="G65" s="11"/>
      <c r="H65" s="11"/>
      <c r="I65" s="11"/>
      <c r="J65" s="10"/>
      <c r="K65" s="10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</row>
    <row r="66" spans="1:256" x14ac:dyDescent="0.25">
      <c r="A66" s="4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</row>
    <row r="67" spans="1:256" x14ac:dyDescent="0.25">
      <c r="A67" s="2"/>
      <c r="B67" s="5"/>
      <c r="C67" s="5"/>
      <c r="D67" s="5"/>
      <c r="E67" s="5"/>
      <c r="F67" s="5"/>
      <c r="G67" s="5"/>
      <c r="H67" s="3"/>
      <c r="I67" s="3"/>
      <c r="J67" s="3"/>
      <c r="K67" s="3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</row>
    <row r="68" spans="1:256" x14ac:dyDescent="0.25">
      <c r="A68" s="4"/>
      <c r="B68" s="4"/>
      <c r="C68" s="4"/>
      <c r="D68" s="4"/>
      <c r="E68" s="7"/>
      <c r="F68" s="7"/>
      <c r="G68" s="4"/>
      <c r="H68" s="4"/>
      <c r="I68" s="14"/>
      <c r="J68" s="7"/>
      <c r="K68" s="7"/>
      <c r="L68" s="6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</row>
  </sheetData>
  <mergeCells count="29">
    <mergeCell ref="B46:D46"/>
    <mergeCell ref="B47:D47"/>
    <mergeCell ref="B48:D48"/>
    <mergeCell ref="B52:K52"/>
    <mergeCell ref="A57:J57"/>
    <mergeCell ref="B45:D45"/>
    <mergeCell ref="B32:D32"/>
    <mergeCell ref="B33:D33"/>
    <mergeCell ref="B35:D35"/>
    <mergeCell ref="B36:D36"/>
    <mergeCell ref="B37:D37"/>
    <mergeCell ref="B38:D38"/>
    <mergeCell ref="B39:D39"/>
    <mergeCell ref="B40:D40"/>
    <mergeCell ref="B42:D42"/>
    <mergeCell ref="B43:D43"/>
    <mergeCell ref="B44:D44"/>
    <mergeCell ref="B31:D31"/>
    <mergeCell ref="A1:L1"/>
    <mergeCell ref="J14:L14"/>
    <mergeCell ref="J15:L15"/>
    <mergeCell ref="J16:L16"/>
    <mergeCell ref="B21:D21"/>
    <mergeCell ref="B22:D22"/>
    <mergeCell ref="B24:D24"/>
    <mergeCell ref="B26:D26"/>
    <mergeCell ref="B27:D27"/>
    <mergeCell ref="B28:D28"/>
    <mergeCell ref="B29:D29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topLeftCell="A49" zoomScale="150" zoomScaleNormal="150" workbookViewId="0">
      <selection activeCell="A60" sqref="A60:XFD68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21" customHeight="1" x14ac:dyDescent="0.25">
      <c r="A1" s="604" t="s">
        <v>679</v>
      </c>
      <c r="B1" s="605"/>
      <c r="C1" s="605"/>
      <c r="D1" s="605"/>
      <c r="E1" s="605"/>
      <c r="F1" s="605"/>
      <c r="G1" s="605"/>
      <c r="H1" s="605"/>
      <c r="I1" s="605"/>
      <c r="J1" s="605"/>
      <c r="K1" s="605"/>
      <c r="L1" s="605"/>
    </row>
    <row r="2" spans="1:12" s="6" customFormat="1" ht="10.5" x14ac:dyDescent="0.25">
      <c r="A2" s="241" t="s">
        <v>25</v>
      </c>
      <c r="B2" s="476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9.5" x14ac:dyDescent="0.25">
      <c r="A5" s="267" t="s">
        <v>13</v>
      </c>
      <c r="B5" s="226" t="s">
        <v>220</v>
      </c>
      <c r="C5" s="277">
        <v>20</v>
      </c>
      <c r="D5" s="278" t="s">
        <v>20</v>
      </c>
      <c r="E5" s="286"/>
      <c r="F5" s="268">
        <f>ROUND(C5*E5,2)</f>
        <v>0</v>
      </c>
      <c r="G5" s="269">
        <v>0.08</v>
      </c>
      <c r="H5" s="268">
        <f>ROUND(F5*G5+F5,2)</f>
        <v>0</v>
      </c>
      <c r="I5" s="270"/>
      <c r="J5" s="116"/>
      <c r="K5" s="170">
        <v>2</v>
      </c>
      <c r="L5" s="27">
        <f>ROUND(H5/C5*K5,2)</f>
        <v>0</v>
      </c>
    </row>
    <row r="6" spans="1:12" s="6" customFormat="1" ht="10.5" x14ac:dyDescent="0.25">
      <c r="A6" s="275" t="s">
        <v>16</v>
      </c>
      <c r="B6" s="282" t="s">
        <v>334</v>
      </c>
      <c r="C6" s="277">
        <v>20</v>
      </c>
      <c r="D6" s="278" t="s">
        <v>20</v>
      </c>
      <c r="E6" s="287"/>
      <c r="F6" s="268">
        <f t="shared" ref="F6:F11" si="0">ROUND(C6*E6,2)</f>
        <v>0</v>
      </c>
      <c r="G6" s="269">
        <v>0.08</v>
      </c>
      <c r="H6" s="268">
        <f t="shared" ref="H6:H11" si="1">ROUND(F6*G6+F6,2)</f>
        <v>0</v>
      </c>
      <c r="I6" s="281"/>
      <c r="J6" s="264"/>
      <c r="K6" s="170">
        <v>2</v>
      </c>
      <c r="L6" s="27">
        <f t="shared" ref="L6:L11" si="2">ROUND(H6/C6*K6,2)</f>
        <v>0</v>
      </c>
    </row>
    <row r="7" spans="1:12" s="6" customFormat="1" ht="10.5" x14ac:dyDescent="0.25">
      <c r="A7" s="275" t="s">
        <v>17</v>
      </c>
      <c r="B7" s="283" t="s">
        <v>338</v>
      </c>
      <c r="C7" s="277">
        <v>20</v>
      </c>
      <c r="D7" s="278" t="s">
        <v>20</v>
      </c>
      <c r="E7" s="287"/>
      <c r="F7" s="268">
        <f t="shared" si="0"/>
        <v>0</v>
      </c>
      <c r="G7" s="269">
        <v>0.08</v>
      </c>
      <c r="H7" s="268">
        <f t="shared" si="1"/>
        <v>0</v>
      </c>
      <c r="I7" s="281"/>
      <c r="J7" s="264"/>
      <c r="K7" s="170">
        <v>2</v>
      </c>
      <c r="L7" s="27">
        <f t="shared" si="2"/>
        <v>0</v>
      </c>
    </row>
    <row r="8" spans="1:12" s="6" customFormat="1" ht="10.5" x14ac:dyDescent="0.25">
      <c r="A8" s="275" t="s">
        <v>18</v>
      </c>
      <c r="B8" s="284" t="s">
        <v>342</v>
      </c>
      <c r="C8" s="277">
        <v>20</v>
      </c>
      <c r="D8" s="278" t="s">
        <v>20</v>
      </c>
      <c r="E8" s="287"/>
      <c r="F8" s="268">
        <f t="shared" si="0"/>
        <v>0</v>
      </c>
      <c r="G8" s="269">
        <v>0.08</v>
      </c>
      <c r="H8" s="268">
        <f t="shared" si="1"/>
        <v>0</v>
      </c>
      <c r="I8" s="281"/>
      <c r="J8" s="264"/>
      <c r="K8" s="170">
        <v>2</v>
      </c>
      <c r="L8" s="27">
        <f t="shared" si="2"/>
        <v>0</v>
      </c>
    </row>
    <row r="9" spans="1:12" s="6" customFormat="1" ht="10.5" x14ac:dyDescent="0.25">
      <c r="A9" s="275" t="s">
        <v>19</v>
      </c>
      <c r="B9" s="284" t="s">
        <v>344</v>
      </c>
      <c r="C9" s="277">
        <v>20</v>
      </c>
      <c r="D9" s="278" t="s">
        <v>20</v>
      </c>
      <c r="E9" s="287"/>
      <c r="F9" s="268">
        <f t="shared" si="0"/>
        <v>0</v>
      </c>
      <c r="G9" s="269">
        <v>0.08</v>
      </c>
      <c r="H9" s="268">
        <f t="shared" si="1"/>
        <v>0</v>
      </c>
      <c r="I9" s="281"/>
      <c r="J9" s="264"/>
      <c r="K9" s="170">
        <v>2</v>
      </c>
      <c r="L9" s="27">
        <f t="shared" si="2"/>
        <v>0</v>
      </c>
    </row>
    <row r="10" spans="1:12" s="6" customFormat="1" ht="10.5" x14ac:dyDescent="0.25">
      <c r="A10" s="275" t="s">
        <v>48</v>
      </c>
      <c r="B10" s="284" t="s">
        <v>422</v>
      </c>
      <c r="C10" s="277">
        <v>20</v>
      </c>
      <c r="D10" s="278" t="s">
        <v>20</v>
      </c>
      <c r="E10" s="287"/>
      <c r="F10" s="268">
        <f t="shared" si="0"/>
        <v>0</v>
      </c>
      <c r="G10" s="269">
        <v>0.08</v>
      </c>
      <c r="H10" s="268">
        <f t="shared" si="1"/>
        <v>0</v>
      </c>
      <c r="I10" s="281"/>
      <c r="J10" s="264"/>
      <c r="K10" s="170">
        <v>2</v>
      </c>
      <c r="L10" s="27">
        <f t="shared" si="2"/>
        <v>0</v>
      </c>
    </row>
    <row r="11" spans="1:12" s="6" customFormat="1" ht="10.5" x14ac:dyDescent="0.25">
      <c r="A11" s="275" t="s">
        <v>50</v>
      </c>
      <c r="B11" s="284" t="s">
        <v>349</v>
      </c>
      <c r="C11" s="277">
        <v>20</v>
      </c>
      <c r="D11" s="278" t="s">
        <v>20</v>
      </c>
      <c r="E11" s="287"/>
      <c r="F11" s="268">
        <f t="shared" si="0"/>
        <v>0</v>
      </c>
      <c r="G11" s="269">
        <v>0.08</v>
      </c>
      <c r="H11" s="268">
        <f t="shared" si="1"/>
        <v>0</v>
      </c>
      <c r="I11" s="281"/>
      <c r="J11" s="264"/>
      <c r="K11" s="170">
        <v>2</v>
      </c>
      <c r="L11" s="27">
        <f t="shared" si="2"/>
        <v>0</v>
      </c>
    </row>
    <row r="12" spans="1:12" s="6" customFormat="1" ht="10.5" x14ac:dyDescent="0.25">
      <c r="A12" s="275"/>
      <c r="B12" s="285"/>
      <c r="C12" s="277"/>
      <c r="D12" s="278"/>
      <c r="E12" s="287"/>
      <c r="F12" s="279"/>
      <c r="G12" s="280"/>
      <c r="H12" s="279"/>
      <c r="I12" s="281"/>
      <c r="J12" s="264"/>
      <c r="K12" s="170"/>
      <c r="L12" s="27"/>
    </row>
    <row r="13" spans="1:12" s="6" customFormat="1" ht="10.5" x14ac:dyDescent="0.25">
      <c r="A13" s="271"/>
      <c r="B13" s="272"/>
      <c r="C13" s="273"/>
      <c r="D13" s="173"/>
      <c r="E13" s="210"/>
      <c r="F13" s="157">
        <f t="shared" ref="F13" si="3">ROUND(C13*E13,2)</f>
        <v>0</v>
      </c>
      <c r="G13" s="257">
        <v>0.08</v>
      </c>
      <c r="H13" s="157">
        <f t="shared" ref="H13" si="4">ROUND(F13*G13+F13,2)</f>
        <v>0</v>
      </c>
      <c r="I13" s="258"/>
      <c r="J13" s="266"/>
      <c r="K13" s="274"/>
      <c r="L13" s="176"/>
    </row>
    <row r="14" spans="1:12" s="6" customFormat="1" ht="10.5" x14ac:dyDescent="0.25">
      <c r="A14" s="48"/>
      <c r="B14" s="109"/>
      <c r="C14" s="49"/>
      <c r="D14" s="50"/>
      <c r="E14" s="51"/>
      <c r="F14" s="45">
        <f>SUM(F5:F13)</f>
        <v>0</v>
      </c>
      <c r="G14" s="52"/>
      <c r="H14" s="45">
        <f>SUM(H5:H13)</f>
        <v>0</v>
      </c>
      <c r="I14" s="53"/>
      <c r="J14" s="54"/>
      <c r="K14" s="55"/>
      <c r="L14" s="79"/>
    </row>
    <row r="15" spans="1:12" s="6" customFormat="1" ht="10.5" x14ac:dyDescent="0.25">
      <c r="A15" s="72"/>
      <c r="B15" s="73" t="s">
        <v>88</v>
      </c>
      <c r="C15" s="29"/>
      <c r="D15" s="59"/>
      <c r="E15" s="74"/>
      <c r="F15" s="75"/>
      <c r="G15" s="76"/>
      <c r="H15" s="75"/>
      <c r="I15" s="77"/>
      <c r="J15" s="62"/>
      <c r="K15" s="33"/>
      <c r="L15" s="78"/>
    </row>
    <row r="16" spans="1:12" s="6" customFormat="1" ht="10.5" x14ac:dyDescent="0.25">
      <c r="A16" s="149" t="s">
        <v>13</v>
      </c>
      <c r="B16" s="67"/>
      <c r="C16" s="71"/>
      <c r="D16" s="111" t="s">
        <v>20</v>
      </c>
      <c r="E16" s="182"/>
      <c r="F16" s="45">
        <f t="shared" ref="F16:F23" si="5">ROUND(C16*E16,2)</f>
        <v>0</v>
      </c>
      <c r="G16" s="46">
        <v>0.08</v>
      </c>
      <c r="H16" s="45">
        <f t="shared" ref="H16:H23" si="6">ROUND(F16*G16+F16,2)</f>
        <v>0</v>
      </c>
      <c r="I16" s="24"/>
      <c r="J16" s="636"/>
      <c r="K16" s="637"/>
      <c r="L16" s="638"/>
    </row>
    <row r="17" spans="1:12" s="6" customFormat="1" ht="10.5" x14ac:dyDescent="0.25">
      <c r="A17" s="149" t="s">
        <v>16</v>
      </c>
      <c r="B17" s="67"/>
      <c r="C17" s="71"/>
      <c r="D17" s="111" t="s">
        <v>20</v>
      </c>
      <c r="E17" s="182"/>
      <c r="F17" s="45">
        <f t="shared" si="5"/>
        <v>0</v>
      </c>
      <c r="G17" s="46">
        <v>0.08</v>
      </c>
      <c r="H17" s="45">
        <f t="shared" si="6"/>
        <v>0</v>
      </c>
      <c r="I17" s="24"/>
      <c r="J17" s="636"/>
      <c r="K17" s="637"/>
      <c r="L17" s="638"/>
    </row>
    <row r="18" spans="1:12" s="6" customFormat="1" ht="10.5" x14ac:dyDescent="0.25">
      <c r="A18" s="149" t="s">
        <v>17</v>
      </c>
      <c r="B18" s="67"/>
      <c r="C18" s="71"/>
      <c r="D18" s="111" t="s">
        <v>20</v>
      </c>
      <c r="E18" s="182"/>
      <c r="F18" s="45">
        <f t="shared" si="5"/>
        <v>0</v>
      </c>
      <c r="G18" s="46">
        <v>0.08</v>
      </c>
      <c r="H18" s="45">
        <f t="shared" si="6"/>
        <v>0</v>
      </c>
      <c r="I18" s="24"/>
      <c r="J18" s="636"/>
      <c r="K18" s="637"/>
      <c r="L18" s="638"/>
    </row>
    <row r="19" spans="1:12" s="6" customFormat="1" ht="10.5" x14ac:dyDescent="0.25">
      <c r="A19" s="149" t="s">
        <v>18</v>
      </c>
      <c r="B19" s="67"/>
      <c r="C19" s="71"/>
      <c r="D19" s="111" t="s">
        <v>20</v>
      </c>
      <c r="E19" s="182"/>
      <c r="F19" s="45">
        <f t="shared" si="5"/>
        <v>0</v>
      </c>
      <c r="G19" s="46">
        <v>0.08</v>
      </c>
      <c r="H19" s="45">
        <f t="shared" si="6"/>
        <v>0</v>
      </c>
      <c r="I19" s="24"/>
      <c r="J19" s="636"/>
      <c r="K19" s="637"/>
      <c r="L19" s="638"/>
    </row>
    <row r="20" spans="1:12" s="6" customFormat="1" ht="10.5" x14ac:dyDescent="0.25">
      <c r="A20" s="149" t="s">
        <v>19</v>
      </c>
      <c r="B20" s="67"/>
      <c r="C20" s="71"/>
      <c r="D20" s="111" t="s">
        <v>20</v>
      </c>
      <c r="E20" s="182"/>
      <c r="F20" s="45">
        <f t="shared" si="5"/>
        <v>0</v>
      </c>
      <c r="G20" s="46">
        <v>0.08</v>
      </c>
      <c r="H20" s="45">
        <f t="shared" si="6"/>
        <v>0</v>
      </c>
      <c r="I20" s="24"/>
      <c r="J20" s="636"/>
      <c r="K20" s="637"/>
      <c r="L20" s="638"/>
    </row>
    <row r="21" spans="1:12" s="6" customFormat="1" ht="10.5" x14ac:dyDescent="0.25">
      <c r="A21" s="149" t="s">
        <v>48</v>
      </c>
      <c r="B21" s="67"/>
      <c r="C21" s="71"/>
      <c r="D21" s="111" t="s">
        <v>20</v>
      </c>
      <c r="E21" s="182"/>
      <c r="F21" s="45">
        <f t="shared" si="5"/>
        <v>0</v>
      </c>
      <c r="G21" s="46">
        <v>0.08</v>
      </c>
      <c r="H21" s="45">
        <f t="shared" si="6"/>
        <v>0</v>
      </c>
      <c r="I21" s="24"/>
      <c r="J21" s="636"/>
      <c r="K21" s="637"/>
      <c r="L21" s="638"/>
    </row>
    <row r="22" spans="1:12" s="6" customFormat="1" ht="10.5" x14ac:dyDescent="0.25">
      <c r="A22" s="149" t="s">
        <v>50</v>
      </c>
      <c r="B22" s="67"/>
      <c r="C22" s="71"/>
      <c r="D22" s="111" t="s">
        <v>20</v>
      </c>
      <c r="E22" s="182"/>
      <c r="F22" s="45">
        <f t="shared" si="5"/>
        <v>0</v>
      </c>
      <c r="G22" s="46">
        <v>0.08</v>
      </c>
      <c r="H22" s="45">
        <f t="shared" si="6"/>
        <v>0</v>
      </c>
      <c r="I22" s="24"/>
      <c r="J22" s="636"/>
      <c r="K22" s="637"/>
      <c r="L22" s="638"/>
    </row>
    <row r="23" spans="1:12" s="6" customFormat="1" ht="10.5" x14ac:dyDescent="0.25">
      <c r="A23" s="149" t="s">
        <v>52</v>
      </c>
      <c r="B23" s="67"/>
      <c r="C23" s="71"/>
      <c r="D23" s="111" t="s">
        <v>20</v>
      </c>
      <c r="E23" s="182"/>
      <c r="F23" s="45">
        <f t="shared" si="5"/>
        <v>0</v>
      </c>
      <c r="G23" s="46">
        <v>0.08</v>
      </c>
      <c r="H23" s="45">
        <f t="shared" si="6"/>
        <v>0</v>
      </c>
      <c r="I23" s="24"/>
      <c r="J23" s="636"/>
      <c r="K23" s="637"/>
      <c r="L23" s="638"/>
    </row>
    <row r="24" spans="1:12" s="6" customFormat="1" ht="10.5" x14ac:dyDescent="0.25">
      <c r="A24" s="48"/>
      <c r="B24" s="109"/>
      <c r="C24" s="49"/>
      <c r="D24" s="50"/>
      <c r="E24" s="51"/>
      <c r="F24" s="45">
        <f>SUM(F16:F23)</f>
        <v>0</v>
      </c>
      <c r="G24" s="52"/>
      <c r="H24" s="45">
        <f>SUM(H16:H23)</f>
        <v>0</v>
      </c>
      <c r="I24" s="53"/>
      <c r="J24" s="54"/>
      <c r="K24" s="55"/>
      <c r="L24" s="79"/>
    </row>
    <row r="25" spans="1:12" s="6" customFormat="1" ht="10.5" x14ac:dyDescent="0.15">
      <c r="A25" s="158" t="s">
        <v>35</v>
      </c>
      <c r="B25" s="159"/>
      <c r="C25" s="159"/>
      <c r="D25" s="159"/>
      <c r="E25" s="159"/>
      <c r="F25" s="159"/>
      <c r="G25" s="159"/>
      <c r="H25" s="159"/>
      <c r="I25" s="240"/>
      <c r="J25" s="127"/>
      <c r="K25" s="127"/>
      <c r="L25" s="127"/>
    </row>
    <row r="26" spans="1:12" s="6" customFormat="1" ht="19.5" x14ac:dyDescent="0.15">
      <c r="A26" s="141" t="s">
        <v>0</v>
      </c>
      <c r="B26" s="56" t="s">
        <v>95</v>
      </c>
      <c r="C26" s="29"/>
      <c r="D26" s="30"/>
      <c r="E26" s="141" t="s">
        <v>37</v>
      </c>
      <c r="F26" s="31"/>
      <c r="G26" s="32"/>
      <c r="H26" s="32"/>
      <c r="I26" s="33" t="s">
        <v>38</v>
      </c>
      <c r="J26" s="34" t="s">
        <v>421</v>
      </c>
      <c r="K26" s="35"/>
      <c r="L26" s="36"/>
    </row>
    <row r="27" spans="1:12" s="6" customFormat="1" ht="10.5" x14ac:dyDescent="0.15">
      <c r="A27" s="111"/>
      <c r="B27" s="231" t="s">
        <v>125</v>
      </c>
      <c r="C27" s="64"/>
      <c r="D27" s="168"/>
      <c r="E27" s="111"/>
      <c r="F27" s="137"/>
      <c r="G27" s="138"/>
      <c r="H27" s="138"/>
      <c r="I27" s="37"/>
      <c r="J27" s="38"/>
      <c r="K27" s="39"/>
      <c r="L27" s="40"/>
    </row>
    <row r="28" spans="1:12" s="6" customFormat="1" ht="20.100000000000001" customHeight="1" x14ac:dyDescent="0.15">
      <c r="A28" s="111" t="s">
        <v>13</v>
      </c>
      <c r="B28" s="579" t="s">
        <v>733</v>
      </c>
      <c r="C28" s="580"/>
      <c r="D28" s="581"/>
      <c r="E28" s="111" t="s">
        <v>39</v>
      </c>
      <c r="F28" s="137"/>
      <c r="G28" s="138"/>
      <c r="H28" s="138"/>
      <c r="I28" s="37"/>
      <c r="J28" s="38"/>
      <c r="K28" s="39"/>
      <c r="L28" s="40"/>
    </row>
    <row r="29" spans="1:12" s="6" customFormat="1" ht="20.100000000000001" customHeight="1" x14ac:dyDescent="0.15">
      <c r="A29" s="111" t="s">
        <v>16</v>
      </c>
      <c r="B29" s="560" t="s">
        <v>205</v>
      </c>
      <c r="C29" s="566"/>
      <c r="D29" s="567"/>
      <c r="E29" s="111" t="s">
        <v>39</v>
      </c>
      <c r="F29" s="137"/>
      <c r="G29" s="138"/>
      <c r="H29" s="138"/>
      <c r="I29" s="37"/>
      <c r="J29" s="38"/>
      <c r="K29" s="39"/>
      <c r="L29" s="40"/>
    </row>
    <row r="30" spans="1:12" s="6" customFormat="1" ht="20.100000000000001" customHeight="1" x14ac:dyDescent="0.15">
      <c r="A30" s="111" t="s">
        <v>17</v>
      </c>
      <c r="B30" s="226" t="s">
        <v>159</v>
      </c>
      <c r="C30" s="237"/>
      <c r="D30" s="238"/>
      <c r="E30" s="111" t="s">
        <v>39</v>
      </c>
      <c r="F30" s="137"/>
      <c r="G30" s="138"/>
      <c r="H30" s="138"/>
      <c r="I30" s="37"/>
      <c r="J30" s="38"/>
      <c r="K30" s="39"/>
      <c r="L30" s="40"/>
    </row>
    <row r="31" spans="1:12" s="6" customFormat="1" ht="20.100000000000001" customHeight="1" x14ac:dyDescent="0.15">
      <c r="A31" s="111" t="s">
        <v>18</v>
      </c>
      <c r="B31" s="560" t="s">
        <v>660</v>
      </c>
      <c r="C31" s="566"/>
      <c r="D31" s="567"/>
      <c r="E31" s="111" t="s">
        <v>92</v>
      </c>
      <c r="F31" s="41"/>
      <c r="G31" s="42"/>
      <c r="H31" s="42"/>
      <c r="I31" s="37"/>
      <c r="J31" s="38"/>
      <c r="K31" s="39"/>
      <c r="L31" s="40"/>
    </row>
    <row r="32" spans="1:12" s="6" customFormat="1" ht="20.100000000000001" customHeight="1" x14ac:dyDescent="0.15">
      <c r="A32" s="111" t="s">
        <v>19</v>
      </c>
      <c r="B32" s="226" t="s">
        <v>522</v>
      </c>
      <c r="C32" s="227"/>
      <c r="D32" s="228"/>
      <c r="E32" s="111" t="s">
        <v>39</v>
      </c>
      <c r="F32" s="41"/>
      <c r="G32" s="42"/>
      <c r="H32" s="42"/>
      <c r="I32" s="37"/>
      <c r="J32" s="38"/>
      <c r="K32" s="39"/>
      <c r="L32" s="40"/>
    </row>
    <row r="33" spans="1:12" s="6" customFormat="1" ht="20.100000000000001" customHeight="1" x14ac:dyDescent="0.15">
      <c r="A33" s="111" t="s">
        <v>48</v>
      </c>
      <c r="B33" s="226" t="s">
        <v>98</v>
      </c>
      <c r="C33" s="64"/>
      <c r="D33" s="168"/>
      <c r="E33" s="111" t="s">
        <v>39</v>
      </c>
      <c r="F33" s="137"/>
      <c r="G33" s="138"/>
      <c r="H33" s="138"/>
      <c r="I33" s="37"/>
      <c r="J33" s="38"/>
      <c r="K33" s="39"/>
      <c r="L33" s="40"/>
    </row>
    <row r="34" spans="1:12" s="6" customFormat="1" ht="20.100000000000001" customHeight="1" x14ac:dyDescent="0.15">
      <c r="A34" s="111" t="s">
        <v>50</v>
      </c>
      <c r="B34" s="560" t="s">
        <v>99</v>
      </c>
      <c r="C34" s="566"/>
      <c r="D34" s="567"/>
      <c r="E34" s="111" t="s">
        <v>39</v>
      </c>
      <c r="F34" s="137"/>
      <c r="G34" s="138"/>
      <c r="H34" s="138"/>
      <c r="I34" s="37"/>
      <c r="J34" s="38"/>
      <c r="K34" s="39"/>
      <c r="L34" s="40"/>
    </row>
    <row r="35" spans="1:12" s="6" customFormat="1" ht="20.100000000000001" customHeight="1" x14ac:dyDescent="0.15">
      <c r="A35" s="111" t="s">
        <v>52</v>
      </c>
      <c r="B35" s="560" t="s">
        <v>100</v>
      </c>
      <c r="C35" s="566"/>
      <c r="D35" s="567"/>
      <c r="E35" s="111" t="s">
        <v>39</v>
      </c>
      <c r="F35" s="137"/>
      <c r="G35" s="138"/>
      <c r="H35" s="138"/>
      <c r="I35" s="37"/>
      <c r="J35" s="38"/>
      <c r="K35" s="39"/>
      <c r="L35" s="40"/>
    </row>
    <row r="36" spans="1:12" s="6" customFormat="1" ht="20.100000000000001" customHeight="1" x14ac:dyDescent="0.15">
      <c r="A36" s="111" t="s">
        <v>54</v>
      </c>
      <c r="B36" s="560" t="s">
        <v>103</v>
      </c>
      <c r="C36" s="566"/>
      <c r="D36" s="567"/>
      <c r="E36" s="111" t="s">
        <v>39</v>
      </c>
      <c r="F36" s="137"/>
      <c r="G36" s="138"/>
      <c r="H36" s="138"/>
      <c r="I36" s="37"/>
      <c r="J36" s="38"/>
      <c r="K36" s="39"/>
      <c r="L36" s="40"/>
    </row>
    <row r="37" spans="1:12" s="6" customFormat="1" ht="20.100000000000001" customHeight="1" x14ac:dyDescent="0.15">
      <c r="A37" s="111" t="s">
        <v>104</v>
      </c>
      <c r="B37" s="560" t="s">
        <v>206</v>
      </c>
      <c r="C37" s="566"/>
      <c r="D37" s="567"/>
      <c r="E37" s="111" t="s">
        <v>39</v>
      </c>
      <c r="F37" s="137"/>
      <c r="G37" s="138"/>
      <c r="H37" s="138"/>
      <c r="I37" s="37"/>
      <c r="J37" s="38"/>
      <c r="K37" s="39"/>
      <c r="L37" s="40"/>
    </row>
    <row r="38" spans="1:12" s="6" customFormat="1" ht="20.100000000000001" customHeight="1" x14ac:dyDescent="0.15">
      <c r="A38" s="111" t="s">
        <v>105</v>
      </c>
      <c r="B38" s="226" t="s">
        <v>204</v>
      </c>
      <c r="C38" s="237"/>
      <c r="D38" s="238"/>
      <c r="E38" s="111" t="s">
        <v>39</v>
      </c>
      <c r="F38" s="41"/>
      <c r="G38" s="42"/>
      <c r="H38" s="42"/>
      <c r="I38" s="37"/>
      <c r="J38" s="38"/>
      <c r="K38" s="39"/>
      <c r="L38" s="40"/>
    </row>
    <row r="39" spans="1:12" s="6" customFormat="1" ht="20.100000000000001" customHeight="1" x14ac:dyDescent="0.15">
      <c r="A39" s="111" t="s">
        <v>107</v>
      </c>
      <c r="B39" s="560" t="s">
        <v>127</v>
      </c>
      <c r="C39" s="566"/>
      <c r="D39" s="567"/>
      <c r="E39" s="111" t="s">
        <v>39</v>
      </c>
      <c r="F39" s="137"/>
      <c r="G39" s="138"/>
      <c r="H39" s="138"/>
      <c r="I39" s="37"/>
      <c r="J39" s="38"/>
      <c r="K39" s="39"/>
      <c r="L39" s="40"/>
    </row>
    <row r="40" spans="1:12" s="6" customFormat="1" ht="20.100000000000001" customHeight="1" x14ac:dyDescent="0.15">
      <c r="A40" s="111" t="s">
        <v>109</v>
      </c>
      <c r="B40" s="586" t="s">
        <v>653</v>
      </c>
      <c r="C40" s="587"/>
      <c r="D40" s="588"/>
      <c r="E40" s="111" t="s">
        <v>39</v>
      </c>
      <c r="F40" s="137"/>
      <c r="G40" s="138"/>
      <c r="H40" s="138"/>
      <c r="I40" s="37"/>
      <c r="J40" s="38"/>
      <c r="K40" s="39"/>
      <c r="L40" s="40"/>
    </row>
    <row r="41" spans="1:12" s="6" customFormat="1" ht="20.100000000000001" customHeight="1" x14ac:dyDescent="0.15">
      <c r="A41" s="111" t="s">
        <v>111</v>
      </c>
      <c r="B41" s="560" t="s">
        <v>101</v>
      </c>
      <c r="C41" s="566"/>
      <c r="D41" s="567"/>
      <c r="E41" s="111" t="s">
        <v>39</v>
      </c>
      <c r="F41" s="137"/>
      <c r="G41" s="138"/>
      <c r="H41" s="138"/>
      <c r="I41" s="37"/>
      <c r="J41" s="38"/>
      <c r="K41" s="39"/>
      <c r="L41" s="40"/>
    </row>
    <row r="42" spans="1:12" s="6" customFormat="1" ht="20.100000000000001" customHeight="1" x14ac:dyDescent="0.15">
      <c r="A42" s="111" t="s">
        <v>112</v>
      </c>
      <c r="B42" s="226" t="s">
        <v>128</v>
      </c>
      <c r="C42" s="64"/>
      <c r="D42" s="168"/>
      <c r="E42" s="111" t="s">
        <v>39</v>
      </c>
      <c r="F42" s="137"/>
      <c r="G42" s="138"/>
      <c r="H42" s="138"/>
      <c r="I42" s="37"/>
      <c r="J42" s="38"/>
      <c r="K42" s="39"/>
      <c r="L42" s="40"/>
    </row>
    <row r="43" spans="1:12" s="6" customFormat="1" ht="20.100000000000001" customHeight="1" x14ac:dyDescent="0.15">
      <c r="A43" s="111" t="s">
        <v>114</v>
      </c>
      <c r="B43" s="560" t="s">
        <v>129</v>
      </c>
      <c r="C43" s="566"/>
      <c r="D43" s="567"/>
      <c r="E43" s="111" t="s">
        <v>39</v>
      </c>
      <c r="F43" s="137"/>
      <c r="G43" s="138"/>
      <c r="H43" s="138"/>
      <c r="I43" s="37"/>
      <c r="J43" s="38"/>
      <c r="K43" s="39"/>
      <c r="L43" s="40"/>
    </row>
    <row r="44" spans="1:12" s="6" customFormat="1" ht="20.100000000000001" customHeight="1" x14ac:dyDescent="0.15">
      <c r="A44" s="111" t="s">
        <v>116</v>
      </c>
      <c r="B44" s="560" t="s">
        <v>115</v>
      </c>
      <c r="C44" s="566"/>
      <c r="D44" s="567"/>
      <c r="E44" s="111" t="s">
        <v>39</v>
      </c>
      <c r="F44" s="41"/>
      <c r="G44" s="42"/>
      <c r="H44" s="42"/>
      <c r="I44" s="37"/>
      <c r="J44" s="38"/>
      <c r="K44" s="39"/>
      <c r="L44" s="40"/>
    </row>
    <row r="45" spans="1:12" s="6" customFormat="1" ht="20.100000000000001" customHeight="1" x14ac:dyDescent="0.15">
      <c r="A45" s="111" t="s">
        <v>118</v>
      </c>
      <c r="B45" s="560" t="s">
        <v>186</v>
      </c>
      <c r="C45" s="566"/>
      <c r="D45" s="567"/>
      <c r="E45" s="111" t="s">
        <v>39</v>
      </c>
      <c r="F45" s="137"/>
      <c r="G45" s="138"/>
      <c r="H45" s="138"/>
      <c r="I45" s="37"/>
      <c r="J45" s="38"/>
      <c r="K45" s="39"/>
      <c r="L45" s="40"/>
    </row>
    <row r="46" spans="1:12" s="6" customFormat="1" ht="20.100000000000001" customHeight="1" x14ac:dyDescent="0.15">
      <c r="A46" s="111" t="s">
        <v>120</v>
      </c>
      <c r="B46" s="560" t="s">
        <v>654</v>
      </c>
      <c r="C46" s="566"/>
      <c r="D46" s="567"/>
      <c r="E46" s="111" t="s">
        <v>39</v>
      </c>
      <c r="F46" s="137"/>
      <c r="G46" s="138"/>
      <c r="H46" s="138"/>
      <c r="I46" s="37"/>
      <c r="J46" s="38"/>
      <c r="K46" s="39"/>
      <c r="L46" s="40"/>
    </row>
    <row r="47" spans="1:12" s="6" customFormat="1" ht="20.100000000000001" customHeight="1" x14ac:dyDescent="0.15">
      <c r="A47" s="111" t="s">
        <v>122</v>
      </c>
      <c r="B47" s="560"/>
      <c r="C47" s="566"/>
      <c r="D47" s="567"/>
      <c r="E47" s="111" t="s">
        <v>39</v>
      </c>
      <c r="F47" s="137"/>
      <c r="G47" s="138"/>
      <c r="H47" s="138"/>
      <c r="I47" s="37"/>
      <c r="J47" s="38"/>
      <c r="K47" s="39"/>
      <c r="L47" s="40"/>
    </row>
    <row r="48" spans="1:12" s="6" customFormat="1" ht="20.100000000000001" customHeight="1" x14ac:dyDescent="0.15">
      <c r="A48" s="111"/>
      <c r="B48" s="231" t="s">
        <v>130</v>
      </c>
      <c r="C48" s="64"/>
      <c r="D48" s="168"/>
      <c r="E48" s="111"/>
      <c r="F48" s="137"/>
      <c r="G48" s="138"/>
      <c r="H48" s="138"/>
      <c r="I48" s="37"/>
      <c r="J48" s="38"/>
      <c r="K48" s="39"/>
      <c r="L48" s="40"/>
    </row>
    <row r="49" spans="1:12" s="6" customFormat="1" ht="20.100000000000001" customHeight="1" x14ac:dyDescent="0.15">
      <c r="A49" s="111" t="s">
        <v>131</v>
      </c>
      <c r="B49" s="560" t="s">
        <v>424</v>
      </c>
      <c r="C49" s="666"/>
      <c r="D49" s="567"/>
      <c r="E49" s="111" t="s">
        <v>92</v>
      </c>
      <c r="F49" s="137"/>
      <c r="G49" s="138"/>
      <c r="H49" s="138"/>
      <c r="I49" s="37"/>
      <c r="J49" s="38"/>
      <c r="K49" s="39"/>
      <c r="L49" s="40"/>
    </row>
    <row r="50" spans="1:12" s="6" customFormat="1" ht="20.100000000000001" customHeight="1" x14ac:dyDescent="0.15">
      <c r="A50" s="111" t="s">
        <v>123</v>
      </c>
      <c r="B50" s="560" t="s">
        <v>423</v>
      </c>
      <c r="C50" s="666"/>
      <c r="D50" s="567"/>
      <c r="E50" s="111" t="s">
        <v>39</v>
      </c>
      <c r="F50" s="137"/>
      <c r="G50" s="138"/>
      <c r="H50" s="138"/>
      <c r="I50" s="37"/>
      <c r="J50" s="38"/>
      <c r="K50" s="39"/>
      <c r="L50" s="40"/>
    </row>
    <row r="51" spans="1:12" s="6" customFormat="1" ht="20.100000000000001" customHeight="1" x14ac:dyDescent="0.15">
      <c r="A51" s="111" t="s">
        <v>156</v>
      </c>
      <c r="B51" s="560"/>
      <c r="C51" s="566"/>
      <c r="D51" s="567"/>
      <c r="E51" s="111" t="s">
        <v>39</v>
      </c>
      <c r="F51" s="137"/>
      <c r="G51" s="138"/>
      <c r="H51" s="138"/>
      <c r="I51" s="37"/>
      <c r="J51" s="38"/>
      <c r="K51" s="39"/>
      <c r="L51" s="40"/>
    </row>
    <row r="52" spans="1:12" s="6" customFormat="1" ht="20.100000000000001" customHeight="1" x14ac:dyDescent="0.15">
      <c r="A52" s="111" t="s">
        <v>134</v>
      </c>
      <c r="B52" s="560" t="s">
        <v>137</v>
      </c>
      <c r="C52" s="566"/>
      <c r="D52" s="567"/>
      <c r="E52" s="111" t="s">
        <v>39</v>
      </c>
      <c r="F52" s="137"/>
      <c r="G52" s="138"/>
      <c r="H52" s="138"/>
      <c r="I52" s="37"/>
      <c r="J52" s="38"/>
      <c r="K52" s="39"/>
      <c r="L52" s="40"/>
    </row>
    <row r="53" spans="1:12" s="6" customFormat="1" ht="20.100000000000001" customHeight="1" x14ac:dyDescent="0.15">
      <c r="A53" s="111" t="s">
        <v>136</v>
      </c>
      <c r="B53" s="663" t="s">
        <v>195</v>
      </c>
      <c r="C53" s="664"/>
      <c r="D53" s="665"/>
      <c r="E53" s="111" t="s">
        <v>39</v>
      </c>
      <c r="F53" s="41"/>
      <c r="G53" s="42"/>
      <c r="H53" s="42"/>
      <c r="I53" s="37"/>
      <c r="J53" s="38"/>
      <c r="K53" s="39"/>
      <c r="L53" s="40"/>
    </row>
    <row r="54" spans="1:12" s="6" customFormat="1" ht="20.100000000000001" customHeight="1" x14ac:dyDescent="0.15">
      <c r="A54" s="111" t="s">
        <v>138</v>
      </c>
      <c r="B54" s="560" t="s">
        <v>523</v>
      </c>
      <c r="C54" s="566"/>
      <c r="D54" s="567"/>
      <c r="E54" s="111" t="s">
        <v>39</v>
      </c>
      <c r="F54" s="137"/>
      <c r="G54" s="138"/>
      <c r="H54" s="138"/>
      <c r="I54" s="37"/>
      <c r="J54" s="38"/>
      <c r="K54" s="39"/>
      <c r="L54" s="40"/>
    </row>
    <row r="55" spans="1:12" s="6" customFormat="1" ht="20.100000000000001" customHeight="1" x14ac:dyDescent="0.15">
      <c r="A55" s="111" t="s">
        <v>139</v>
      </c>
      <c r="B55" s="560" t="s">
        <v>219</v>
      </c>
      <c r="C55" s="566"/>
      <c r="D55" s="567"/>
      <c r="E55" s="111" t="s">
        <v>39</v>
      </c>
      <c r="F55" s="137"/>
      <c r="G55" s="138"/>
      <c r="H55" s="138"/>
      <c r="I55" s="37"/>
      <c r="J55" s="38"/>
      <c r="K55" s="39"/>
      <c r="L55" s="40"/>
    </row>
    <row r="56" spans="1:12" s="6" customFormat="1" ht="20.100000000000001" customHeight="1" x14ac:dyDescent="0.15">
      <c r="A56" s="111"/>
      <c r="B56" s="667" t="s">
        <v>211</v>
      </c>
      <c r="C56" s="668"/>
      <c r="D56" s="669"/>
      <c r="E56" s="111"/>
      <c r="F56" s="137"/>
      <c r="G56" s="138"/>
      <c r="H56" s="138"/>
      <c r="I56" s="37"/>
      <c r="J56" s="38"/>
      <c r="K56" s="39"/>
      <c r="L56" s="40"/>
    </row>
    <row r="57" spans="1:12" s="6" customFormat="1" ht="20.100000000000001" customHeight="1" x14ac:dyDescent="0.15">
      <c r="A57" s="111" t="s">
        <v>141</v>
      </c>
      <c r="B57" s="560" t="s">
        <v>655</v>
      </c>
      <c r="C57" s="566"/>
      <c r="D57" s="567"/>
      <c r="E57" s="111" t="s">
        <v>39</v>
      </c>
      <c r="F57" s="137"/>
      <c r="G57" s="138"/>
      <c r="H57" s="138"/>
      <c r="I57" s="37"/>
      <c r="J57" s="38"/>
      <c r="K57" s="39"/>
      <c r="L57" s="40"/>
    </row>
    <row r="58" spans="1:12" s="6" customFormat="1" ht="20.100000000000001" customHeight="1" x14ac:dyDescent="0.15">
      <c r="A58" s="111"/>
      <c r="B58" s="231" t="s">
        <v>143</v>
      </c>
      <c r="C58" s="237"/>
      <c r="D58" s="238"/>
      <c r="E58" s="111"/>
      <c r="F58" s="41"/>
      <c r="G58" s="42"/>
      <c r="H58" s="42"/>
      <c r="I58" s="37"/>
      <c r="J58" s="38"/>
      <c r="K58" s="39"/>
      <c r="L58" s="40"/>
    </row>
    <row r="59" spans="1:12" s="6" customFormat="1" ht="20.100000000000001" customHeight="1" x14ac:dyDescent="0.15">
      <c r="A59" s="111" t="s">
        <v>142</v>
      </c>
      <c r="B59" s="226" t="s">
        <v>145</v>
      </c>
      <c r="C59" s="64"/>
      <c r="D59" s="168"/>
      <c r="E59" s="111" t="s">
        <v>39</v>
      </c>
      <c r="F59" s="137"/>
      <c r="G59" s="138"/>
      <c r="H59" s="138"/>
      <c r="I59" s="37"/>
      <c r="J59" s="38"/>
      <c r="K59" s="39"/>
      <c r="L59" s="40"/>
    </row>
    <row r="60" spans="1:12" s="768" customFormat="1" ht="19.5" customHeight="1" x14ac:dyDescent="0.25">
      <c r="A60" s="765" t="s">
        <v>737</v>
      </c>
      <c r="B60" s="766"/>
      <c r="C60" s="766"/>
      <c r="D60" s="766"/>
      <c r="E60" s="766"/>
      <c r="F60" s="767"/>
      <c r="I60" s="769"/>
      <c r="J60" s="769"/>
    </row>
    <row r="61" spans="1:12" s="768" customFormat="1" ht="12.75" customHeight="1" x14ac:dyDescent="0.25">
      <c r="E61" s="770"/>
      <c r="F61" s="766"/>
      <c r="G61" s="771"/>
      <c r="H61" s="769"/>
      <c r="I61" s="769"/>
      <c r="J61" s="769"/>
    </row>
    <row r="62" spans="1:12" s="768" customFormat="1" ht="40.5" customHeight="1" x14ac:dyDescent="0.25">
      <c r="A62" s="772" t="s">
        <v>738</v>
      </c>
      <c r="B62" s="773"/>
      <c r="C62" s="773"/>
      <c r="D62" s="773"/>
      <c r="E62" s="773"/>
      <c r="F62" s="773"/>
      <c r="G62" s="773"/>
      <c r="H62" s="773"/>
      <c r="I62" s="773"/>
      <c r="J62" s="773"/>
    </row>
    <row r="63" spans="1:12" s="768" customFormat="1" ht="16.5" customHeight="1" x14ac:dyDescent="0.25">
      <c r="A63" s="774"/>
      <c r="B63" s="775"/>
      <c r="C63" s="775"/>
      <c r="D63" s="775"/>
      <c r="E63" s="775"/>
      <c r="F63" s="775"/>
      <c r="G63" s="775"/>
      <c r="H63" s="775"/>
      <c r="I63" s="775"/>
      <c r="J63" s="775"/>
    </row>
    <row r="64" spans="1:12" s="768" customFormat="1" ht="12.75" customHeight="1" x14ac:dyDescent="0.2">
      <c r="A64" s="776" t="s">
        <v>739</v>
      </c>
      <c r="E64" s="770"/>
      <c r="F64" s="770"/>
      <c r="G64" s="770"/>
      <c r="H64" s="770"/>
      <c r="I64" s="770"/>
      <c r="J64" s="770"/>
    </row>
    <row r="65" spans="1:12" s="768" customFormat="1" ht="12.75" customHeight="1" x14ac:dyDescent="0.2">
      <c r="A65" s="776"/>
      <c r="E65" s="770"/>
      <c r="F65" s="770"/>
      <c r="G65" s="770"/>
      <c r="H65" s="770"/>
      <c r="I65" s="770"/>
      <c r="J65" s="770"/>
    </row>
    <row r="66" spans="1:12" s="768" customFormat="1" ht="12.75" customHeight="1" x14ac:dyDescent="0.25">
      <c r="E66" s="770"/>
      <c r="F66" s="770"/>
      <c r="G66" s="770"/>
      <c r="H66" s="770"/>
      <c r="I66" s="770"/>
      <c r="J66" s="770"/>
    </row>
    <row r="67" spans="1:12" s="777" customFormat="1" ht="12.75" x14ac:dyDescent="0.25">
      <c r="E67" s="778"/>
      <c r="F67" s="770"/>
      <c r="G67" s="770"/>
      <c r="H67" s="770" t="s">
        <v>740</v>
      </c>
      <c r="I67" s="770"/>
      <c r="J67" s="770"/>
    </row>
    <row r="68" spans="1:12" s="777" customFormat="1" ht="12.75" x14ac:dyDescent="0.25">
      <c r="E68" s="778"/>
      <c r="F68" s="778"/>
      <c r="G68" s="778"/>
      <c r="H68" s="779" t="s">
        <v>741</v>
      </c>
      <c r="I68" s="778"/>
      <c r="J68" s="778"/>
    </row>
    <row r="69" spans="1:12" s="4" customFormat="1" ht="15" customHeight="1" x14ac:dyDescent="0.25">
      <c r="A69" s="2"/>
      <c r="B69" s="1"/>
      <c r="C69" s="12"/>
      <c r="D69" s="12"/>
      <c r="E69" s="12"/>
      <c r="F69" s="12"/>
      <c r="G69" s="12"/>
      <c r="H69" s="12"/>
      <c r="I69" s="12"/>
      <c r="J69" s="13"/>
      <c r="K69" s="8"/>
    </row>
    <row r="70" spans="1:12" s="4" customFormat="1" ht="15" customHeight="1" x14ac:dyDescent="0.25">
      <c r="A70" s="2"/>
      <c r="B70" s="3"/>
      <c r="C70" s="3"/>
      <c r="D70" s="3"/>
      <c r="E70" s="3"/>
      <c r="F70" s="3"/>
      <c r="L70" s="6"/>
    </row>
    <row r="71" spans="1:12" s="4" customFormat="1" ht="15" customHeight="1" x14ac:dyDescent="0.25">
      <c r="A71" s="2"/>
      <c r="B71" s="3"/>
      <c r="C71" s="3"/>
      <c r="D71" s="3"/>
      <c r="E71" s="3"/>
      <c r="J71" s="3"/>
      <c r="K71" s="3"/>
    </row>
    <row r="72" spans="1:12" s="4" customFormat="1" ht="15" customHeight="1" x14ac:dyDescent="0.25">
      <c r="A72" s="2"/>
      <c r="B72" s="9"/>
      <c r="C72" s="10"/>
      <c r="D72" s="9"/>
      <c r="E72" s="10"/>
      <c r="F72" s="10"/>
      <c r="G72" s="11"/>
      <c r="H72" s="11"/>
      <c r="I72" s="11"/>
      <c r="J72" s="10"/>
      <c r="K72" s="10"/>
    </row>
    <row r="73" spans="1:12" s="4" customFormat="1" ht="15" customHeight="1" x14ac:dyDescent="0.25">
      <c r="B73" s="11"/>
      <c r="C73" s="11"/>
      <c r="D73" s="11"/>
      <c r="E73" s="11"/>
      <c r="F73" s="11"/>
      <c r="G73" s="11"/>
      <c r="H73" s="11"/>
      <c r="I73" s="11"/>
      <c r="J73" s="11"/>
      <c r="K73" s="11"/>
    </row>
    <row r="74" spans="1:12" s="4" customFormat="1" ht="7.35" customHeight="1" x14ac:dyDescent="0.25">
      <c r="A74" s="2"/>
      <c r="B74" s="5"/>
      <c r="C74" s="5"/>
      <c r="D74" s="5"/>
      <c r="E74" s="5"/>
      <c r="F74" s="5"/>
      <c r="G74" s="5"/>
      <c r="H74" s="3"/>
      <c r="I74" s="3"/>
      <c r="J74" s="3"/>
      <c r="K74" s="3"/>
    </row>
    <row r="75" spans="1:12" s="4" customFormat="1" ht="12.75" customHeight="1" x14ac:dyDescent="0.25">
      <c r="E75" s="7"/>
      <c r="F75" s="7"/>
      <c r="I75" s="14"/>
      <c r="J75" s="7"/>
      <c r="K75" s="7"/>
      <c r="L75" s="6"/>
    </row>
  </sheetData>
  <mergeCells count="34">
    <mergeCell ref="B54:D54"/>
    <mergeCell ref="B55:D55"/>
    <mergeCell ref="B56:D56"/>
    <mergeCell ref="B57:D57"/>
    <mergeCell ref="A62:J62"/>
    <mergeCell ref="B49:D49"/>
    <mergeCell ref="B50:D50"/>
    <mergeCell ref="B51:D51"/>
    <mergeCell ref="B52:D52"/>
    <mergeCell ref="B53:D53"/>
    <mergeCell ref="B47:D47"/>
    <mergeCell ref="B34:D34"/>
    <mergeCell ref="B35:D35"/>
    <mergeCell ref="B36:D36"/>
    <mergeCell ref="B37:D37"/>
    <mergeCell ref="B39:D39"/>
    <mergeCell ref="B40:D40"/>
    <mergeCell ref="B41:D41"/>
    <mergeCell ref="B43:D43"/>
    <mergeCell ref="B44:D44"/>
    <mergeCell ref="B45:D45"/>
    <mergeCell ref="B46:D46"/>
    <mergeCell ref="B31:D31"/>
    <mergeCell ref="A1:L1"/>
    <mergeCell ref="J16:L16"/>
    <mergeCell ref="J17:L17"/>
    <mergeCell ref="J18:L18"/>
    <mergeCell ref="J19:L19"/>
    <mergeCell ref="J20:L20"/>
    <mergeCell ref="J21:L21"/>
    <mergeCell ref="J22:L22"/>
    <mergeCell ref="J23:L23"/>
    <mergeCell ref="B28:D28"/>
    <mergeCell ref="B29:D29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5"/>
  <sheetViews>
    <sheetView topLeftCell="A49" zoomScale="150" zoomScaleNormal="150" workbookViewId="0">
      <selection activeCell="A60" sqref="A60:XFD68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9.7" customHeight="1" x14ac:dyDescent="0.25">
      <c r="A1" s="604" t="s">
        <v>680</v>
      </c>
      <c r="B1" s="605"/>
      <c r="C1" s="605"/>
      <c r="D1" s="605"/>
      <c r="E1" s="605"/>
      <c r="F1" s="605"/>
      <c r="G1" s="605"/>
      <c r="H1" s="605"/>
      <c r="I1" s="605"/>
      <c r="J1" s="605"/>
      <c r="K1" s="605"/>
      <c r="L1" s="605"/>
    </row>
    <row r="2" spans="1:12" s="6" customFormat="1" ht="10.5" x14ac:dyDescent="0.25">
      <c r="A2" s="241" t="s">
        <v>25</v>
      </c>
      <c r="B2" s="47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39" x14ac:dyDescent="0.25">
      <c r="A5" s="149" t="s">
        <v>13</v>
      </c>
      <c r="B5" s="175" t="s">
        <v>450</v>
      </c>
      <c r="C5" s="141">
        <v>10</v>
      </c>
      <c r="D5" s="111" t="s">
        <v>20</v>
      </c>
      <c r="E5" s="21"/>
      <c r="F5" s="22">
        <f>ROUND(C5*E5,2)</f>
        <v>0</v>
      </c>
      <c r="G5" s="23">
        <v>0.08</v>
      </c>
      <c r="H5" s="22">
        <f>ROUND(F5*G5+F5,2)</f>
        <v>0</v>
      </c>
      <c r="I5" s="24"/>
      <c r="J5" s="25"/>
      <c r="K5" s="26">
        <v>2</v>
      </c>
      <c r="L5" s="27">
        <f>ROUND(H5/C5*K5,2)</f>
        <v>0</v>
      </c>
    </row>
    <row r="6" spans="1:12" s="6" customFormat="1" ht="10.5" x14ac:dyDescent="0.25">
      <c r="A6" s="149" t="s">
        <v>16</v>
      </c>
      <c r="B6" s="326" t="s">
        <v>419</v>
      </c>
      <c r="C6" s="141">
        <v>10</v>
      </c>
      <c r="D6" s="111" t="s">
        <v>20</v>
      </c>
      <c r="E6" s="21"/>
      <c r="F6" s="22">
        <f t="shared" ref="F6:F13" si="0">ROUND(C6*E6,2)</f>
        <v>0</v>
      </c>
      <c r="G6" s="23">
        <v>0.08</v>
      </c>
      <c r="H6" s="22">
        <f t="shared" ref="H6:H13" si="1">ROUND(F6*G6+F6,2)</f>
        <v>0</v>
      </c>
      <c r="I6" s="24"/>
      <c r="J6" s="25"/>
      <c r="K6" s="26">
        <v>2</v>
      </c>
      <c r="L6" s="27">
        <f t="shared" ref="L6:L11" si="2">ROUND(H6/C6*K6,2)</f>
        <v>0</v>
      </c>
    </row>
    <row r="7" spans="1:12" s="6" customFormat="1" ht="10.5" x14ac:dyDescent="0.25">
      <c r="A7" s="149" t="s">
        <v>17</v>
      </c>
      <c r="B7" s="326" t="s">
        <v>442</v>
      </c>
      <c r="C7" s="141">
        <v>10</v>
      </c>
      <c r="D7" s="111" t="s">
        <v>20</v>
      </c>
      <c r="E7" s="21"/>
      <c r="F7" s="22">
        <f t="shared" si="0"/>
        <v>0</v>
      </c>
      <c r="G7" s="23">
        <v>0.08</v>
      </c>
      <c r="H7" s="22">
        <f t="shared" si="1"/>
        <v>0</v>
      </c>
      <c r="I7" s="24"/>
      <c r="J7" s="25"/>
      <c r="K7" s="26">
        <v>2</v>
      </c>
      <c r="L7" s="27">
        <f t="shared" si="2"/>
        <v>0</v>
      </c>
    </row>
    <row r="8" spans="1:12" s="6" customFormat="1" ht="10.5" x14ac:dyDescent="0.25">
      <c r="A8" s="149" t="s">
        <v>18</v>
      </c>
      <c r="B8" s="326" t="s">
        <v>443</v>
      </c>
      <c r="C8" s="141">
        <v>10</v>
      </c>
      <c r="D8" s="111" t="s">
        <v>20</v>
      </c>
      <c r="E8" s="21"/>
      <c r="F8" s="22">
        <f t="shared" si="0"/>
        <v>0</v>
      </c>
      <c r="G8" s="23">
        <v>0.08</v>
      </c>
      <c r="H8" s="22">
        <f t="shared" si="1"/>
        <v>0</v>
      </c>
      <c r="I8" s="24"/>
      <c r="J8" s="25"/>
      <c r="K8" s="26">
        <v>2</v>
      </c>
      <c r="L8" s="27">
        <f t="shared" si="2"/>
        <v>0</v>
      </c>
    </row>
    <row r="9" spans="1:12" s="6" customFormat="1" ht="10.5" x14ac:dyDescent="0.25">
      <c r="A9" s="149" t="s">
        <v>19</v>
      </c>
      <c r="B9" s="326" t="s">
        <v>444</v>
      </c>
      <c r="C9" s="141">
        <v>10</v>
      </c>
      <c r="D9" s="111" t="s">
        <v>20</v>
      </c>
      <c r="E9" s="21"/>
      <c r="F9" s="22">
        <f t="shared" si="0"/>
        <v>0</v>
      </c>
      <c r="G9" s="23">
        <v>0.08</v>
      </c>
      <c r="H9" s="22">
        <f t="shared" si="1"/>
        <v>0</v>
      </c>
      <c r="I9" s="24"/>
      <c r="J9" s="25"/>
      <c r="K9" s="26">
        <v>2</v>
      </c>
      <c r="L9" s="27">
        <f t="shared" si="2"/>
        <v>0</v>
      </c>
    </row>
    <row r="10" spans="1:12" s="6" customFormat="1" ht="10.5" x14ac:dyDescent="0.25">
      <c r="A10" s="149" t="s">
        <v>48</v>
      </c>
      <c r="B10" s="326" t="s">
        <v>445</v>
      </c>
      <c r="C10" s="141">
        <v>10</v>
      </c>
      <c r="D10" s="111" t="s">
        <v>20</v>
      </c>
      <c r="E10" s="21"/>
      <c r="F10" s="22">
        <f t="shared" si="0"/>
        <v>0</v>
      </c>
      <c r="G10" s="23">
        <v>0.08</v>
      </c>
      <c r="H10" s="22">
        <f t="shared" si="1"/>
        <v>0</v>
      </c>
      <c r="I10" s="24"/>
      <c r="J10" s="25"/>
      <c r="K10" s="26">
        <v>2</v>
      </c>
      <c r="L10" s="27">
        <f t="shared" si="2"/>
        <v>0</v>
      </c>
    </row>
    <row r="11" spans="1:12" s="6" customFormat="1" ht="10.5" x14ac:dyDescent="0.25">
      <c r="A11" s="149" t="s">
        <v>50</v>
      </c>
      <c r="B11" s="80" t="s">
        <v>93</v>
      </c>
      <c r="C11" s="141">
        <v>10</v>
      </c>
      <c r="D11" s="111" t="s">
        <v>94</v>
      </c>
      <c r="E11" s="21"/>
      <c r="F11" s="22">
        <f t="shared" si="0"/>
        <v>0</v>
      </c>
      <c r="G11" s="23">
        <v>0.23</v>
      </c>
      <c r="H11" s="22">
        <f t="shared" si="1"/>
        <v>0</v>
      </c>
      <c r="I11" s="24"/>
      <c r="J11" s="25"/>
      <c r="K11" s="26">
        <v>2</v>
      </c>
      <c r="L11" s="27">
        <f t="shared" si="2"/>
        <v>0</v>
      </c>
    </row>
    <row r="12" spans="1:12" s="6" customFormat="1" ht="10.5" x14ac:dyDescent="0.25">
      <c r="A12" s="149"/>
      <c r="B12" s="326"/>
      <c r="C12" s="141"/>
      <c r="D12" s="111"/>
      <c r="E12" s="21"/>
      <c r="F12" s="22">
        <f t="shared" si="0"/>
        <v>0</v>
      </c>
      <c r="G12" s="23">
        <v>0.08</v>
      </c>
      <c r="H12" s="22">
        <f t="shared" si="1"/>
        <v>0</v>
      </c>
      <c r="I12" s="24"/>
      <c r="J12" s="25"/>
      <c r="K12" s="26"/>
      <c r="L12" s="27"/>
    </row>
    <row r="13" spans="1:12" s="6" customFormat="1" ht="10.5" x14ac:dyDescent="0.25">
      <c r="A13" s="149"/>
      <c r="B13" s="80"/>
      <c r="C13" s="81"/>
      <c r="D13" s="111"/>
      <c r="E13" s="21"/>
      <c r="F13" s="45">
        <f t="shared" si="0"/>
        <v>0</v>
      </c>
      <c r="G13" s="46">
        <v>0.08</v>
      </c>
      <c r="H13" s="45">
        <f t="shared" si="1"/>
        <v>0</v>
      </c>
      <c r="I13" s="24"/>
      <c r="J13" s="25"/>
      <c r="K13" s="209"/>
      <c r="L13" s="176"/>
    </row>
    <row r="14" spans="1:12" s="6" customFormat="1" ht="10.5" x14ac:dyDescent="0.25">
      <c r="A14" s="48"/>
      <c r="B14" s="109"/>
      <c r="C14" s="49"/>
      <c r="D14" s="50"/>
      <c r="E14" s="45"/>
      <c r="F14" s="45">
        <f>SUM(F5:F13)</f>
        <v>0</v>
      </c>
      <c r="G14" s="52"/>
      <c r="H14" s="45">
        <f>SUM(H5:H13)</f>
        <v>0</v>
      </c>
      <c r="I14" s="53"/>
      <c r="J14" s="54"/>
      <c r="K14" s="55"/>
      <c r="L14" s="133"/>
    </row>
    <row r="15" spans="1:12" s="6" customFormat="1" ht="10.5" x14ac:dyDescent="0.25">
      <c r="A15" s="72"/>
      <c r="B15" s="73" t="s">
        <v>88</v>
      </c>
      <c r="C15" s="29"/>
      <c r="D15" s="59"/>
      <c r="E15" s="74"/>
      <c r="F15" s="75"/>
      <c r="G15" s="76"/>
      <c r="H15" s="75"/>
      <c r="I15" s="77"/>
      <c r="J15" s="62"/>
      <c r="K15" s="33"/>
      <c r="L15" s="78"/>
    </row>
    <row r="16" spans="1:12" s="6" customFormat="1" ht="10.5" x14ac:dyDescent="0.25">
      <c r="A16" s="149" t="s">
        <v>13</v>
      </c>
      <c r="B16" s="67"/>
      <c r="C16" s="71"/>
      <c r="D16" s="111" t="s">
        <v>20</v>
      </c>
      <c r="E16" s="21"/>
      <c r="F16" s="45">
        <f t="shared" ref="F16:F18" si="3">ROUND(C16*E16,2)</f>
        <v>0</v>
      </c>
      <c r="G16" s="46">
        <v>0.08</v>
      </c>
      <c r="H16" s="45">
        <f t="shared" ref="H16:H18" si="4">ROUND(F16*G16+F16,2)</f>
        <v>0</v>
      </c>
      <c r="I16" s="24"/>
      <c r="J16" s="636"/>
      <c r="K16" s="637"/>
      <c r="L16" s="638"/>
    </row>
    <row r="17" spans="1:12" s="6" customFormat="1" ht="10.5" x14ac:dyDescent="0.25">
      <c r="A17" s="149" t="s">
        <v>16</v>
      </c>
      <c r="B17" s="67"/>
      <c r="C17" s="71"/>
      <c r="D17" s="111" t="s">
        <v>20</v>
      </c>
      <c r="E17" s="21"/>
      <c r="F17" s="45">
        <f t="shared" si="3"/>
        <v>0</v>
      </c>
      <c r="G17" s="46">
        <v>0.08</v>
      </c>
      <c r="H17" s="45">
        <f t="shared" si="4"/>
        <v>0</v>
      </c>
      <c r="I17" s="24"/>
      <c r="J17" s="636"/>
      <c r="K17" s="637"/>
      <c r="L17" s="638"/>
    </row>
    <row r="18" spans="1:12" s="6" customFormat="1" ht="10.5" x14ac:dyDescent="0.25">
      <c r="A18" s="149" t="s">
        <v>17</v>
      </c>
      <c r="B18" s="67"/>
      <c r="C18" s="71"/>
      <c r="D18" s="111" t="s">
        <v>20</v>
      </c>
      <c r="E18" s="21"/>
      <c r="F18" s="45">
        <f t="shared" si="3"/>
        <v>0</v>
      </c>
      <c r="G18" s="46">
        <v>0.08</v>
      </c>
      <c r="H18" s="45">
        <f t="shared" si="4"/>
        <v>0</v>
      </c>
      <c r="I18" s="24"/>
      <c r="J18" s="636"/>
      <c r="K18" s="637"/>
      <c r="L18" s="638"/>
    </row>
    <row r="19" spans="1:12" s="6" customFormat="1" ht="10.5" x14ac:dyDescent="0.25">
      <c r="A19" s="48"/>
      <c r="B19" s="109"/>
      <c r="C19" s="49"/>
      <c r="D19" s="50"/>
      <c r="E19" s="51"/>
      <c r="F19" s="45">
        <f>SUM(F16:F18)</f>
        <v>0</v>
      </c>
      <c r="G19" s="52"/>
      <c r="H19" s="45">
        <f>SUM(H16:H18)</f>
        <v>0</v>
      </c>
      <c r="I19" s="53"/>
      <c r="J19" s="54"/>
      <c r="K19" s="55"/>
      <c r="L19" s="79"/>
    </row>
    <row r="20" spans="1:12" s="6" customFormat="1" ht="10.5" x14ac:dyDescent="0.15">
      <c r="A20" s="158" t="s">
        <v>35</v>
      </c>
      <c r="B20" s="159"/>
      <c r="C20" s="159"/>
      <c r="D20" s="159"/>
      <c r="E20" s="159"/>
      <c r="F20" s="159"/>
      <c r="G20" s="159"/>
      <c r="H20" s="159"/>
      <c r="I20" s="240"/>
      <c r="J20" s="127"/>
      <c r="K20" s="127"/>
      <c r="L20" s="127"/>
    </row>
    <row r="21" spans="1:12" s="6" customFormat="1" ht="19.5" x14ac:dyDescent="0.15">
      <c r="A21" s="141" t="s">
        <v>0</v>
      </c>
      <c r="B21" s="56" t="s">
        <v>95</v>
      </c>
      <c r="C21" s="29"/>
      <c r="D21" s="30"/>
      <c r="E21" s="141" t="s">
        <v>37</v>
      </c>
      <c r="F21" s="31"/>
      <c r="G21" s="32"/>
      <c r="H21" s="32"/>
      <c r="I21" s="33" t="s">
        <v>38</v>
      </c>
      <c r="J21" s="34"/>
      <c r="K21" s="35"/>
      <c r="L21" s="36"/>
    </row>
    <row r="22" spans="1:12" s="6" customFormat="1" ht="10.5" x14ac:dyDescent="0.15">
      <c r="A22" s="111"/>
      <c r="B22" s="231" t="s">
        <v>125</v>
      </c>
      <c r="C22" s="64"/>
      <c r="D22" s="168"/>
      <c r="E22" s="111"/>
      <c r="F22" s="137"/>
      <c r="G22" s="138"/>
      <c r="H22" s="138"/>
      <c r="I22" s="37"/>
      <c r="J22" s="38"/>
      <c r="K22" s="39"/>
      <c r="L22" s="40"/>
    </row>
    <row r="23" spans="1:12" s="6" customFormat="1" ht="20.100000000000001" customHeight="1" x14ac:dyDescent="0.15">
      <c r="A23" s="111" t="s">
        <v>13</v>
      </c>
      <c r="B23" s="579" t="s">
        <v>733</v>
      </c>
      <c r="C23" s="580"/>
      <c r="D23" s="581"/>
      <c r="E23" s="111" t="s">
        <v>39</v>
      </c>
      <c r="F23" s="137"/>
      <c r="G23" s="138"/>
      <c r="H23" s="138"/>
      <c r="I23" s="37"/>
      <c r="J23" s="38"/>
      <c r="K23" s="39"/>
      <c r="L23" s="40"/>
    </row>
    <row r="24" spans="1:12" s="6" customFormat="1" ht="20.100000000000001" customHeight="1" x14ac:dyDescent="0.15">
      <c r="A24" s="111" t="s">
        <v>16</v>
      </c>
      <c r="B24" s="560" t="s">
        <v>205</v>
      </c>
      <c r="C24" s="566"/>
      <c r="D24" s="567"/>
      <c r="E24" s="111" t="s">
        <v>39</v>
      </c>
      <c r="F24" s="41"/>
      <c r="G24" s="42"/>
      <c r="H24" s="42"/>
      <c r="I24" s="37"/>
      <c r="J24" s="38"/>
      <c r="K24" s="39"/>
      <c r="L24" s="40"/>
    </row>
    <row r="25" spans="1:12" s="6" customFormat="1" ht="20.100000000000001" customHeight="1" x14ac:dyDescent="0.15">
      <c r="A25" s="111" t="s">
        <v>17</v>
      </c>
      <c r="B25" s="226" t="s">
        <v>159</v>
      </c>
      <c r="C25" s="64"/>
      <c r="D25" s="168"/>
      <c r="E25" s="111" t="s">
        <v>39</v>
      </c>
      <c r="F25" s="137"/>
      <c r="G25" s="138"/>
      <c r="H25" s="138"/>
      <c r="I25" s="37"/>
      <c r="J25" s="38"/>
      <c r="K25" s="39"/>
      <c r="L25" s="40"/>
    </row>
    <row r="26" spans="1:12" s="6" customFormat="1" ht="20.100000000000001" customHeight="1" x14ac:dyDescent="0.15">
      <c r="A26" s="111" t="s">
        <v>18</v>
      </c>
      <c r="B26" s="560" t="s">
        <v>659</v>
      </c>
      <c r="C26" s="566"/>
      <c r="D26" s="567"/>
      <c r="E26" s="111" t="s">
        <v>638</v>
      </c>
      <c r="F26" s="137"/>
      <c r="G26" s="138"/>
      <c r="H26" s="138"/>
      <c r="I26" s="37"/>
      <c r="J26" s="38"/>
      <c r="K26" s="39"/>
      <c r="L26" s="40"/>
    </row>
    <row r="27" spans="1:12" s="6" customFormat="1" ht="20.100000000000001" customHeight="1" x14ac:dyDescent="0.15">
      <c r="A27" s="111" t="s">
        <v>19</v>
      </c>
      <c r="B27" s="226" t="s">
        <v>98</v>
      </c>
      <c r="C27" s="64"/>
      <c r="D27" s="168"/>
      <c r="E27" s="111" t="s">
        <v>39</v>
      </c>
      <c r="F27" s="137"/>
      <c r="G27" s="138"/>
      <c r="H27" s="138"/>
      <c r="I27" s="37"/>
      <c r="J27" s="38"/>
      <c r="K27" s="39"/>
      <c r="L27" s="40"/>
    </row>
    <row r="28" spans="1:12" s="6" customFormat="1" ht="20.100000000000001" customHeight="1" x14ac:dyDescent="0.15">
      <c r="A28" s="111" t="s">
        <v>48</v>
      </c>
      <c r="B28" s="226" t="s">
        <v>212</v>
      </c>
      <c r="C28" s="237"/>
      <c r="D28" s="238"/>
      <c r="E28" s="111" t="s">
        <v>39</v>
      </c>
      <c r="F28" s="137"/>
      <c r="G28" s="138"/>
      <c r="H28" s="138"/>
      <c r="I28" s="37"/>
      <c r="J28" s="38"/>
      <c r="K28" s="39"/>
      <c r="L28" s="40"/>
    </row>
    <row r="29" spans="1:12" s="6" customFormat="1" ht="20.100000000000001" customHeight="1" x14ac:dyDescent="0.15">
      <c r="A29" s="111" t="s">
        <v>50</v>
      </c>
      <c r="B29" s="560" t="s">
        <v>373</v>
      </c>
      <c r="C29" s="566"/>
      <c r="D29" s="567"/>
      <c r="E29" s="111" t="s">
        <v>39</v>
      </c>
      <c r="F29" s="41"/>
      <c r="G29" s="42"/>
      <c r="H29" s="42"/>
      <c r="I29" s="37"/>
      <c r="J29" s="38"/>
      <c r="K29" s="39"/>
      <c r="L29" s="40"/>
    </row>
    <row r="30" spans="1:12" s="6" customFormat="1" ht="20.100000000000001" customHeight="1" x14ac:dyDescent="0.15">
      <c r="A30" s="111" t="s">
        <v>52</v>
      </c>
      <c r="B30" s="226" t="s">
        <v>159</v>
      </c>
      <c r="C30" s="64"/>
      <c r="D30" s="168"/>
      <c r="E30" s="111" t="s">
        <v>39</v>
      </c>
      <c r="F30" s="137"/>
      <c r="G30" s="138"/>
      <c r="H30" s="138"/>
      <c r="I30" s="37"/>
      <c r="J30" s="38"/>
      <c r="K30" s="39"/>
      <c r="L30" s="40"/>
    </row>
    <row r="31" spans="1:12" s="6" customFormat="1" ht="20.100000000000001" customHeight="1" x14ac:dyDescent="0.15">
      <c r="A31" s="111" t="s">
        <v>54</v>
      </c>
      <c r="B31" s="226" t="s">
        <v>97</v>
      </c>
      <c r="C31" s="227"/>
      <c r="D31" s="228"/>
      <c r="E31" s="111" t="s">
        <v>39</v>
      </c>
      <c r="F31" s="137"/>
      <c r="G31" s="138"/>
      <c r="H31" s="138"/>
      <c r="I31" s="37"/>
      <c r="J31" s="38"/>
      <c r="K31" s="39"/>
      <c r="L31" s="40"/>
    </row>
    <row r="32" spans="1:12" s="6" customFormat="1" ht="20.100000000000001" customHeight="1" x14ac:dyDescent="0.15">
      <c r="A32" s="111" t="s">
        <v>104</v>
      </c>
      <c r="B32" s="226" t="s">
        <v>98</v>
      </c>
      <c r="C32" s="64"/>
      <c r="D32" s="168"/>
      <c r="E32" s="111" t="s">
        <v>39</v>
      </c>
      <c r="F32" s="137"/>
      <c r="G32" s="138"/>
      <c r="H32" s="138"/>
      <c r="I32" s="37"/>
      <c r="J32" s="38"/>
      <c r="K32" s="39"/>
      <c r="L32" s="40"/>
    </row>
    <row r="33" spans="1:12" s="6" customFormat="1" ht="20.100000000000001" customHeight="1" x14ac:dyDescent="0.15">
      <c r="A33" s="111" t="s">
        <v>105</v>
      </c>
      <c r="B33" s="560" t="s">
        <v>374</v>
      </c>
      <c r="C33" s="566"/>
      <c r="D33" s="567"/>
      <c r="E33" s="111" t="s">
        <v>39</v>
      </c>
      <c r="F33" s="137"/>
      <c r="G33" s="138"/>
      <c r="H33" s="138"/>
      <c r="I33" s="37"/>
      <c r="J33" s="38"/>
      <c r="K33" s="39"/>
      <c r="L33" s="40"/>
    </row>
    <row r="34" spans="1:12" s="6" customFormat="1" ht="20.100000000000001" customHeight="1" x14ac:dyDescent="0.15">
      <c r="A34" s="111" t="s">
        <v>107</v>
      </c>
      <c r="B34" s="560" t="s">
        <v>100</v>
      </c>
      <c r="C34" s="566"/>
      <c r="D34" s="567"/>
      <c r="E34" s="111" t="s">
        <v>39</v>
      </c>
      <c r="F34" s="137"/>
      <c r="G34" s="138"/>
      <c r="H34" s="138"/>
      <c r="I34" s="37"/>
      <c r="J34" s="38"/>
      <c r="K34" s="39"/>
      <c r="L34" s="40"/>
    </row>
    <row r="35" spans="1:12" s="6" customFormat="1" ht="20.100000000000001" customHeight="1" x14ac:dyDescent="0.15">
      <c r="A35" s="111" t="s">
        <v>109</v>
      </c>
      <c r="B35" s="560" t="s">
        <v>103</v>
      </c>
      <c r="C35" s="566"/>
      <c r="D35" s="567"/>
      <c r="E35" s="111" t="s">
        <v>39</v>
      </c>
      <c r="F35" s="41"/>
      <c r="G35" s="42"/>
      <c r="H35" s="42"/>
      <c r="I35" s="37"/>
      <c r="J35" s="38"/>
      <c r="K35" s="39"/>
      <c r="L35" s="40"/>
    </row>
    <row r="36" spans="1:12" s="6" customFormat="1" ht="20.100000000000001" customHeight="1" x14ac:dyDescent="0.15">
      <c r="A36" s="111" t="s">
        <v>111</v>
      </c>
      <c r="B36" s="560" t="s">
        <v>206</v>
      </c>
      <c r="C36" s="566"/>
      <c r="D36" s="567"/>
      <c r="E36" s="111" t="s">
        <v>39</v>
      </c>
      <c r="F36" s="137"/>
      <c r="G36" s="138"/>
      <c r="H36" s="138"/>
      <c r="I36" s="37"/>
      <c r="J36" s="38"/>
      <c r="K36" s="39"/>
      <c r="L36" s="40"/>
    </row>
    <row r="37" spans="1:12" s="6" customFormat="1" ht="20.100000000000001" customHeight="1" x14ac:dyDescent="0.15">
      <c r="A37" s="111" t="s">
        <v>112</v>
      </c>
      <c r="B37" s="226" t="s">
        <v>204</v>
      </c>
      <c r="C37" s="227"/>
      <c r="D37" s="228"/>
      <c r="E37" s="111" t="s">
        <v>39</v>
      </c>
      <c r="F37" s="137"/>
      <c r="G37" s="138"/>
      <c r="H37" s="138"/>
      <c r="I37" s="37"/>
      <c r="J37" s="38"/>
      <c r="K37" s="39"/>
      <c r="L37" s="40"/>
    </row>
    <row r="38" spans="1:12" s="6" customFormat="1" ht="20.100000000000001" customHeight="1" x14ac:dyDescent="0.15">
      <c r="A38" s="111" t="s">
        <v>114</v>
      </c>
      <c r="B38" s="560" t="s">
        <v>127</v>
      </c>
      <c r="C38" s="566"/>
      <c r="D38" s="567"/>
      <c r="E38" s="111" t="s">
        <v>39</v>
      </c>
      <c r="F38" s="137"/>
      <c r="G38" s="138"/>
      <c r="H38" s="138"/>
      <c r="I38" s="37"/>
      <c r="J38" s="38"/>
      <c r="K38" s="39"/>
      <c r="L38" s="40"/>
    </row>
    <row r="39" spans="1:12" s="6" customFormat="1" ht="20.100000000000001" customHeight="1" x14ac:dyDescent="0.15">
      <c r="A39" s="111" t="s">
        <v>116</v>
      </c>
      <c r="B39" s="560" t="s">
        <v>108</v>
      </c>
      <c r="C39" s="566"/>
      <c r="D39" s="567"/>
      <c r="E39" s="111" t="s">
        <v>39</v>
      </c>
      <c r="F39" s="137"/>
      <c r="G39" s="138"/>
      <c r="H39" s="138"/>
      <c r="I39" s="37"/>
      <c r="J39" s="38"/>
      <c r="K39" s="39"/>
      <c r="L39" s="40"/>
    </row>
    <row r="40" spans="1:12" s="6" customFormat="1" ht="20.100000000000001" customHeight="1" x14ac:dyDescent="0.15">
      <c r="A40" s="111" t="s">
        <v>118</v>
      </c>
      <c r="B40" s="560" t="s">
        <v>101</v>
      </c>
      <c r="C40" s="566"/>
      <c r="D40" s="567"/>
      <c r="E40" s="111" t="s">
        <v>39</v>
      </c>
      <c r="F40" s="137"/>
      <c r="G40" s="138"/>
      <c r="H40" s="138"/>
      <c r="I40" s="37"/>
      <c r="J40" s="38"/>
      <c r="K40" s="39"/>
      <c r="L40" s="40"/>
    </row>
    <row r="41" spans="1:12" s="6" customFormat="1" ht="20.100000000000001" customHeight="1" x14ac:dyDescent="0.15">
      <c r="A41" s="111" t="s">
        <v>120</v>
      </c>
      <c r="B41" s="226" t="s">
        <v>128</v>
      </c>
      <c r="C41" s="237"/>
      <c r="D41" s="238"/>
      <c r="E41" s="111" t="s">
        <v>39</v>
      </c>
      <c r="F41" s="41"/>
      <c r="G41" s="42"/>
      <c r="H41" s="42"/>
      <c r="I41" s="37"/>
      <c r="J41" s="38"/>
      <c r="K41" s="39"/>
      <c r="L41" s="40"/>
    </row>
    <row r="42" spans="1:12" s="6" customFormat="1" ht="20.100000000000001" customHeight="1" x14ac:dyDescent="0.15">
      <c r="A42" s="111" t="s">
        <v>122</v>
      </c>
      <c r="B42" s="560" t="s">
        <v>129</v>
      </c>
      <c r="C42" s="566"/>
      <c r="D42" s="567"/>
      <c r="E42" s="111" t="s">
        <v>39</v>
      </c>
      <c r="F42" s="137"/>
      <c r="G42" s="138"/>
      <c r="H42" s="138"/>
      <c r="I42" s="37"/>
      <c r="J42" s="38"/>
      <c r="K42" s="39"/>
      <c r="L42" s="40"/>
    </row>
    <row r="43" spans="1:12" s="6" customFormat="1" ht="20.100000000000001" customHeight="1" x14ac:dyDescent="0.15">
      <c r="A43" s="111" t="s">
        <v>131</v>
      </c>
      <c r="B43" s="560" t="s">
        <v>115</v>
      </c>
      <c r="C43" s="566"/>
      <c r="D43" s="567"/>
      <c r="E43" s="111" t="s">
        <v>39</v>
      </c>
      <c r="F43" s="137"/>
      <c r="G43" s="138"/>
      <c r="H43" s="138"/>
      <c r="I43" s="37"/>
      <c r="J43" s="38"/>
      <c r="K43" s="39"/>
      <c r="L43" s="40"/>
    </row>
    <row r="44" spans="1:12" s="6" customFormat="1" ht="20.100000000000001" customHeight="1" x14ac:dyDescent="0.15">
      <c r="A44" s="111" t="s">
        <v>123</v>
      </c>
      <c r="B44" s="560" t="s">
        <v>367</v>
      </c>
      <c r="C44" s="566"/>
      <c r="D44" s="567"/>
      <c r="E44" s="111" t="s">
        <v>638</v>
      </c>
      <c r="F44" s="137"/>
      <c r="G44" s="138"/>
      <c r="H44" s="138"/>
      <c r="I44" s="37"/>
      <c r="J44" s="38"/>
      <c r="K44" s="39"/>
      <c r="L44" s="40"/>
    </row>
    <row r="45" spans="1:12" s="6" customFormat="1" ht="20.100000000000001" customHeight="1" x14ac:dyDescent="0.15">
      <c r="A45" s="111" t="s">
        <v>156</v>
      </c>
      <c r="B45" s="560" t="s">
        <v>207</v>
      </c>
      <c r="C45" s="566"/>
      <c r="D45" s="567"/>
      <c r="E45" s="111" t="s">
        <v>39</v>
      </c>
      <c r="F45" s="41"/>
      <c r="G45" s="42"/>
      <c r="H45" s="42"/>
      <c r="I45" s="37"/>
      <c r="J45" s="38"/>
      <c r="K45" s="39"/>
      <c r="L45" s="40"/>
    </row>
    <row r="46" spans="1:12" s="6" customFormat="1" ht="20.100000000000001" customHeight="1" x14ac:dyDescent="0.15">
      <c r="A46" s="111" t="s">
        <v>134</v>
      </c>
      <c r="B46" s="560" t="s">
        <v>375</v>
      </c>
      <c r="C46" s="566"/>
      <c r="D46" s="567"/>
      <c r="E46" s="111" t="s">
        <v>638</v>
      </c>
      <c r="F46" s="137"/>
      <c r="G46" s="138"/>
      <c r="H46" s="138"/>
      <c r="I46" s="37"/>
      <c r="J46" s="38"/>
      <c r="K46" s="39"/>
      <c r="L46" s="40"/>
    </row>
    <row r="47" spans="1:12" s="6" customFormat="1" ht="20.100000000000001" customHeight="1" x14ac:dyDescent="0.15">
      <c r="A47" s="111" t="s">
        <v>136</v>
      </c>
      <c r="B47" s="560" t="s">
        <v>208</v>
      </c>
      <c r="C47" s="566"/>
      <c r="D47" s="567"/>
      <c r="E47" s="111" t="s">
        <v>39</v>
      </c>
      <c r="F47" s="137"/>
      <c r="G47" s="138"/>
      <c r="H47" s="138"/>
      <c r="I47" s="37"/>
      <c r="J47" s="38"/>
      <c r="K47" s="39"/>
      <c r="L47" s="40"/>
    </row>
    <row r="48" spans="1:12" s="6" customFormat="1" ht="20.100000000000001" customHeight="1" x14ac:dyDescent="0.15">
      <c r="A48" s="111"/>
      <c r="B48" s="231" t="s">
        <v>130</v>
      </c>
      <c r="C48" s="64"/>
      <c r="D48" s="168"/>
      <c r="E48" s="111"/>
      <c r="F48" s="137"/>
      <c r="G48" s="138"/>
      <c r="H48" s="138"/>
      <c r="I48" s="37"/>
      <c r="J48" s="38"/>
      <c r="K48" s="39"/>
      <c r="L48" s="40"/>
    </row>
    <row r="49" spans="1:12" s="6" customFormat="1" ht="20.100000000000001" customHeight="1" x14ac:dyDescent="0.15">
      <c r="A49" s="111" t="s">
        <v>138</v>
      </c>
      <c r="B49" s="560" t="s">
        <v>369</v>
      </c>
      <c r="C49" s="566"/>
      <c r="D49" s="567"/>
      <c r="E49" s="111" t="s">
        <v>92</v>
      </c>
      <c r="F49" s="137"/>
      <c r="G49" s="138"/>
      <c r="H49" s="138"/>
      <c r="I49" s="37"/>
      <c r="J49" s="38"/>
      <c r="K49" s="39"/>
      <c r="L49" s="40"/>
    </row>
    <row r="50" spans="1:12" s="6" customFormat="1" ht="20.100000000000001" customHeight="1" x14ac:dyDescent="0.15">
      <c r="A50" s="111" t="s">
        <v>139</v>
      </c>
      <c r="B50" s="560" t="s">
        <v>133</v>
      </c>
      <c r="C50" s="566"/>
      <c r="D50" s="567"/>
      <c r="E50" s="111" t="s">
        <v>39</v>
      </c>
      <c r="F50" s="137"/>
      <c r="G50" s="138"/>
      <c r="H50" s="138"/>
      <c r="I50" s="37"/>
      <c r="J50" s="38"/>
      <c r="K50" s="39"/>
      <c r="L50" s="40"/>
    </row>
    <row r="51" spans="1:12" s="6" customFormat="1" ht="20.100000000000001" customHeight="1" x14ac:dyDescent="0.15">
      <c r="A51" s="111" t="s">
        <v>141</v>
      </c>
      <c r="B51" s="560" t="s">
        <v>135</v>
      </c>
      <c r="C51" s="566"/>
      <c r="D51" s="567"/>
      <c r="E51" s="111" t="s">
        <v>39</v>
      </c>
      <c r="F51" s="137"/>
      <c r="G51" s="138"/>
      <c r="H51" s="138"/>
      <c r="I51" s="37"/>
      <c r="J51" s="38"/>
      <c r="K51" s="39"/>
      <c r="L51" s="40"/>
    </row>
    <row r="52" spans="1:12" s="6" customFormat="1" ht="20.100000000000001" customHeight="1" x14ac:dyDescent="0.15">
      <c r="A52" s="111" t="s">
        <v>142</v>
      </c>
      <c r="B52" s="560" t="s">
        <v>137</v>
      </c>
      <c r="C52" s="566"/>
      <c r="D52" s="567"/>
      <c r="E52" s="111" t="s">
        <v>39</v>
      </c>
      <c r="F52" s="137"/>
      <c r="G52" s="138"/>
      <c r="H52" s="138"/>
      <c r="I52" s="37"/>
      <c r="J52" s="38"/>
      <c r="K52" s="39"/>
      <c r="L52" s="40"/>
    </row>
    <row r="53" spans="1:12" s="6" customFormat="1" ht="20.100000000000001" customHeight="1" x14ac:dyDescent="0.15">
      <c r="A53" s="111" t="s">
        <v>144</v>
      </c>
      <c r="B53" s="560" t="s">
        <v>171</v>
      </c>
      <c r="C53" s="566"/>
      <c r="D53" s="567"/>
      <c r="E53" s="111" t="s">
        <v>39</v>
      </c>
      <c r="F53" s="41"/>
      <c r="G53" s="42"/>
      <c r="H53" s="42"/>
      <c r="I53" s="37"/>
      <c r="J53" s="38"/>
      <c r="K53" s="39"/>
      <c r="L53" s="40"/>
    </row>
    <row r="54" spans="1:12" s="6" customFormat="1" ht="20.100000000000001" customHeight="1" x14ac:dyDescent="0.15">
      <c r="A54" s="111" t="s">
        <v>173</v>
      </c>
      <c r="B54" s="560" t="s">
        <v>209</v>
      </c>
      <c r="C54" s="566"/>
      <c r="D54" s="567"/>
      <c r="E54" s="111" t="s">
        <v>39</v>
      </c>
      <c r="F54" s="137"/>
      <c r="G54" s="138"/>
      <c r="H54" s="138"/>
      <c r="I54" s="37"/>
      <c r="J54" s="38"/>
      <c r="K54" s="39"/>
      <c r="L54" s="40"/>
    </row>
    <row r="55" spans="1:12" s="6" customFormat="1" ht="20.100000000000001" customHeight="1" x14ac:dyDescent="0.15">
      <c r="A55" s="111" t="s">
        <v>174</v>
      </c>
      <c r="B55" s="560" t="s">
        <v>210</v>
      </c>
      <c r="C55" s="566"/>
      <c r="D55" s="567"/>
      <c r="E55" s="111" t="s">
        <v>39</v>
      </c>
      <c r="F55" s="137"/>
      <c r="G55" s="138"/>
      <c r="H55" s="138"/>
      <c r="I55" s="37"/>
      <c r="J55" s="38"/>
      <c r="K55" s="39"/>
      <c r="L55" s="40"/>
    </row>
    <row r="56" spans="1:12" s="6" customFormat="1" ht="20.100000000000001" customHeight="1" x14ac:dyDescent="0.15">
      <c r="A56" s="111"/>
      <c r="B56" s="667" t="s">
        <v>211</v>
      </c>
      <c r="C56" s="668"/>
      <c r="D56" s="669"/>
      <c r="E56" s="111"/>
      <c r="F56" s="137"/>
      <c r="G56" s="138"/>
      <c r="H56" s="138"/>
      <c r="I56" s="37"/>
      <c r="J56" s="38"/>
      <c r="K56" s="39"/>
      <c r="L56" s="40"/>
    </row>
    <row r="57" spans="1:12" s="6" customFormat="1" ht="20.100000000000001" customHeight="1" x14ac:dyDescent="0.15">
      <c r="A57" s="111" t="s">
        <v>188</v>
      </c>
      <c r="B57" s="560" t="s">
        <v>649</v>
      </c>
      <c r="C57" s="566"/>
      <c r="D57" s="567"/>
      <c r="E57" s="111" t="s">
        <v>39</v>
      </c>
      <c r="F57" s="137"/>
      <c r="G57" s="138"/>
      <c r="H57" s="138"/>
      <c r="I57" s="37"/>
      <c r="J57" s="38"/>
      <c r="K57" s="39"/>
      <c r="L57" s="40"/>
    </row>
    <row r="58" spans="1:12" s="6" customFormat="1" ht="20.100000000000001" customHeight="1" x14ac:dyDescent="0.15">
      <c r="A58" s="111"/>
      <c r="B58" s="231" t="s">
        <v>143</v>
      </c>
      <c r="C58" s="237"/>
      <c r="D58" s="238"/>
      <c r="E58" s="111"/>
      <c r="F58" s="41"/>
      <c r="G58" s="42"/>
      <c r="H58" s="42"/>
      <c r="I58" s="37"/>
      <c r="J58" s="38"/>
      <c r="K58" s="39"/>
      <c r="L58" s="40"/>
    </row>
    <row r="59" spans="1:12" s="6" customFormat="1" ht="20.100000000000001" customHeight="1" x14ac:dyDescent="0.15">
      <c r="A59" s="111" t="s">
        <v>213</v>
      </c>
      <c r="B59" s="226" t="s">
        <v>145</v>
      </c>
      <c r="C59" s="64"/>
      <c r="D59" s="168"/>
      <c r="E59" s="83" t="s">
        <v>638</v>
      </c>
      <c r="F59" s="137"/>
      <c r="G59" s="138"/>
      <c r="H59" s="138"/>
      <c r="I59" s="37"/>
      <c r="J59" s="38"/>
      <c r="K59" s="39"/>
      <c r="L59" s="40"/>
    </row>
    <row r="60" spans="1:12" s="768" customFormat="1" ht="19.5" customHeight="1" x14ac:dyDescent="0.25">
      <c r="A60" s="765" t="s">
        <v>737</v>
      </c>
      <c r="B60" s="766"/>
      <c r="C60" s="766"/>
      <c r="D60" s="766"/>
      <c r="E60" s="766"/>
      <c r="F60" s="767"/>
      <c r="I60" s="769"/>
      <c r="J60" s="769"/>
    </row>
    <row r="61" spans="1:12" s="768" customFormat="1" ht="12.75" customHeight="1" x14ac:dyDescent="0.25">
      <c r="E61" s="770"/>
      <c r="F61" s="766"/>
      <c r="G61" s="771"/>
      <c r="H61" s="769"/>
      <c r="I61" s="769"/>
      <c r="J61" s="769"/>
    </row>
    <row r="62" spans="1:12" s="768" customFormat="1" ht="40.5" customHeight="1" x14ac:dyDescent="0.25">
      <c r="A62" s="772" t="s">
        <v>738</v>
      </c>
      <c r="B62" s="773"/>
      <c r="C62" s="773"/>
      <c r="D62" s="773"/>
      <c r="E62" s="773"/>
      <c r="F62" s="773"/>
      <c r="G62" s="773"/>
      <c r="H62" s="773"/>
      <c r="I62" s="773"/>
      <c r="J62" s="773"/>
    </row>
    <row r="63" spans="1:12" s="768" customFormat="1" ht="16.5" customHeight="1" x14ac:dyDescent="0.25">
      <c r="A63" s="774"/>
      <c r="B63" s="775"/>
      <c r="C63" s="775"/>
      <c r="D63" s="775"/>
      <c r="E63" s="775"/>
      <c r="F63" s="775"/>
      <c r="G63" s="775"/>
      <c r="H63" s="775"/>
      <c r="I63" s="775"/>
      <c r="J63" s="775"/>
    </row>
    <row r="64" spans="1:12" s="768" customFormat="1" ht="12.75" customHeight="1" x14ac:dyDescent="0.2">
      <c r="A64" s="776" t="s">
        <v>739</v>
      </c>
      <c r="E64" s="770"/>
      <c r="F64" s="770"/>
      <c r="G64" s="770"/>
      <c r="H64" s="770"/>
      <c r="I64" s="770"/>
      <c r="J64" s="770"/>
    </row>
    <row r="65" spans="1:256" s="768" customFormat="1" ht="12.75" customHeight="1" x14ac:dyDescent="0.2">
      <c r="A65" s="776"/>
      <c r="E65" s="770"/>
      <c r="F65" s="770"/>
      <c r="G65" s="770"/>
      <c r="H65" s="770"/>
      <c r="I65" s="770"/>
      <c r="J65" s="770"/>
    </row>
    <row r="66" spans="1:256" s="768" customFormat="1" ht="12.75" customHeight="1" x14ac:dyDescent="0.25">
      <c r="E66" s="770"/>
      <c r="F66" s="770"/>
      <c r="G66" s="770"/>
      <c r="H66" s="770"/>
      <c r="I66" s="770"/>
      <c r="J66" s="770"/>
    </row>
    <row r="67" spans="1:256" s="777" customFormat="1" ht="12.75" x14ac:dyDescent="0.25">
      <c r="E67" s="778"/>
      <c r="F67" s="770"/>
      <c r="G67" s="770"/>
      <c r="H67" s="770" t="s">
        <v>740</v>
      </c>
      <c r="I67" s="770"/>
      <c r="J67" s="770"/>
    </row>
    <row r="68" spans="1:256" s="777" customFormat="1" ht="12.75" x14ac:dyDescent="0.25">
      <c r="E68" s="778"/>
      <c r="F68" s="778"/>
      <c r="G68" s="778"/>
      <c r="H68" s="779" t="s">
        <v>741</v>
      </c>
      <c r="I68" s="778"/>
      <c r="J68" s="778"/>
    </row>
    <row r="69" spans="1:256" x14ac:dyDescent="0.25">
      <c r="A69" s="2"/>
      <c r="B69" s="1"/>
      <c r="C69" s="12"/>
      <c r="D69" s="12"/>
      <c r="E69" s="12"/>
      <c r="F69" s="12"/>
      <c r="G69" s="12"/>
      <c r="H69" s="12"/>
      <c r="I69" s="12"/>
      <c r="J69" s="13"/>
      <c r="K69" s="8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</row>
    <row r="70" spans="1:256" x14ac:dyDescent="0.25">
      <c r="A70" s="2"/>
      <c r="B70" s="3"/>
      <c r="C70" s="3"/>
      <c r="D70" s="3"/>
      <c r="E70" s="3"/>
      <c r="F70" s="3"/>
      <c r="G70" s="4"/>
      <c r="H70" s="4"/>
      <c r="I70" s="4"/>
      <c r="J70" s="4"/>
      <c r="K70" s="4"/>
      <c r="L70" s="6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</row>
    <row r="71" spans="1:256" x14ac:dyDescent="0.25">
      <c r="A71" s="2"/>
      <c r="B71" s="3"/>
      <c r="C71" s="3"/>
      <c r="D71" s="3"/>
      <c r="E71" s="3"/>
      <c r="F71" s="4"/>
      <c r="G71" s="4"/>
      <c r="H71" s="4"/>
      <c r="I71" s="4"/>
      <c r="J71" s="3"/>
      <c r="K71" s="3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</row>
    <row r="72" spans="1:256" x14ac:dyDescent="0.25">
      <c r="A72" s="2"/>
      <c r="B72" s="9"/>
      <c r="C72" s="10"/>
      <c r="D72" s="9"/>
      <c r="E72" s="10"/>
      <c r="F72" s="10"/>
      <c r="G72" s="11"/>
      <c r="H72" s="11"/>
      <c r="I72" s="11"/>
      <c r="J72" s="10"/>
      <c r="K72" s="10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</row>
    <row r="73" spans="1:256" x14ac:dyDescent="0.25">
      <c r="A73" s="4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</row>
    <row r="74" spans="1:256" x14ac:dyDescent="0.25">
      <c r="A74" s="2"/>
      <c r="B74" s="5"/>
      <c r="C74" s="5"/>
      <c r="D74" s="5"/>
      <c r="E74" s="5"/>
      <c r="F74" s="5"/>
      <c r="G74" s="5"/>
      <c r="H74" s="3"/>
      <c r="I74" s="3"/>
      <c r="J74" s="3"/>
      <c r="K74" s="3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</row>
    <row r="75" spans="1:256" x14ac:dyDescent="0.25">
      <c r="A75" s="4"/>
      <c r="B75" s="4"/>
      <c r="C75" s="4"/>
      <c r="D75" s="4"/>
      <c r="E75" s="7"/>
      <c r="F75" s="7"/>
      <c r="G75" s="4"/>
      <c r="H75" s="4"/>
      <c r="I75" s="14"/>
      <c r="J75" s="7"/>
      <c r="K75" s="7"/>
      <c r="L75" s="6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</row>
  </sheetData>
  <mergeCells count="31">
    <mergeCell ref="B57:D57"/>
    <mergeCell ref="A62:J62"/>
    <mergeCell ref="B52:D52"/>
    <mergeCell ref="B53:D53"/>
    <mergeCell ref="B54:D54"/>
    <mergeCell ref="B55:D55"/>
    <mergeCell ref="B56:D56"/>
    <mergeCell ref="B51:D51"/>
    <mergeCell ref="B38:D38"/>
    <mergeCell ref="B39:D39"/>
    <mergeCell ref="B40:D40"/>
    <mergeCell ref="B42:D42"/>
    <mergeCell ref="B43:D43"/>
    <mergeCell ref="B44:D44"/>
    <mergeCell ref="B45:D45"/>
    <mergeCell ref="B46:D46"/>
    <mergeCell ref="B47:D47"/>
    <mergeCell ref="B49:D49"/>
    <mergeCell ref="B50:D50"/>
    <mergeCell ref="B36:D36"/>
    <mergeCell ref="A1:L1"/>
    <mergeCell ref="J16:L16"/>
    <mergeCell ref="J17:L17"/>
    <mergeCell ref="J18:L18"/>
    <mergeCell ref="B23:D23"/>
    <mergeCell ref="B24:D24"/>
    <mergeCell ref="B26:D26"/>
    <mergeCell ref="B29:D29"/>
    <mergeCell ref="B33:D33"/>
    <mergeCell ref="B34:D34"/>
    <mergeCell ref="B35:D35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topLeftCell="A55" zoomScale="150" zoomScaleNormal="150" workbookViewId="0">
      <selection activeCell="A66" sqref="A66:XFD74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9.7" customHeight="1" x14ac:dyDescent="0.25">
      <c r="A1" s="604" t="s">
        <v>681</v>
      </c>
      <c r="B1" s="605"/>
      <c r="C1" s="605"/>
      <c r="D1" s="605"/>
      <c r="E1" s="605"/>
      <c r="F1" s="605"/>
      <c r="G1" s="605"/>
      <c r="H1" s="605"/>
      <c r="I1" s="605"/>
      <c r="J1" s="605"/>
      <c r="K1" s="605"/>
      <c r="L1" s="605"/>
    </row>
    <row r="2" spans="1:12" s="6" customFormat="1" ht="10.5" x14ac:dyDescent="0.25">
      <c r="A2" s="241" t="s">
        <v>25</v>
      </c>
      <c r="B2" s="47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9.5" x14ac:dyDescent="0.25">
      <c r="A5" s="149" t="s">
        <v>13</v>
      </c>
      <c r="B5" s="300" t="s">
        <v>430</v>
      </c>
      <c r="C5" s="301">
        <v>10</v>
      </c>
      <c r="D5" s="199" t="s">
        <v>20</v>
      </c>
      <c r="E5" s="302"/>
      <c r="F5" s="303">
        <f t="shared" ref="F5:F14" si="0">ROUND(C5*E5,2)</f>
        <v>0</v>
      </c>
      <c r="G5" s="304">
        <v>0.08</v>
      </c>
      <c r="H5" s="303">
        <f t="shared" ref="H5:H14" si="1">ROUND(F5*G5+F5,2)</f>
        <v>0</v>
      </c>
      <c r="I5" s="299"/>
      <c r="J5" s="116"/>
      <c r="K5" s="170">
        <v>5</v>
      </c>
      <c r="L5" s="27">
        <f>ROUND(H5/C5*K5,2)</f>
        <v>0</v>
      </c>
    </row>
    <row r="6" spans="1:12" s="6" customFormat="1" ht="10.5" x14ac:dyDescent="0.25">
      <c r="A6" s="149" t="s">
        <v>16</v>
      </c>
      <c r="B6" s="300" t="s">
        <v>431</v>
      </c>
      <c r="C6" s="301">
        <v>10</v>
      </c>
      <c r="D6" s="199" t="s">
        <v>20</v>
      </c>
      <c r="E6" s="302"/>
      <c r="F6" s="303">
        <f t="shared" si="0"/>
        <v>0</v>
      </c>
      <c r="G6" s="304">
        <v>0.08</v>
      </c>
      <c r="H6" s="303">
        <f t="shared" si="1"/>
        <v>0</v>
      </c>
      <c r="I6" s="281"/>
      <c r="J6" s="264"/>
      <c r="K6" s="265"/>
      <c r="L6" s="79"/>
    </row>
    <row r="7" spans="1:12" s="6" customFormat="1" ht="10.5" x14ac:dyDescent="0.25">
      <c r="A7" s="149" t="s">
        <v>17</v>
      </c>
      <c r="B7" s="300" t="s">
        <v>432</v>
      </c>
      <c r="C7" s="301">
        <v>10</v>
      </c>
      <c r="D7" s="199" t="s">
        <v>20</v>
      </c>
      <c r="E7" s="302"/>
      <c r="F7" s="303">
        <f t="shared" si="0"/>
        <v>0</v>
      </c>
      <c r="G7" s="304">
        <v>0.08</v>
      </c>
      <c r="H7" s="303">
        <f t="shared" si="1"/>
        <v>0</v>
      </c>
      <c r="I7" s="281"/>
      <c r="J7" s="264"/>
      <c r="K7" s="265"/>
      <c r="L7" s="79"/>
    </row>
    <row r="8" spans="1:12" s="6" customFormat="1" ht="10.5" x14ac:dyDescent="0.25">
      <c r="A8" s="310" t="s">
        <v>18</v>
      </c>
      <c r="B8" s="311" t="s">
        <v>433</v>
      </c>
      <c r="C8" s="301">
        <v>10</v>
      </c>
      <c r="D8" s="312" t="s">
        <v>20</v>
      </c>
      <c r="E8" s="313"/>
      <c r="F8" s="314">
        <f t="shared" si="0"/>
        <v>0</v>
      </c>
      <c r="G8" s="315">
        <v>0.08</v>
      </c>
      <c r="H8" s="314">
        <f t="shared" si="1"/>
        <v>0</v>
      </c>
      <c r="I8" s="281"/>
      <c r="J8" s="264"/>
      <c r="K8" s="265"/>
      <c r="L8" s="79"/>
    </row>
    <row r="9" spans="1:12" s="6" customFormat="1" ht="10.5" x14ac:dyDescent="0.25">
      <c r="A9" s="149" t="s">
        <v>19</v>
      </c>
      <c r="B9" s="300" t="s">
        <v>343</v>
      </c>
      <c r="C9" s="301">
        <v>10</v>
      </c>
      <c r="D9" s="199" t="s">
        <v>20</v>
      </c>
      <c r="E9" s="302"/>
      <c r="F9" s="303">
        <f t="shared" si="0"/>
        <v>0</v>
      </c>
      <c r="G9" s="304">
        <v>0.08</v>
      </c>
      <c r="H9" s="303">
        <f t="shared" si="1"/>
        <v>0</v>
      </c>
      <c r="I9" s="281"/>
      <c r="J9" s="264"/>
      <c r="K9" s="265"/>
      <c r="L9" s="79"/>
    </row>
    <row r="10" spans="1:12" s="6" customFormat="1" ht="10.5" x14ac:dyDescent="0.25">
      <c r="A10" s="149" t="s">
        <v>48</v>
      </c>
      <c r="B10" s="300" t="s">
        <v>434</v>
      </c>
      <c r="C10" s="301">
        <v>10</v>
      </c>
      <c r="D10" s="199" t="s">
        <v>20</v>
      </c>
      <c r="E10" s="302"/>
      <c r="F10" s="303">
        <f t="shared" si="0"/>
        <v>0</v>
      </c>
      <c r="G10" s="304">
        <v>0.08</v>
      </c>
      <c r="H10" s="303">
        <f t="shared" si="1"/>
        <v>0</v>
      </c>
      <c r="I10" s="281"/>
      <c r="J10" s="264"/>
      <c r="K10" s="265"/>
      <c r="L10" s="79"/>
    </row>
    <row r="11" spans="1:12" s="6" customFormat="1" ht="10.5" x14ac:dyDescent="0.25">
      <c r="A11" s="149" t="s">
        <v>50</v>
      </c>
      <c r="B11" s="300" t="s">
        <v>435</v>
      </c>
      <c r="C11" s="301">
        <v>10</v>
      </c>
      <c r="D11" s="199" t="s">
        <v>20</v>
      </c>
      <c r="E11" s="302"/>
      <c r="F11" s="303">
        <f t="shared" si="0"/>
        <v>0</v>
      </c>
      <c r="G11" s="304">
        <v>0.08</v>
      </c>
      <c r="H11" s="303">
        <f t="shared" si="1"/>
        <v>0</v>
      </c>
      <c r="I11" s="281"/>
      <c r="J11" s="264"/>
      <c r="K11" s="265"/>
      <c r="L11" s="79"/>
    </row>
    <row r="12" spans="1:12" s="6" customFormat="1" ht="10.5" x14ac:dyDescent="0.25">
      <c r="A12" s="149" t="s">
        <v>52</v>
      </c>
      <c r="B12" s="68" t="s">
        <v>436</v>
      </c>
      <c r="C12" s="305">
        <v>10</v>
      </c>
      <c r="D12" s="199" t="s">
        <v>20</v>
      </c>
      <c r="E12" s="308"/>
      <c r="F12" s="303">
        <f t="shared" si="0"/>
        <v>0</v>
      </c>
      <c r="G12" s="304">
        <v>0.08</v>
      </c>
      <c r="H12" s="303">
        <f t="shared" si="1"/>
        <v>0</v>
      </c>
      <c r="I12" s="281"/>
      <c r="J12" s="264"/>
      <c r="K12" s="265"/>
      <c r="L12" s="79"/>
    </row>
    <row r="13" spans="1:12" s="6" customFormat="1" ht="10.5" x14ac:dyDescent="0.25">
      <c r="A13" s="275" t="s">
        <v>54</v>
      </c>
      <c r="B13" s="306" t="s">
        <v>437</v>
      </c>
      <c r="C13" s="307">
        <v>10</v>
      </c>
      <c r="D13" s="126" t="s">
        <v>20</v>
      </c>
      <c r="E13" s="309"/>
      <c r="F13" s="303">
        <f t="shared" si="0"/>
        <v>0</v>
      </c>
      <c r="G13" s="304">
        <v>0.08</v>
      </c>
      <c r="H13" s="303">
        <f t="shared" si="1"/>
        <v>0</v>
      </c>
      <c r="I13" s="281"/>
      <c r="J13" s="264"/>
      <c r="K13" s="265"/>
      <c r="L13" s="79"/>
    </row>
    <row r="14" spans="1:12" s="6" customFormat="1" ht="10.5" x14ac:dyDescent="0.25">
      <c r="A14" s="271"/>
      <c r="B14" s="272"/>
      <c r="C14" s="273"/>
      <c r="D14" s="173"/>
      <c r="E14" s="210"/>
      <c r="F14" s="157">
        <f t="shared" si="0"/>
        <v>0</v>
      </c>
      <c r="G14" s="257">
        <v>0.08</v>
      </c>
      <c r="H14" s="157">
        <f t="shared" si="1"/>
        <v>0</v>
      </c>
      <c r="I14" s="258"/>
      <c r="J14" s="266"/>
      <c r="K14" s="274"/>
      <c r="L14" s="176"/>
    </row>
    <row r="15" spans="1:12" s="6" customFormat="1" ht="10.5" x14ac:dyDescent="0.25">
      <c r="A15" s="48"/>
      <c r="B15" s="109"/>
      <c r="C15" s="49"/>
      <c r="D15" s="50"/>
      <c r="E15" s="51"/>
      <c r="F15" s="45">
        <f>SUM(F5:F14)</f>
        <v>0</v>
      </c>
      <c r="G15" s="52"/>
      <c r="H15" s="45">
        <f>SUM(H5:H14)</f>
        <v>0</v>
      </c>
      <c r="I15" s="53"/>
      <c r="J15" s="54"/>
      <c r="K15" s="55"/>
      <c r="L15" s="133"/>
    </row>
    <row r="16" spans="1:12" s="6" customFormat="1" ht="10.5" x14ac:dyDescent="0.25">
      <c r="A16" s="72"/>
      <c r="B16" s="73" t="s">
        <v>88</v>
      </c>
      <c r="C16" s="29"/>
      <c r="D16" s="59"/>
      <c r="E16" s="74"/>
      <c r="F16" s="75"/>
      <c r="G16" s="76"/>
      <c r="H16" s="75"/>
      <c r="I16" s="77"/>
      <c r="J16" s="62"/>
      <c r="K16" s="33"/>
      <c r="L16" s="78"/>
    </row>
    <row r="17" spans="1:12" s="6" customFormat="1" ht="10.5" x14ac:dyDescent="0.25">
      <c r="A17" s="149" t="s">
        <v>13</v>
      </c>
      <c r="B17" s="67"/>
      <c r="C17" s="71"/>
      <c r="D17" s="111" t="s">
        <v>20</v>
      </c>
      <c r="E17" s="187"/>
      <c r="F17" s="188">
        <f t="shared" ref="F17:F26" si="2">ROUND(C17*E17,2)</f>
        <v>0</v>
      </c>
      <c r="G17" s="189">
        <v>0.08</v>
      </c>
      <c r="H17" s="188">
        <f t="shared" ref="H17:H26" si="3">ROUND(F17*G17+F17,2)</f>
        <v>0</v>
      </c>
      <c r="I17" s="24"/>
      <c r="J17" s="636"/>
      <c r="K17" s="637"/>
      <c r="L17" s="638"/>
    </row>
    <row r="18" spans="1:12" s="6" customFormat="1" ht="10.5" x14ac:dyDescent="0.25">
      <c r="A18" s="149" t="s">
        <v>16</v>
      </c>
      <c r="B18" s="67"/>
      <c r="C18" s="71"/>
      <c r="D18" s="111" t="s">
        <v>20</v>
      </c>
      <c r="E18" s="187"/>
      <c r="F18" s="188">
        <f t="shared" si="2"/>
        <v>0</v>
      </c>
      <c r="G18" s="189">
        <v>0.08</v>
      </c>
      <c r="H18" s="188">
        <f t="shared" si="3"/>
        <v>0</v>
      </c>
      <c r="I18" s="24"/>
      <c r="J18" s="636"/>
      <c r="K18" s="637"/>
      <c r="L18" s="638"/>
    </row>
    <row r="19" spans="1:12" s="6" customFormat="1" ht="10.5" x14ac:dyDescent="0.25">
      <c r="A19" s="149" t="s">
        <v>17</v>
      </c>
      <c r="B19" s="67"/>
      <c r="C19" s="71"/>
      <c r="D19" s="111" t="s">
        <v>20</v>
      </c>
      <c r="E19" s="187"/>
      <c r="F19" s="188">
        <f t="shared" si="2"/>
        <v>0</v>
      </c>
      <c r="G19" s="189">
        <v>0.08</v>
      </c>
      <c r="H19" s="188">
        <f t="shared" si="3"/>
        <v>0</v>
      </c>
      <c r="I19" s="24"/>
      <c r="J19" s="636"/>
      <c r="K19" s="637"/>
      <c r="L19" s="638"/>
    </row>
    <row r="20" spans="1:12" s="6" customFormat="1" ht="10.5" x14ac:dyDescent="0.25">
      <c r="A20" s="149" t="s">
        <v>18</v>
      </c>
      <c r="B20" s="67"/>
      <c r="C20" s="71"/>
      <c r="D20" s="111" t="s">
        <v>20</v>
      </c>
      <c r="E20" s="187"/>
      <c r="F20" s="188">
        <f t="shared" si="2"/>
        <v>0</v>
      </c>
      <c r="G20" s="189">
        <v>0.08</v>
      </c>
      <c r="H20" s="188">
        <f t="shared" si="3"/>
        <v>0</v>
      </c>
      <c r="I20" s="24"/>
      <c r="J20" s="636"/>
      <c r="K20" s="637"/>
      <c r="L20" s="638"/>
    </row>
    <row r="21" spans="1:12" s="6" customFormat="1" ht="10.5" x14ac:dyDescent="0.25">
      <c r="A21" s="149" t="s">
        <v>19</v>
      </c>
      <c r="B21" s="67"/>
      <c r="C21" s="71"/>
      <c r="D21" s="111" t="s">
        <v>20</v>
      </c>
      <c r="E21" s="187"/>
      <c r="F21" s="188">
        <f t="shared" si="2"/>
        <v>0</v>
      </c>
      <c r="G21" s="189">
        <v>0.08</v>
      </c>
      <c r="H21" s="188">
        <f t="shared" si="3"/>
        <v>0</v>
      </c>
      <c r="I21" s="24"/>
      <c r="J21" s="636"/>
      <c r="K21" s="637"/>
      <c r="L21" s="638"/>
    </row>
    <row r="22" spans="1:12" s="6" customFormat="1" ht="10.5" x14ac:dyDescent="0.25">
      <c r="A22" s="149" t="s">
        <v>48</v>
      </c>
      <c r="B22" s="67"/>
      <c r="C22" s="71"/>
      <c r="D22" s="111" t="s">
        <v>20</v>
      </c>
      <c r="E22" s="187"/>
      <c r="F22" s="188">
        <f t="shared" si="2"/>
        <v>0</v>
      </c>
      <c r="G22" s="189">
        <v>0.08</v>
      </c>
      <c r="H22" s="188">
        <f t="shared" si="3"/>
        <v>0</v>
      </c>
      <c r="I22" s="24"/>
      <c r="J22" s="636"/>
      <c r="K22" s="637"/>
      <c r="L22" s="638"/>
    </row>
    <row r="23" spans="1:12" s="6" customFormat="1" ht="10.5" x14ac:dyDescent="0.25">
      <c r="A23" s="149" t="s">
        <v>50</v>
      </c>
      <c r="B23" s="67"/>
      <c r="C23" s="71"/>
      <c r="D23" s="111" t="s">
        <v>20</v>
      </c>
      <c r="E23" s="187"/>
      <c r="F23" s="188">
        <f t="shared" si="2"/>
        <v>0</v>
      </c>
      <c r="G23" s="189">
        <v>0.08</v>
      </c>
      <c r="H23" s="188">
        <f t="shared" si="3"/>
        <v>0</v>
      </c>
      <c r="I23" s="24"/>
      <c r="J23" s="636"/>
      <c r="K23" s="637"/>
      <c r="L23" s="638"/>
    </row>
    <row r="24" spans="1:12" s="6" customFormat="1" ht="10.5" x14ac:dyDescent="0.25">
      <c r="A24" s="149" t="s">
        <v>52</v>
      </c>
      <c r="B24" s="67"/>
      <c r="C24" s="71"/>
      <c r="D24" s="111" t="s">
        <v>20</v>
      </c>
      <c r="E24" s="187"/>
      <c r="F24" s="188">
        <f t="shared" si="2"/>
        <v>0</v>
      </c>
      <c r="G24" s="189">
        <v>0.08</v>
      </c>
      <c r="H24" s="188">
        <f t="shared" si="3"/>
        <v>0</v>
      </c>
      <c r="I24" s="24"/>
      <c r="J24" s="636"/>
      <c r="K24" s="637"/>
      <c r="L24" s="638"/>
    </row>
    <row r="25" spans="1:12" s="6" customFormat="1" ht="10.5" x14ac:dyDescent="0.25">
      <c r="A25" s="149" t="s">
        <v>54</v>
      </c>
      <c r="B25" s="68"/>
      <c r="C25" s="185"/>
      <c r="D25" s="111" t="s">
        <v>20</v>
      </c>
      <c r="E25" s="187"/>
      <c r="F25" s="188">
        <f t="shared" si="2"/>
        <v>0</v>
      </c>
      <c r="G25" s="189">
        <v>0.08</v>
      </c>
      <c r="H25" s="188">
        <f t="shared" si="3"/>
        <v>0</v>
      </c>
      <c r="I25" s="24"/>
      <c r="J25" s="636"/>
      <c r="K25" s="637"/>
      <c r="L25" s="638"/>
    </row>
    <row r="26" spans="1:12" s="6" customFormat="1" ht="10.5" x14ac:dyDescent="0.25">
      <c r="A26" s="149" t="s">
        <v>104</v>
      </c>
      <c r="B26" s="184"/>
      <c r="C26" s="186"/>
      <c r="D26" s="111" t="s">
        <v>20</v>
      </c>
      <c r="E26" s="190"/>
      <c r="F26" s="188">
        <f t="shared" si="2"/>
        <v>0</v>
      </c>
      <c r="G26" s="189">
        <v>0.08</v>
      </c>
      <c r="H26" s="188">
        <f t="shared" si="3"/>
        <v>0</v>
      </c>
      <c r="I26" s="24"/>
      <c r="J26" s="636"/>
      <c r="K26" s="637"/>
      <c r="L26" s="638"/>
    </row>
    <row r="27" spans="1:12" s="6" customFormat="1" ht="10.5" x14ac:dyDescent="0.25">
      <c r="A27" s="48"/>
      <c r="B27" s="109"/>
      <c r="C27" s="49"/>
      <c r="D27" s="50"/>
      <c r="E27" s="51"/>
      <c r="F27" s="188">
        <f>SUM(F17:F26)</f>
        <v>0</v>
      </c>
      <c r="G27" s="52"/>
      <c r="H27" s="188">
        <f>SUM(H17:H26)</f>
        <v>0</v>
      </c>
      <c r="I27" s="53"/>
      <c r="J27" s="54"/>
      <c r="K27" s="55"/>
      <c r="L27" s="79"/>
    </row>
    <row r="28" spans="1:12" s="6" customFormat="1" ht="10.5" x14ac:dyDescent="0.15">
      <c r="A28" s="158" t="s">
        <v>35</v>
      </c>
      <c r="B28" s="159"/>
      <c r="C28" s="159"/>
      <c r="D28" s="159"/>
      <c r="E28" s="159"/>
      <c r="F28" s="159"/>
      <c r="G28" s="159"/>
      <c r="H28" s="159"/>
      <c r="I28" s="240"/>
      <c r="J28" s="127"/>
      <c r="K28" s="127"/>
      <c r="L28" s="127"/>
    </row>
    <row r="29" spans="1:12" s="6" customFormat="1" ht="19.5" x14ac:dyDescent="0.15">
      <c r="A29" s="141" t="s">
        <v>0</v>
      </c>
      <c r="B29" s="56" t="s">
        <v>95</v>
      </c>
      <c r="C29" s="29"/>
      <c r="D29" s="30"/>
      <c r="E29" s="141" t="s">
        <v>37</v>
      </c>
      <c r="F29" s="31"/>
      <c r="G29" s="32"/>
      <c r="H29" s="32"/>
      <c r="I29" s="33" t="s">
        <v>38</v>
      </c>
      <c r="J29" s="34"/>
      <c r="K29" s="35"/>
      <c r="L29" s="36"/>
    </row>
    <row r="30" spans="1:12" s="6" customFormat="1" ht="10.5" x14ac:dyDescent="0.15">
      <c r="A30" s="111"/>
      <c r="B30" s="231" t="s">
        <v>125</v>
      </c>
      <c r="C30" s="64"/>
      <c r="D30" s="168"/>
      <c r="E30" s="111"/>
      <c r="F30" s="137"/>
      <c r="G30" s="138"/>
      <c r="H30" s="138"/>
      <c r="I30" s="37"/>
      <c r="J30" s="38"/>
      <c r="K30" s="39"/>
      <c r="L30" s="40"/>
    </row>
    <row r="31" spans="1:12" s="6" customFormat="1" ht="20.100000000000001" customHeight="1" x14ac:dyDescent="0.15">
      <c r="A31" s="111" t="s">
        <v>13</v>
      </c>
      <c r="B31" s="579" t="s">
        <v>733</v>
      </c>
      <c r="C31" s="580"/>
      <c r="D31" s="581"/>
      <c r="E31" s="111" t="s">
        <v>39</v>
      </c>
      <c r="F31" s="137"/>
      <c r="G31" s="138"/>
      <c r="H31" s="138"/>
      <c r="I31" s="37"/>
      <c r="J31" s="38"/>
      <c r="K31" s="39"/>
      <c r="L31" s="40"/>
    </row>
    <row r="32" spans="1:12" s="6" customFormat="1" ht="20.100000000000001" customHeight="1" x14ac:dyDescent="0.15">
      <c r="A32" s="111" t="s">
        <v>16</v>
      </c>
      <c r="B32" s="226" t="s">
        <v>96</v>
      </c>
      <c r="C32" s="237"/>
      <c r="D32" s="238"/>
      <c r="E32" s="111" t="s">
        <v>39</v>
      </c>
      <c r="F32" s="41"/>
      <c r="G32" s="42"/>
      <c r="H32" s="42"/>
      <c r="I32" s="37"/>
      <c r="J32" s="38"/>
      <c r="K32" s="39"/>
      <c r="L32" s="40"/>
    </row>
    <row r="33" spans="1:12" s="6" customFormat="1" ht="20.100000000000001" customHeight="1" x14ac:dyDescent="0.15">
      <c r="A33" s="111" t="s">
        <v>17</v>
      </c>
      <c r="B33" s="226" t="s">
        <v>175</v>
      </c>
      <c r="C33" s="64"/>
      <c r="D33" s="168"/>
      <c r="E33" s="111" t="s">
        <v>39</v>
      </c>
      <c r="F33" s="137"/>
      <c r="G33" s="138"/>
      <c r="H33" s="138"/>
      <c r="I33" s="37"/>
      <c r="J33" s="38"/>
      <c r="K33" s="39"/>
      <c r="L33" s="40"/>
    </row>
    <row r="34" spans="1:12" s="6" customFormat="1" ht="20.100000000000001" customHeight="1" x14ac:dyDescent="0.15">
      <c r="A34" s="111" t="s">
        <v>18</v>
      </c>
      <c r="B34" s="226" t="s">
        <v>176</v>
      </c>
      <c r="C34" s="227"/>
      <c r="D34" s="228"/>
      <c r="E34" s="111" t="s">
        <v>39</v>
      </c>
      <c r="F34" s="137"/>
      <c r="G34" s="138"/>
      <c r="H34" s="138"/>
      <c r="I34" s="37"/>
      <c r="J34" s="38"/>
      <c r="K34" s="39"/>
      <c r="L34" s="40"/>
    </row>
    <row r="35" spans="1:12" s="6" customFormat="1" ht="20.100000000000001" customHeight="1" x14ac:dyDescent="0.15">
      <c r="A35" s="111" t="s">
        <v>19</v>
      </c>
      <c r="B35" s="226" t="s">
        <v>306</v>
      </c>
      <c r="C35" s="227"/>
      <c r="D35" s="228"/>
      <c r="E35" s="111" t="s">
        <v>39</v>
      </c>
      <c r="F35" s="137"/>
      <c r="G35" s="138"/>
      <c r="H35" s="138"/>
      <c r="I35" s="37"/>
      <c r="J35" s="38"/>
      <c r="K35" s="39"/>
      <c r="L35" s="40"/>
    </row>
    <row r="36" spans="1:12" s="6" customFormat="1" ht="20.100000000000001" customHeight="1" x14ac:dyDescent="0.15">
      <c r="A36" s="111" t="s">
        <v>48</v>
      </c>
      <c r="B36" s="560" t="s">
        <v>99</v>
      </c>
      <c r="C36" s="566"/>
      <c r="D36" s="567"/>
      <c r="E36" s="111" t="s">
        <v>39</v>
      </c>
      <c r="F36" s="137"/>
      <c r="G36" s="138"/>
      <c r="H36" s="138"/>
      <c r="I36" s="37"/>
      <c r="J36" s="38"/>
      <c r="K36" s="39"/>
      <c r="L36" s="40"/>
    </row>
    <row r="37" spans="1:12" s="6" customFormat="1" ht="20.100000000000001" customHeight="1" x14ac:dyDescent="0.15">
      <c r="A37" s="111" t="s">
        <v>50</v>
      </c>
      <c r="B37" s="560" t="s">
        <v>146</v>
      </c>
      <c r="C37" s="566"/>
      <c r="D37" s="567"/>
      <c r="E37" s="111" t="s">
        <v>39</v>
      </c>
      <c r="F37" s="137"/>
      <c r="G37" s="138"/>
      <c r="H37" s="138"/>
      <c r="I37" s="37"/>
      <c r="J37" s="38"/>
      <c r="K37" s="39"/>
      <c r="L37" s="40"/>
    </row>
    <row r="38" spans="1:12" s="6" customFormat="1" ht="20.100000000000001" customHeight="1" x14ac:dyDescent="0.15">
      <c r="A38" s="111" t="s">
        <v>52</v>
      </c>
      <c r="B38" s="560" t="s">
        <v>101</v>
      </c>
      <c r="C38" s="566"/>
      <c r="D38" s="567"/>
      <c r="E38" s="111" t="s">
        <v>39</v>
      </c>
      <c r="F38" s="41"/>
      <c r="G38" s="42"/>
      <c r="H38" s="42"/>
      <c r="I38" s="37"/>
      <c r="J38" s="38"/>
      <c r="K38" s="39"/>
      <c r="L38" s="40"/>
    </row>
    <row r="39" spans="1:12" s="6" customFormat="1" ht="20.100000000000001" customHeight="1" x14ac:dyDescent="0.15">
      <c r="A39" s="111" t="s">
        <v>54</v>
      </c>
      <c r="B39" s="560" t="s">
        <v>193</v>
      </c>
      <c r="C39" s="566"/>
      <c r="D39" s="567"/>
      <c r="E39" s="111" t="s">
        <v>39</v>
      </c>
      <c r="F39" s="137"/>
      <c r="G39" s="138"/>
      <c r="H39" s="138"/>
      <c r="I39" s="37"/>
      <c r="J39" s="38"/>
      <c r="K39" s="39"/>
      <c r="L39" s="40"/>
    </row>
    <row r="40" spans="1:12" s="6" customFormat="1" ht="20.100000000000001" customHeight="1" x14ac:dyDescent="0.15">
      <c r="A40" s="111" t="s">
        <v>104</v>
      </c>
      <c r="B40" s="560" t="s">
        <v>103</v>
      </c>
      <c r="C40" s="566"/>
      <c r="D40" s="567"/>
      <c r="E40" s="111" t="s">
        <v>39</v>
      </c>
      <c r="F40" s="137"/>
      <c r="G40" s="138"/>
      <c r="H40" s="138"/>
      <c r="I40" s="37"/>
      <c r="J40" s="38"/>
      <c r="K40" s="39"/>
      <c r="L40" s="40"/>
    </row>
    <row r="41" spans="1:12" s="6" customFormat="1" ht="20.100000000000001" customHeight="1" x14ac:dyDescent="0.15">
      <c r="A41" s="111" t="s">
        <v>105</v>
      </c>
      <c r="B41" s="226" t="s">
        <v>126</v>
      </c>
      <c r="C41" s="64"/>
      <c r="D41" s="168"/>
      <c r="E41" s="111" t="s">
        <v>39</v>
      </c>
      <c r="F41" s="137"/>
      <c r="G41" s="138"/>
      <c r="H41" s="138"/>
      <c r="I41" s="37"/>
      <c r="J41" s="38"/>
      <c r="K41" s="39"/>
      <c r="L41" s="40"/>
    </row>
    <row r="42" spans="1:12" s="6" customFormat="1" ht="20.100000000000001" customHeight="1" x14ac:dyDescent="0.15">
      <c r="A42" s="111" t="s">
        <v>107</v>
      </c>
      <c r="B42" s="560" t="s">
        <v>127</v>
      </c>
      <c r="C42" s="566"/>
      <c r="D42" s="567"/>
      <c r="E42" s="111" t="s">
        <v>39</v>
      </c>
      <c r="F42" s="137"/>
      <c r="G42" s="138"/>
      <c r="H42" s="138"/>
      <c r="I42" s="37"/>
      <c r="J42" s="38"/>
      <c r="K42" s="39"/>
      <c r="L42" s="40"/>
    </row>
    <row r="43" spans="1:12" s="6" customFormat="1" ht="20.100000000000001" customHeight="1" x14ac:dyDescent="0.15">
      <c r="A43" s="111" t="s">
        <v>109</v>
      </c>
      <c r="B43" s="584" t="s">
        <v>113</v>
      </c>
      <c r="C43" s="585"/>
      <c r="D43" s="639"/>
      <c r="E43" s="111" t="s">
        <v>39</v>
      </c>
      <c r="F43" s="41"/>
      <c r="G43" s="42"/>
      <c r="H43" s="42"/>
      <c r="I43" s="37"/>
      <c r="J43" s="38"/>
      <c r="K43" s="39"/>
      <c r="L43" s="40"/>
    </row>
    <row r="44" spans="1:12" s="6" customFormat="1" ht="20.100000000000001" customHeight="1" x14ac:dyDescent="0.15">
      <c r="A44" s="111" t="s">
        <v>111</v>
      </c>
      <c r="B44" s="560" t="s">
        <v>129</v>
      </c>
      <c r="C44" s="566"/>
      <c r="D44" s="567"/>
      <c r="E44" s="111" t="s">
        <v>39</v>
      </c>
      <c r="F44" s="137"/>
      <c r="G44" s="138"/>
      <c r="H44" s="138"/>
      <c r="I44" s="37"/>
      <c r="J44" s="38"/>
      <c r="K44" s="39"/>
      <c r="L44" s="40"/>
    </row>
    <row r="45" spans="1:12" s="6" customFormat="1" ht="20.100000000000001" customHeight="1" x14ac:dyDescent="0.15">
      <c r="A45" s="111" t="s">
        <v>112</v>
      </c>
      <c r="B45" s="560" t="s">
        <v>115</v>
      </c>
      <c r="C45" s="566"/>
      <c r="D45" s="567"/>
      <c r="E45" s="111" t="s">
        <v>39</v>
      </c>
      <c r="F45" s="137"/>
      <c r="G45" s="138"/>
      <c r="H45" s="138"/>
      <c r="I45" s="37"/>
      <c r="J45" s="38"/>
      <c r="K45" s="39"/>
      <c r="L45" s="40"/>
    </row>
    <row r="46" spans="1:12" s="6" customFormat="1" ht="20.100000000000001" customHeight="1" x14ac:dyDescent="0.15">
      <c r="A46" s="111" t="s">
        <v>114</v>
      </c>
      <c r="B46" s="560" t="s">
        <v>59</v>
      </c>
      <c r="C46" s="566"/>
      <c r="D46" s="567"/>
      <c r="E46" s="111" t="s">
        <v>39</v>
      </c>
      <c r="F46" s="137"/>
      <c r="G46" s="138"/>
      <c r="H46" s="138"/>
      <c r="I46" s="37"/>
      <c r="J46" s="38"/>
      <c r="K46" s="39"/>
      <c r="L46" s="40"/>
    </row>
    <row r="47" spans="1:12" s="6" customFormat="1" ht="20.100000000000001" customHeight="1" x14ac:dyDescent="0.15">
      <c r="A47" s="111" t="s">
        <v>116</v>
      </c>
      <c r="B47" s="560" t="s">
        <v>119</v>
      </c>
      <c r="C47" s="566"/>
      <c r="D47" s="567"/>
      <c r="E47" s="111" t="s">
        <v>39</v>
      </c>
      <c r="F47" s="137"/>
      <c r="G47" s="138"/>
      <c r="H47" s="138"/>
      <c r="I47" s="37"/>
      <c r="J47" s="38"/>
      <c r="K47" s="39"/>
      <c r="L47" s="40"/>
    </row>
    <row r="48" spans="1:12" s="6" customFormat="1" ht="20.100000000000001" customHeight="1" x14ac:dyDescent="0.15">
      <c r="A48" s="111" t="s">
        <v>118</v>
      </c>
      <c r="B48" s="226" t="s">
        <v>214</v>
      </c>
      <c r="C48" s="237"/>
      <c r="D48" s="238"/>
      <c r="E48" s="111" t="s">
        <v>39</v>
      </c>
      <c r="F48" s="137"/>
      <c r="G48" s="138"/>
      <c r="H48" s="138"/>
      <c r="I48" s="37"/>
      <c r="J48" s="38"/>
      <c r="K48" s="39"/>
      <c r="L48" s="40"/>
    </row>
    <row r="49" spans="1:12" s="6" customFormat="1" ht="20.100000000000001" customHeight="1" x14ac:dyDescent="0.15">
      <c r="A49" s="111" t="s">
        <v>120</v>
      </c>
      <c r="B49" s="560" t="s">
        <v>215</v>
      </c>
      <c r="C49" s="566"/>
      <c r="D49" s="567"/>
      <c r="E49" s="111" t="s">
        <v>39</v>
      </c>
      <c r="F49" s="41"/>
      <c r="G49" s="42"/>
      <c r="H49" s="42"/>
      <c r="I49" s="37"/>
      <c r="J49" s="38"/>
      <c r="K49" s="39"/>
      <c r="L49" s="40"/>
    </row>
    <row r="50" spans="1:12" s="6" customFormat="1" ht="20.100000000000001" customHeight="1" x14ac:dyDescent="0.15">
      <c r="A50" s="111" t="s">
        <v>122</v>
      </c>
      <c r="B50" s="560" t="s">
        <v>206</v>
      </c>
      <c r="C50" s="566"/>
      <c r="D50" s="567"/>
      <c r="E50" s="111" t="s">
        <v>39</v>
      </c>
      <c r="F50" s="137"/>
      <c r="G50" s="138"/>
      <c r="H50" s="138"/>
      <c r="I50" s="37"/>
      <c r="J50" s="38"/>
      <c r="K50" s="39"/>
      <c r="L50" s="40"/>
    </row>
    <row r="51" spans="1:12" s="6" customFormat="1" ht="20.100000000000001" customHeight="1" x14ac:dyDescent="0.15">
      <c r="A51" s="111"/>
      <c r="B51" s="231" t="s">
        <v>130</v>
      </c>
      <c r="C51" s="64"/>
      <c r="D51" s="168"/>
      <c r="E51" s="111"/>
      <c r="F51" s="137"/>
      <c r="G51" s="138"/>
      <c r="H51" s="138"/>
      <c r="I51" s="37"/>
      <c r="J51" s="38"/>
      <c r="K51" s="39"/>
      <c r="L51" s="40"/>
    </row>
    <row r="52" spans="1:12" s="6" customFormat="1" ht="20.100000000000001" customHeight="1" x14ac:dyDescent="0.15">
      <c r="A52" s="111" t="s">
        <v>131</v>
      </c>
      <c r="B52" s="560" t="s">
        <v>132</v>
      </c>
      <c r="C52" s="566"/>
      <c r="D52" s="567"/>
      <c r="E52" s="111" t="s">
        <v>39</v>
      </c>
      <c r="F52" s="137"/>
      <c r="G52" s="138"/>
      <c r="H52" s="138"/>
      <c r="I52" s="37"/>
      <c r="J52" s="38"/>
      <c r="K52" s="39"/>
      <c r="L52" s="40"/>
    </row>
    <row r="53" spans="1:12" s="6" customFormat="1" ht="20.100000000000001" customHeight="1" x14ac:dyDescent="0.15">
      <c r="A53" s="111" t="s">
        <v>123</v>
      </c>
      <c r="B53" s="560" t="s">
        <v>133</v>
      </c>
      <c r="C53" s="566"/>
      <c r="D53" s="567"/>
      <c r="E53" s="111" t="s">
        <v>39</v>
      </c>
      <c r="F53" s="137"/>
      <c r="G53" s="138"/>
      <c r="H53" s="138"/>
      <c r="I53" s="37"/>
      <c r="J53" s="38"/>
      <c r="K53" s="39"/>
      <c r="L53" s="40"/>
    </row>
    <row r="54" spans="1:12" s="6" customFormat="1" ht="20.100000000000001" customHeight="1" x14ac:dyDescent="0.15">
      <c r="A54" s="111" t="s">
        <v>156</v>
      </c>
      <c r="B54" s="560" t="s">
        <v>135</v>
      </c>
      <c r="C54" s="566"/>
      <c r="D54" s="567"/>
      <c r="E54" s="111" t="s">
        <v>39</v>
      </c>
      <c r="F54" s="137"/>
      <c r="G54" s="138"/>
      <c r="H54" s="138"/>
      <c r="I54" s="37"/>
      <c r="J54" s="38"/>
      <c r="K54" s="39"/>
      <c r="L54" s="40"/>
    </row>
    <row r="55" spans="1:12" s="6" customFormat="1" ht="20.100000000000001" customHeight="1" x14ac:dyDescent="0.15">
      <c r="A55" s="111" t="s">
        <v>134</v>
      </c>
      <c r="B55" s="560" t="s">
        <v>137</v>
      </c>
      <c r="C55" s="566"/>
      <c r="D55" s="567"/>
      <c r="E55" s="111" t="s">
        <v>39</v>
      </c>
      <c r="F55" s="137"/>
      <c r="G55" s="138"/>
      <c r="H55" s="138"/>
      <c r="I55" s="37"/>
      <c r="J55" s="38"/>
      <c r="K55" s="39"/>
      <c r="L55" s="40"/>
    </row>
    <row r="56" spans="1:12" s="6" customFormat="1" ht="20.100000000000001" customHeight="1" x14ac:dyDescent="0.15">
      <c r="A56" s="111" t="s">
        <v>136</v>
      </c>
      <c r="B56" s="560" t="s">
        <v>307</v>
      </c>
      <c r="C56" s="566"/>
      <c r="D56" s="567"/>
      <c r="E56" s="111" t="s">
        <v>39</v>
      </c>
      <c r="F56" s="137"/>
      <c r="G56" s="138"/>
      <c r="H56" s="138"/>
      <c r="I56" s="37"/>
      <c r="J56" s="38"/>
      <c r="K56" s="39"/>
      <c r="L56" s="40"/>
    </row>
    <row r="57" spans="1:12" s="6" customFormat="1" ht="20.100000000000001" customHeight="1" x14ac:dyDescent="0.15">
      <c r="A57" s="111" t="s">
        <v>138</v>
      </c>
      <c r="B57" s="560" t="s">
        <v>195</v>
      </c>
      <c r="C57" s="566"/>
      <c r="D57" s="567"/>
      <c r="E57" s="111" t="s">
        <v>39</v>
      </c>
      <c r="F57" s="41"/>
      <c r="G57" s="42"/>
      <c r="H57" s="42"/>
      <c r="I57" s="37"/>
      <c r="J57" s="38"/>
      <c r="K57" s="39"/>
      <c r="L57" s="40"/>
    </row>
    <row r="58" spans="1:12" s="6" customFormat="1" ht="20.100000000000001" customHeight="1" x14ac:dyDescent="0.15">
      <c r="A58" s="111" t="s">
        <v>139</v>
      </c>
      <c r="B58" s="560" t="s">
        <v>376</v>
      </c>
      <c r="C58" s="566"/>
      <c r="D58" s="567"/>
      <c r="E58" s="111" t="s">
        <v>39</v>
      </c>
      <c r="F58" s="137"/>
      <c r="G58" s="138"/>
      <c r="H58" s="138"/>
      <c r="I58" s="37"/>
      <c r="J58" s="38"/>
      <c r="K58" s="39"/>
      <c r="L58" s="40"/>
    </row>
    <row r="59" spans="1:12" s="6" customFormat="1" ht="20.100000000000001" customHeight="1" x14ac:dyDescent="0.15">
      <c r="A59" s="111" t="s">
        <v>141</v>
      </c>
      <c r="B59" s="560" t="s">
        <v>308</v>
      </c>
      <c r="C59" s="566"/>
      <c r="D59" s="567"/>
      <c r="E59" s="111" t="s">
        <v>39</v>
      </c>
      <c r="F59" s="137"/>
      <c r="G59" s="138"/>
      <c r="H59" s="138"/>
      <c r="I59" s="37"/>
      <c r="J59" s="38"/>
      <c r="K59" s="39"/>
      <c r="L59" s="40"/>
    </row>
    <row r="60" spans="1:12" s="6" customFormat="1" ht="20.100000000000001" customHeight="1" x14ac:dyDescent="0.15">
      <c r="A60" s="111"/>
      <c r="B60" s="660" t="s">
        <v>211</v>
      </c>
      <c r="C60" s="670"/>
      <c r="D60" s="671"/>
      <c r="E60" s="111"/>
      <c r="F60" s="137"/>
      <c r="G60" s="138"/>
      <c r="H60" s="138"/>
      <c r="I60" s="37"/>
      <c r="J60" s="38"/>
      <c r="K60" s="39"/>
      <c r="L60" s="40"/>
    </row>
    <row r="61" spans="1:12" s="6" customFormat="1" ht="36" customHeight="1" x14ac:dyDescent="0.15">
      <c r="A61" s="111" t="s">
        <v>142</v>
      </c>
      <c r="B61" s="560" t="s">
        <v>650</v>
      </c>
      <c r="C61" s="566"/>
      <c r="D61" s="567"/>
      <c r="E61" s="111" t="s">
        <v>39</v>
      </c>
      <c r="F61" s="137"/>
      <c r="G61" s="138"/>
      <c r="H61" s="138"/>
      <c r="I61" s="37"/>
      <c r="J61" s="38"/>
      <c r="K61" s="39"/>
      <c r="L61" s="40"/>
    </row>
    <row r="62" spans="1:12" s="6" customFormat="1" ht="20.100000000000001" customHeight="1" x14ac:dyDescent="0.15">
      <c r="A62" s="111"/>
      <c r="B62" s="231" t="s">
        <v>143</v>
      </c>
      <c r="C62" s="237"/>
      <c r="D62" s="238"/>
      <c r="E62" s="111"/>
      <c r="F62" s="41"/>
      <c r="G62" s="42"/>
      <c r="H62" s="42"/>
      <c r="I62" s="37"/>
      <c r="J62" s="38"/>
      <c r="K62" s="39"/>
      <c r="L62" s="40"/>
    </row>
    <row r="63" spans="1:12" s="6" customFormat="1" ht="20.100000000000001" customHeight="1" x14ac:dyDescent="0.15">
      <c r="A63" s="111" t="s">
        <v>144</v>
      </c>
      <c r="B63" s="226" t="s">
        <v>145</v>
      </c>
      <c r="C63" s="64"/>
      <c r="D63" s="168"/>
      <c r="E63" s="83" t="s">
        <v>39</v>
      </c>
      <c r="F63" s="137"/>
      <c r="G63" s="138"/>
      <c r="H63" s="138"/>
      <c r="I63" s="37"/>
      <c r="J63" s="38"/>
      <c r="K63" s="39"/>
      <c r="L63" s="40"/>
    </row>
    <row r="64" spans="1:12" s="6" customFormat="1" ht="10.5" x14ac:dyDescent="0.15">
      <c r="A64" s="215"/>
      <c r="B64" s="216" t="s">
        <v>14</v>
      </c>
      <c r="C64" s="217"/>
      <c r="D64" s="217"/>
      <c r="E64" s="218"/>
      <c r="F64" s="218"/>
      <c r="G64" s="218"/>
      <c r="H64" s="218"/>
      <c r="I64" s="219"/>
      <c r="J64" s="220"/>
      <c r="K64" s="221"/>
      <c r="L64" s="127"/>
    </row>
    <row r="65" spans="1:12" s="6" customFormat="1" ht="10.35" customHeight="1" x14ac:dyDescent="0.15">
      <c r="A65" s="215" t="s">
        <v>15</v>
      </c>
      <c r="B65" s="606" t="s">
        <v>407</v>
      </c>
      <c r="C65" s="606"/>
      <c r="D65" s="606"/>
      <c r="E65" s="606"/>
      <c r="F65" s="606"/>
      <c r="G65" s="606"/>
      <c r="H65" s="606"/>
      <c r="I65" s="606"/>
      <c r="J65" s="606"/>
      <c r="K65" s="606"/>
      <c r="L65" s="127"/>
    </row>
    <row r="66" spans="1:12" s="768" customFormat="1" ht="19.5" customHeight="1" x14ac:dyDescent="0.25">
      <c r="A66" s="765" t="s">
        <v>737</v>
      </c>
      <c r="B66" s="766"/>
      <c r="C66" s="766"/>
      <c r="D66" s="766"/>
      <c r="E66" s="766"/>
      <c r="F66" s="767"/>
      <c r="I66" s="769"/>
      <c r="J66" s="769"/>
    </row>
    <row r="67" spans="1:12" s="768" customFormat="1" ht="12.75" customHeight="1" x14ac:dyDescent="0.25">
      <c r="E67" s="770"/>
      <c r="F67" s="766"/>
      <c r="G67" s="771"/>
      <c r="H67" s="769"/>
      <c r="I67" s="769"/>
      <c r="J67" s="769"/>
    </row>
    <row r="68" spans="1:12" s="768" customFormat="1" ht="40.5" customHeight="1" x14ac:dyDescent="0.25">
      <c r="A68" s="772" t="s">
        <v>738</v>
      </c>
      <c r="B68" s="773"/>
      <c r="C68" s="773"/>
      <c r="D68" s="773"/>
      <c r="E68" s="773"/>
      <c r="F68" s="773"/>
      <c r="G68" s="773"/>
      <c r="H68" s="773"/>
      <c r="I68" s="773"/>
      <c r="J68" s="773"/>
    </row>
    <row r="69" spans="1:12" s="768" customFormat="1" ht="16.5" customHeight="1" x14ac:dyDescent="0.25">
      <c r="A69" s="774"/>
      <c r="B69" s="775"/>
      <c r="C69" s="775"/>
      <c r="D69" s="775"/>
      <c r="E69" s="775"/>
      <c r="F69" s="775"/>
      <c r="G69" s="775"/>
      <c r="H69" s="775"/>
      <c r="I69" s="775"/>
      <c r="J69" s="775"/>
    </row>
    <row r="70" spans="1:12" s="768" customFormat="1" ht="12.75" customHeight="1" x14ac:dyDescent="0.2">
      <c r="A70" s="776" t="s">
        <v>739</v>
      </c>
      <c r="E70" s="770"/>
      <c r="F70" s="770"/>
      <c r="G70" s="770"/>
      <c r="H70" s="770"/>
      <c r="I70" s="770"/>
      <c r="J70" s="770"/>
    </row>
    <row r="71" spans="1:12" s="768" customFormat="1" ht="12.75" customHeight="1" x14ac:dyDescent="0.2">
      <c r="A71" s="776"/>
      <c r="E71" s="770"/>
      <c r="F71" s="770"/>
      <c r="G71" s="770"/>
      <c r="H71" s="770"/>
      <c r="I71" s="770"/>
      <c r="J71" s="770"/>
    </row>
    <row r="72" spans="1:12" s="768" customFormat="1" ht="12.75" customHeight="1" x14ac:dyDescent="0.25">
      <c r="E72" s="770"/>
      <c r="F72" s="770"/>
      <c r="G72" s="770"/>
      <c r="H72" s="770"/>
      <c r="I72" s="770"/>
      <c r="J72" s="770"/>
    </row>
    <row r="73" spans="1:12" s="777" customFormat="1" ht="12.75" x14ac:dyDescent="0.25">
      <c r="E73" s="778"/>
      <c r="F73" s="770"/>
      <c r="G73" s="770"/>
      <c r="H73" s="770" t="s">
        <v>740</v>
      </c>
      <c r="I73" s="770"/>
      <c r="J73" s="770"/>
    </row>
    <row r="74" spans="1:12" s="777" customFormat="1" ht="12.75" x14ac:dyDescent="0.25">
      <c r="E74" s="778"/>
      <c r="F74" s="778"/>
      <c r="G74" s="778"/>
      <c r="H74" s="779" t="s">
        <v>741</v>
      </c>
      <c r="I74" s="778"/>
      <c r="J74" s="778"/>
    </row>
    <row r="75" spans="1:12" s="4" customFormat="1" ht="15" customHeight="1" x14ac:dyDescent="0.25">
      <c r="A75" s="2"/>
      <c r="B75" s="1"/>
      <c r="C75" s="12"/>
      <c r="D75" s="12"/>
      <c r="E75" s="12"/>
      <c r="F75" s="12"/>
      <c r="G75" s="12"/>
      <c r="H75" s="12"/>
      <c r="I75" s="12"/>
      <c r="J75" s="13"/>
      <c r="K75" s="8"/>
    </row>
    <row r="76" spans="1:12" s="4" customFormat="1" ht="15" customHeight="1" x14ac:dyDescent="0.25">
      <c r="A76" s="2"/>
      <c r="B76" s="3"/>
      <c r="C76" s="3"/>
      <c r="D76" s="3"/>
      <c r="E76" s="3"/>
      <c r="F76" s="3"/>
      <c r="L76" s="6"/>
    </row>
    <row r="77" spans="1:12" s="4" customFormat="1" ht="15" customHeight="1" x14ac:dyDescent="0.25">
      <c r="A77" s="2"/>
      <c r="B77" s="3"/>
      <c r="C77" s="3"/>
      <c r="D77" s="3"/>
      <c r="E77" s="3"/>
      <c r="J77" s="3"/>
      <c r="K77" s="3"/>
    </row>
    <row r="78" spans="1:12" s="4" customFormat="1" ht="15" customHeight="1" x14ac:dyDescent="0.25">
      <c r="A78" s="2"/>
      <c r="B78" s="9"/>
      <c r="C78" s="10"/>
      <c r="D78" s="9"/>
      <c r="E78" s="10"/>
      <c r="F78" s="10"/>
      <c r="G78" s="11"/>
      <c r="H78" s="11"/>
      <c r="I78" s="11"/>
      <c r="J78" s="10"/>
      <c r="K78" s="10"/>
    </row>
    <row r="79" spans="1:12" s="4" customFormat="1" ht="15" customHeight="1" x14ac:dyDescent="0.25">
      <c r="B79" s="11"/>
      <c r="C79" s="11"/>
      <c r="D79" s="11"/>
      <c r="E79" s="11"/>
      <c r="F79" s="11"/>
      <c r="G79" s="11"/>
      <c r="H79" s="11"/>
      <c r="I79" s="11"/>
      <c r="J79" s="11"/>
      <c r="K79" s="11"/>
    </row>
    <row r="80" spans="1:12" s="4" customFormat="1" ht="7.35" customHeight="1" x14ac:dyDescent="0.25">
      <c r="A80" s="2"/>
      <c r="B80" s="5"/>
      <c r="C80" s="5"/>
      <c r="D80" s="5"/>
      <c r="E80" s="5"/>
      <c r="F80" s="5"/>
      <c r="G80" s="5"/>
      <c r="H80" s="3"/>
      <c r="I80" s="3"/>
      <c r="J80" s="3"/>
      <c r="K80" s="3"/>
    </row>
    <row r="81" spans="5:12" s="4" customFormat="1" ht="12.75" customHeight="1" x14ac:dyDescent="0.25">
      <c r="E81" s="7"/>
      <c r="F81" s="7"/>
      <c r="I81" s="14"/>
      <c r="J81" s="7"/>
      <c r="K81" s="7"/>
      <c r="L81" s="6"/>
    </row>
  </sheetData>
  <mergeCells count="37">
    <mergeCell ref="B65:K65"/>
    <mergeCell ref="A68:J68"/>
    <mergeCell ref="B57:D57"/>
    <mergeCell ref="B58:D58"/>
    <mergeCell ref="B59:D59"/>
    <mergeCell ref="B60:D60"/>
    <mergeCell ref="B61:D61"/>
    <mergeCell ref="B56:D56"/>
    <mergeCell ref="B43:D43"/>
    <mergeCell ref="B44:D44"/>
    <mergeCell ref="B45:D45"/>
    <mergeCell ref="B46:D46"/>
    <mergeCell ref="B47:D47"/>
    <mergeCell ref="B49:D49"/>
    <mergeCell ref="B50:D50"/>
    <mergeCell ref="B52:D52"/>
    <mergeCell ref="B53:D53"/>
    <mergeCell ref="B54:D54"/>
    <mergeCell ref="B55:D55"/>
    <mergeCell ref="B42:D42"/>
    <mergeCell ref="J22:L22"/>
    <mergeCell ref="J23:L23"/>
    <mergeCell ref="J24:L24"/>
    <mergeCell ref="J25:L25"/>
    <mergeCell ref="J26:L26"/>
    <mergeCell ref="B31:D31"/>
    <mergeCell ref="B36:D36"/>
    <mergeCell ref="B37:D37"/>
    <mergeCell ref="B38:D38"/>
    <mergeCell ref="B39:D39"/>
    <mergeCell ref="B40:D40"/>
    <mergeCell ref="J21:L21"/>
    <mergeCell ref="A1:L1"/>
    <mergeCell ref="J17:L17"/>
    <mergeCell ref="J18:L18"/>
    <mergeCell ref="J19:L19"/>
    <mergeCell ref="J20:L20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5"/>
  <sheetViews>
    <sheetView topLeftCell="A43" zoomScale="150" zoomScaleNormal="150" workbookViewId="0">
      <selection activeCell="A51" sqref="A51:XFD59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35.1" customHeight="1" x14ac:dyDescent="0.25">
      <c r="A1" s="422" t="s">
        <v>682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2" s="6" customFormat="1" ht="10.5" x14ac:dyDescent="0.25">
      <c r="A2" s="422" t="s">
        <v>25</v>
      </c>
      <c r="B2" s="47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39" x14ac:dyDescent="0.25">
      <c r="A5" s="149" t="s">
        <v>13</v>
      </c>
      <c r="B5" s="175" t="s">
        <v>345</v>
      </c>
      <c r="C5" s="141">
        <v>10</v>
      </c>
      <c r="D5" s="111" t="s">
        <v>20</v>
      </c>
      <c r="E5" s="113"/>
      <c r="F5" s="113">
        <f>C5*E5</f>
        <v>0</v>
      </c>
      <c r="G5" s="114">
        <v>0.08</v>
      </c>
      <c r="H5" s="113">
        <f>ROUND(F5*G5+F5,2)</f>
        <v>0</v>
      </c>
      <c r="I5" s="115"/>
      <c r="J5" s="116"/>
      <c r="K5" s="170">
        <v>5</v>
      </c>
      <c r="L5" s="117">
        <f>ROUND(H5/C5*K5,2)</f>
        <v>0</v>
      </c>
    </row>
    <row r="6" spans="1:12" s="6" customFormat="1" ht="10.5" x14ac:dyDescent="0.25">
      <c r="A6" s="149" t="s">
        <v>16</v>
      </c>
      <c r="B6" s="67" t="s">
        <v>334</v>
      </c>
      <c r="C6" s="81">
        <v>10</v>
      </c>
      <c r="D6" s="111" t="s">
        <v>20</v>
      </c>
      <c r="E6" s="113"/>
      <c r="F6" s="113">
        <f t="shared" ref="F6:F11" si="0">C6*E6</f>
        <v>0</v>
      </c>
      <c r="G6" s="114">
        <v>0.08</v>
      </c>
      <c r="H6" s="113">
        <f t="shared" ref="H6:H11" si="1">ROUND(F6*G6+F6,2)</f>
        <v>0</v>
      </c>
      <c r="I6" s="134"/>
      <c r="J6" s="25"/>
      <c r="K6" s="26">
        <v>5</v>
      </c>
      <c r="L6" s="117">
        <f t="shared" ref="L6:L10" si="2">ROUND(H6/C6*K6,2)</f>
        <v>0</v>
      </c>
    </row>
    <row r="7" spans="1:12" s="6" customFormat="1" ht="10.5" x14ac:dyDescent="0.25">
      <c r="A7" s="149" t="s">
        <v>17</v>
      </c>
      <c r="B7" s="68" t="s">
        <v>338</v>
      </c>
      <c r="C7" s="193">
        <v>10</v>
      </c>
      <c r="D7" s="111" t="s">
        <v>20</v>
      </c>
      <c r="E7" s="113"/>
      <c r="F7" s="113">
        <f t="shared" si="0"/>
        <v>0</v>
      </c>
      <c r="G7" s="114">
        <v>0.08</v>
      </c>
      <c r="H7" s="113">
        <f t="shared" si="1"/>
        <v>0</v>
      </c>
      <c r="I7" s="134"/>
      <c r="J7" s="25"/>
      <c r="K7" s="26">
        <v>5</v>
      </c>
      <c r="L7" s="117">
        <f t="shared" si="2"/>
        <v>0</v>
      </c>
    </row>
    <row r="8" spans="1:12" s="6" customFormat="1" ht="10.5" x14ac:dyDescent="0.25">
      <c r="A8" s="149" t="s">
        <v>18</v>
      </c>
      <c r="B8" s="194" t="s">
        <v>342</v>
      </c>
      <c r="C8" s="195">
        <v>10</v>
      </c>
      <c r="D8" s="111" t="s">
        <v>20</v>
      </c>
      <c r="E8" s="113"/>
      <c r="F8" s="113">
        <f t="shared" si="0"/>
        <v>0</v>
      </c>
      <c r="G8" s="114">
        <v>0.08</v>
      </c>
      <c r="H8" s="113">
        <f t="shared" si="1"/>
        <v>0</v>
      </c>
      <c r="I8" s="134"/>
      <c r="J8" s="25"/>
      <c r="K8" s="26">
        <v>5</v>
      </c>
      <c r="L8" s="117">
        <f t="shared" si="2"/>
        <v>0</v>
      </c>
    </row>
    <row r="9" spans="1:12" s="6" customFormat="1" ht="10.5" x14ac:dyDescent="0.25">
      <c r="A9" s="149" t="s">
        <v>19</v>
      </c>
      <c r="B9" s="194" t="s">
        <v>343</v>
      </c>
      <c r="C9" s="195">
        <v>30</v>
      </c>
      <c r="D9" s="111" t="s">
        <v>20</v>
      </c>
      <c r="E9" s="113"/>
      <c r="F9" s="113">
        <f t="shared" si="0"/>
        <v>0</v>
      </c>
      <c r="G9" s="114">
        <v>0.08</v>
      </c>
      <c r="H9" s="113">
        <f t="shared" si="1"/>
        <v>0</v>
      </c>
      <c r="I9" s="134"/>
      <c r="J9" s="25"/>
      <c r="K9" s="26">
        <v>5</v>
      </c>
      <c r="L9" s="117">
        <f t="shared" si="2"/>
        <v>0</v>
      </c>
    </row>
    <row r="10" spans="1:12" s="6" customFormat="1" ht="10.5" x14ac:dyDescent="0.25">
      <c r="A10" s="149" t="s">
        <v>48</v>
      </c>
      <c r="B10" s="194" t="s">
        <v>344</v>
      </c>
      <c r="C10" s="195">
        <v>10</v>
      </c>
      <c r="D10" s="111" t="s">
        <v>20</v>
      </c>
      <c r="E10" s="22"/>
      <c r="F10" s="113">
        <f t="shared" si="0"/>
        <v>0</v>
      </c>
      <c r="G10" s="23">
        <v>0.08</v>
      </c>
      <c r="H10" s="22">
        <f t="shared" si="1"/>
        <v>0</v>
      </c>
      <c r="I10" s="135"/>
      <c r="J10" s="25"/>
      <c r="K10" s="26">
        <v>5</v>
      </c>
      <c r="L10" s="117">
        <f t="shared" si="2"/>
        <v>0</v>
      </c>
    </row>
    <row r="11" spans="1:12" s="6" customFormat="1" ht="10.5" x14ac:dyDescent="0.25">
      <c r="A11" s="149" t="s">
        <v>50</v>
      </c>
      <c r="B11" s="80" t="s">
        <v>651</v>
      </c>
      <c r="C11" s="81">
        <v>10</v>
      </c>
      <c r="D11" s="111" t="s">
        <v>94</v>
      </c>
      <c r="E11" s="22"/>
      <c r="F11" s="426">
        <f t="shared" si="0"/>
        <v>0</v>
      </c>
      <c r="G11" s="23">
        <v>0.23</v>
      </c>
      <c r="H11" s="22">
        <f t="shared" si="1"/>
        <v>0</v>
      </c>
      <c r="I11" s="135"/>
      <c r="J11" s="25"/>
      <c r="K11" s="191"/>
      <c r="L11" s="192">
        <f>SUM(L5:L10)</f>
        <v>0</v>
      </c>
    </row>
    <row r="12" spans="1:12" s="6" customFormat="1" ht="10.5" x14ac:dyDescent="0.25">
      <c r="A12" s="48"/>
      <c r="B12" s="109"/>
      <c r="C12" s="49"/>
      <c r="D12" s="50"/>
      <c r="E12" s="157">
        <f>SUM(E5:E11)</f>
        <v>0</v>
      </c>
      <c r="F12" s="157">
        <f>SUM(F5:F11)</f>
        <v>0</v>
      </c>
      <c r="G12" s="132"/>
      <c r="H12" s="157">
        <f>SUM(H5:H11)</f>
        <v>0</v>
      </c>
      <c r="I12" s="53"/>
      <c r="J12" s="54"/>
      <c r="K12" s="55"/>
      <c r="L12" s="79"/>
    </row>
    <row r="13" spans="1:12" s="6" customFormat="1" ht="10.5" x14ac:dyDescent="0.15">
      <c r="A13" s="158" t="s">
        <v>35</v>
      </c>
      <c r="B13" s="159"/>
      <c r="C13" s="159"/>
      <c r="D13" s="159"/>
      <c r="E13" s="159"/>
      <c r="F13" s="159"/>
      <c r="G13" s="159"/>
      <c r="H13" s="159"/>
      <c r="I13" s="240"/>
      <c r="J13" s="127"/>
      <c r="K13" s="127"/>
      <c r="L13" s="127"/>
    </row>
    <row r="14" spans="1:12" s="6" customFormat="1" ht="19.5" x14ac:dyDescent="0.15">
      <c r="A14" s="141" t="s">
        <v>0</v>
      </c>
      <c r="B14" s="56" t="s">
        <v>95</v>
      </c>
      <c r="C14" s="29"/>
      <c r="D14" s="30"/>
      <c r="E14" s="141" t="s">
        <v>37</v>
      </c>
      <c r="F14" s="31"/>
      <c r="G14" s="32"/>
      <c r="H14" s="32"/>
      <c r="I14" s="33" t="s">
        <v>38</v>
      </c>
      <c r="J14" s="34"/>
      <c r="K14" s="35"/>
      <c r="L14" s="36"/>
    </row>
    <row r="15" spans="1:12" s="6" customFormat="1" ht="20.45" customHeight="1" x14ac:dyDescent="0.15">
      <c r="A15" s="111"/>
      <c r="B15" s="231" t="s">
        <v>125</v>
      </c>
      <c r="C15" s="64"/>
      <c r="D15" s="168"/>
      <c r="E15" s="111"/>
      <c r="F15" s="137"/>
      <c r="G15" s="138"/>
      <c r="H15" s="138"/>
      <c r="I15" s="37"/>
      <c r="J15" s="38"/>
      <c r="K15" s="39"/>
      <c r="L15" s="40"/>
    </row>
    <row r="16" spans="1:12" s="6" customFormat="1" ht="42.95" customHeight="1" x14ac:dyDescent="0.15">
      <c r="A16" s="111" t="s">
        <v>13</v>
      </c>
      <c r="B16" s="579" t="s">
        <v>733</v>
      </c>
      <c r="C16" s="580"/>
      <c r="D16" s="581"/>
      <c r="E16" s="126" t="s">
        <v>316</v>
      </c>
      <c r="F16" s="137"/>
      <c r="G16" s="138"/>
      <c r="H16" s="138"/>
      <c r="I16" s="37"/>
      <c r="J16" s="38"/>
      <c r="K16" s="39"/>
      <c r="L16" s="40"/>
    </row>
    <row r="17" spans="1:12" s="6" customFormat="1" ht="10.35" customHeight="1" x14ac:dyDescent="0.15">
      <c r="A17" s="111" t="s">
        <v>16</v>
      </c>
      <c r="B17" s="672" t="s">
        <v>159</v>
      </c>
      <c r="C17" s="673"/>
      <c r="D17" s="674"/>
      <c r="E17" s="111" t="s">
        <v>316</v>
      </c>
      <c r="F17" s="41"/>
      <c r="G17" s="42"/>
      <c r="H17" s="42"/>
      <c r="I17" s="37"/>
      <c r="J17" s="38"/>
      <c r="K17" s="39"/>
      <c r="L17" s="40"/>
    </row>
    <row r="18" spans="1:12" s="6" customFormat="1" ht="10.35" customHeight="1" x14ac:dyDescent="0.15">
      <c r="A18" s="111" t="s">
        <v>17</v>
      </c>
      <c r="B18" s="672" t="s">
        <v>346</v>
      </c>
      <c r="C18" s="673"/>
      <c r="D18" s="674"/>
      <c r="E18" s="111" t="s">
        <v>39</v>
      </c>
      <c r="F18" s="137"/>
      <c r="G18" s="138"/>
      <c r="H18" s="138"/>
      <c r="I18" s="37"/>
      <c r="J18" s="38"/>
      <c r="K18" s="39"/>
      <c r="L18" s="40"/>
    </row>
    <row r="19" spans="1:12" s="6" customFormat="1" ht="10.35" customHeight="1" x14ac:dyDescent="0.15">
      <c r="A19" s="111" t="s">
        <v>18</v>
      </c>
      <c r="B19" s="672" t="s">
        <v>98</v>
      </c>
      <c r="C19" s="673"/>
      <c r="D19" s="674"/>
      <c r="E19" s="111" t="s">
        <v>39</v>
      </c>
      <c r="F19" s="137"/>
      <c r="G19" s="138"/>
      <c r="H19" s="138"/>
      <c r="I19" s="37"/>
      <c r="J19" s="38"/>
      <c r="K19" s="39"/>
      <c r="L19" s="40"/>
    </row>
    <row r="20" spans="1:12" s="6" customFormat="1" ht="10.35" customHeight="1" x14ac:dyDescent="0.15">
      <c r="A20" s="111" t="s">
        <v>19</v>
      </c>
      <c r="B20" s="672" t="s">
        <v>99</v>
      </c>
      <c r="C20" s="673"/>
      <c r="D20" s="674"/>
      <c r="E20" s="111" t="s">
        <v>39</v>
      </c>
      <c r="F20" s="137"/>
      <c r="G20" s="138"/>
      <c r="H20" s="138"/>
      <c r="I20" s="37"/>
      <c r="J20" s="38"/>
      <c r="K20" s="39"/>
      <c r="L20" s="40"/>
    </row>
    <row r="21" spans="1:12" s="6" customFormat="1" ht="10.35" customHeight="1" x14ac:dyDescent="0.15">
      <c r="A21" s="111" t="s">
        <v>48</v>
      </c>
      <c r="B21" s="672" t="s">
        <v>100</v>
      </c>
      <c r="C21" s="673"/>
      <c r="D21" s="674"/>
      <c r="E21" s="111" t="s">
        <v>39</v>
      </c>
      <c r="F21" s="137"/>
      <c r="G21" s="138"/>
      <c r="H21" s="138"/>
      <c r="I21" s="37"/>
      <c r="J21" s="38"/>
      <c r="K21" s="39"/>
      <c r="L21" s="40"/>
    </row>
    <row r="22" spans="1:12" s="6" customFormat="1" ht="20.45" customHeight="1" x14ac:dyDescent="0.15">
      <c r="A22" s="111" t="s">
        <v>50</v>
      </c>
      <c r="B22" s="672" t="s">
        <v>101</v>
      </c>
      <c r="C22" s="673"/>
      <c r="D22" s="674"/>
      <c r="E22" s="126" t="s">
        <v>39</v>
      </c>
      <c r="F22" s="41"/>
      <c r="G22" s="42"/>
      <c r="H22" s="42"/>
      <c r="I22" s="37"/>
      <c r="J22" s="38"/>
      <c r="K22" s="39"/>
      <c r="L22" s="40"/>
    </row>
    <row r="23" spans="1:12" s="6" customFormat="1" ht="20.45" customHeight="1" x14ac:dyDescent="0.15">
      <c r="A23" s="111" t="s">
        <v>52</v>
      </c>
      <c r="B23" s="672" t="s">
        <v>160</v>
      </c>
      <c r="C23" s="673"/>
      <c r="D23" s="674"/>
      <c r="E23" s="111" t="s">
        <v>39</v>
      </c>
      <c r="F23" s="137"/>
      <c r="G23" s="138"/>
      <c r="H23" s="138"/>
      <c r="I23" s="37"/>
      <c r="J23" s="38"/>
      <c r="K23" s="39"/>
      <c r="L23" s="40"/>
    </row>
    <row r="24" spans="1:12" s="6" customFormat="1" ht="10.35" customHeight="1" x14ac:dyDescent="0.15">
      <c r="A24" s="111" t="s">
        <v>54</v>
      </c>
      <c r="B24" s="672" t="s">
        <v>103</v>
      </c>
      <c r="C24" s="673"/>
      <c r="D24" s="674"/>
      <c r="E24" s="111" t="s">
        <v>39</v>
      </c>
      <c r="F24" s="137"/>
      <c r="G24" s="138"/>
      <c r="H24" s="138"/>
      <c r="I24" s="37"/>
      <c r="J24" s="38"/>
      <c r="K24" s="39"/>
      <c r="L24" s="40"/>
    </row>
    <row r="25" spans="1:12" s="6" customFormat="1" ht="31.35" customHeight="1" x14ac:dyDescent="0.15">
      <c r="A25" s="111" t="s">
        <v>104</v>
      </c>
      <c r="B25" s="672" t="s">
        <v>206</v>
      </c>
      <c r="C25" s="673"/>
      <c r="D25" s="674"/>
      <c r="E25" s="111" t="s">
        <v>39</v>
      </c>
      <c r="F25" s="137"/>
      <c r="G25" s="138"/>
      <c r="H25" s="138"/>
      <c r="I25" s="37"/>
      <c r="J25" s="38"/>
      <c r="K25" s="39"/>
      <c r="L25" s="40"/>
    </row>
    <row r="26" spans="1:12" s="6" customFormat="1" ht="10.35" customHeight="1" x14ac:dyDescent="0.15">
      <c r="A26" s="111" t="s">
        <v>105</v>
      </c>
      <c r="B26" s="672" t="s">
        <v>347</v>
      </c>
      <c r="C26" s="673"/>
      <c r="D26" s="674"/>
      <c r="E26" s="111" t="s">
        <v>39</v>
      </c>
      <c r="F26" s="137"/>
      <c r="G26" s="138"/>
      <c r="H26" s="138"/>
      <c r="I26" s="37"/>
      <c r="J26" s="38"/>
      <c r="K26" s="39"/>
      <c r="L26" s="40"/>
    </row>
    <row r="27" spans="1:12" s="6" customFormat="1" ht="10.35" customHeight="1" x14ac:dyDescent="0.15">
      <c r="A27" s="111" t="s">
        <v>107</v>
      </c>
      <c r="B27" s="672" t="s">
        <v>127</v>
      </c>
      <c r="C27" s="673"/>
      <c r="D27" s="674"/>
      <c r="E27" s="111" t="s">
        <v>39</v>
      </c>
      <c r="F27" s="137"/>
      <c r="G27" s="138"/>
      <c r="H27" s="138"/>
      <c r="I27" s="37"/>
      <c r="J27" s="38"/>
      <c r="K27" s="39"/>
      <c r="L27" s="40"/>
    </row>
    <row r="28" spans="1:12" s="6" customFormat="1" ht="10.35" customHeight="1" x14ac:dyDescent="0.15">
      <c r="A28" s="111" t="s">
        <v>109</v>
      </c>
      <c r="B28" s="672" t="s">
        <v>340</v>
      </c>
      <c r="C28" s="673"/>
      <c r="D28" s="674"/>
      <c r="E28" s="111" t="s">
        <v>39</v>
      </c>
      <c r="F28" s="41"/>
      <c r="G28" s="42"/>
      <c r="H28" s="42"/>
      <c r="I28" s="37"/>
      <c r="J28" s="38"/>
      <c r="K28" s="39"/>
      <c r="L28" s="40"/>
    </row>
    <row r="29" spans="1:12" s="6" customFormat="1" ht="20.45" customHeight="1" x14ac:dyDescent="0.15">
      <c r="A29" s="111" t="s">
        <v>111</v>
      </c>
      <c r="B29" s="675" t="s">
        <v>59</v>
      </c>
      <c r="C29" s="676"/>
      <c r="D29" s="677"/>
      <c r="E29" s="111" t="s">
        <v>39</v>
      </c>
      <c r="F29" s="137"/>
      <c r="G29" s="138"/>
      <c r="H29" s="138"/>
      <c r="I29" s="37"/>
      <c r="J29" s="38"/>
      <c r="K29" s="39"/>
      <c r="L29" s="40"/>
    </row>
    <row r="30" spans="1:12" s="6" customFormat="1" ht="10.35" customHeight="1" x14ac:dyDescent="0.15">
      <c r="A30" s="111" t="s">
        <v>112</v>
      </c>
      <c r="B30" s="672" t="s">
        <v>337</v>
      </c>
      <c r="C30" s="673"/>
      <c r="D30" s="674"/>
      <c r="E30" s="111" t="s">
        <v>39</v>
      </c>
      <c r="F30" s="137"/>
      <c r="G30" s="138"/>
      <c r="H30" s="138"/>
      <c r="I30" s="37"/>
      <c r="J30" s="38"/>
      <c r="K30" s="39"/>
      <c r="L30" s="40"/>
    </row>
    <row r="31" spans="1:12" s="6" customFormat="1" ht="10.35" customHeight="1" x14ac:dyDescent="0.15">
      <c r="A31" s="111" t="s">
        <v>114</v>
      </c>
      <c r="B31" s="672" t="s">
        <v>129</v>
      </c>
      <c r="C31" s="673"/>
      <c r="D31" s="674"/>
      <c r="E31" s="111" t="s">
        <v>39</v>
      </c>
      <c r="F31" s="137"/>
      <c r="G31" s="138"/>
      <c r="H31" s="138"/>
      <c r="I31" s="37"/>
      <c r="J31" s="38"/>
      <c r="K31" s="39"/>
      <c r="L31" s="40"/>
    </row>
    <row r="32" spans="1:12" s="6" customFormat="1" ht="10.35" customHeight="1" x14ac:dyDescent="0.15">
      <c r="A32" s="111" t="s">
        <v>116</v>
      </c>
      <c r="B32" s="672" t="s">
        <v>166</v>
      </c>
      <c r="C32" s="673"/>
      <c r="D32" s="674"/>
      <c r="E32" s="111" t="s">
        <v>39</v>
      </c>
      <c r="F32" s="137"/>
      <c r="G32" s="138"/>
      <c r="H32" s="138"/>
      <c r="I32" s="37"/>
      <c r="J32" s="38"/>
      <c r="K32" s="39"/>
      <c r="L32" s="40"/>
    </row>
    <row r="33" spans="1:12" s="6" customFormat="1" ht="21" customHeight="1" x14ac:dyDescent="0.15">
      <c r="A33" s="111" t="s">
        <v>118</v>
      </c>
      <c r="B33" s="672" t="s">
        <v>216</v>
      </c>
      <c r="C33" s="673"/>
      <c r="D33" s="674"/>
      <c r="E33" s="111" t="s">
        <v>39</v>
      </c>
      <c r="F33" s="137"/>
      <c r="G33" s="138"/>
      <c r="H33" s="138"/>
      <c r="I33" s="37"/>
      <c r="J33" s="38"/>
      <c r="K33" s="39"/>
      <c r="L33" s="40"/>
    </row>
    <row r="34" spans="1:12" s="6" customFormat="1" ht="10.35" customHeight="1" x14ac:dyDescent="0.15">
      <c r="A34" s="111" t="s">
        <v>120</v>
      </c>
      <c r="B34" s="672" t="s">
        <v>186</v>
      </c>
      <c r="C34" s="673"/>
      <c r="D34" s="674"/>
      <c r="E34" s="111" t="s">
        <v>39</v>
      </c>
      <c r="F34" s="41"/>
      <c r="G34" s="42"/>
      <c r="H34" s="42"/>
      <c r="I34" s="37"/>
      <c r="J34" s="38"/>
      <c r="K34" s="39"/>
      <c r="L34" s="40"/>
    </row>
    <row r="35" spans="1:12" s="6" customFormat="1" ht="10.35" customHeight="1" x14ac:dyDescent="0.15">
      <c r="A35" s="111" t="s">
        <v>122</v>
      </c>
      <c r="B35" s="233" t="s">
        <v>348</v>
      </c>
      <c r="C35" s="234"/>
      <c r="D35" s="235"/>
      <c r="E35" s="111"/>
      <c r="F35" s="137"/>
      <c r="G35" s="138"/>
      <c r="H35" s="138"/>
      <c r="I35" s="37"/>
      <c r="J35" s="38"/>
      <c r="K35" s="39"/>
      <c r="L35" s="40"/>
    </row>
    <row r="36" spans="1:12" s="6" customFormat="1" ht="20.45" customHeight="1" x14ac:dyDescent="0.15">
      <c r="A36" s="111" t="s">
        <v>131</v>
      </c>
      <c r="B36" s="672" t="s">
        <v>168</v>
      </c>
      <c r="C36" s="673"/>
      <c r="D36" s="674"/>
      <c r="E36" s="111" t="s">
        <v>39</v>
      </c>
      <c r="F36" s="137"/>
      <c r="G36" s="138"/>
      <c r="H36" s="138"/>
      <c r="I36" s="37"/>
      <c r="J36" s="38"/>
      <c r="K36" s="39"/>
      <c r="L36" s="40"/>
    </row>
    <row r="37" spans="1:12" s="6" customFormat="1" ht="22.35" customHeight="1" x14ac:dyDescent="0.15">
      <c r="A37" s="111" t="s">
        <v>123</v>
      </c>
      <c r="B37" s="672" t="s">
        <v>169</v>
      </c>
      <c r="C37" s="673"/>
      <c r="D37" s="674"/>
      <c r="E37" s="111" t="s">
        <v>39</v>
      </c>
      <c r="F37" s="137"/>
      <c r="G37" s="138"/>
      <c r="H37" s="138"/>
      <c r="I37" s="37"/>
      <c r="J37" s="38"/>
      <c r="K37" s="39"/>
      <c r="L37" s="40"/>
    </row>
    <row r="38" spans="1:12" s="6" customFormat="1" ht="10.35" customHeight="1" x14ac:dyDescent="0.15">
      <c r="A38" s="111"/>
      <c r="B38" s="660" t="s">
        <v>130</v>
      </c>
      <c r="C38" s="670"/>
      <c r="D38" s="671"/>
      <c r="E38" s="111"/>
      <c r="F38" s="137"/>
      <c r="G38" s="138"/>
      <c r="H38" s="138"/>
      <c r="I38" s="37"/>
      <c r="J38" s="38"/>
      <c r="K38" s="39"/>
      <c r="L38" s="40"/>
    </row>
    <row r="39" spans="1:12" s="6" customFormat="1" ht="22.35" customHeight="1" x14ac:dyDescent="0.15">
      <c r="A39" s="111" t="s">
        <v>156</v>
      </c>
      <c r="B39" s="672" t="s">
        <v>132</v>
      </c>
      <c r="C39" s="673"/>
      <c r="D39" s="674"/>
      <c r="E39" s="111" t="s">
        <v>39</v>
      </c>
      <c r="F39" s="137"/>
      <c r="G39" s="138"/>
      <c r="H39" s="138"/>
      <c r="I39" s="37"/>
      <c r="J39" s="38"/>
      <c r="K39" s="39"/>
      <c r="L39" s="40"/>
    </row>
    <row r="40" spans="1:12" s="6" customFormat="1" ht="10.35" customHeight="1" x14ac:dyDescent="0.15">
      <c r="A40" s="111" t="s">
        <v>134</v>
      </c>
      <c r="B40" s="672" t="s">
        <v>170</v>
      </c>
      <c r="C40" s="673"/>
      <c r="D40" s="674"/>
      <c r="E40" s="111" t="s">
        <v>39</v>
      </c>
      <c r="F40" s="137"/>
      <c r="G40" s="138"/>
      <c r="H40" s="138"/>
      <c r="I40" s="37"/>
      <c r="J40" s="38"/>
      <c r="K40" s="39"/>
      <c r="L40" s="40"/>
    </row>
    <row r="41" spans="1:12" s="6" customFormat="1" ht="21.6" customHeight="1" x14ac:dyDescent="0.15">
      <c r="A41" s="111" t="s">
        <v>136</v>
      </c>
      <c r="B41" s="672" t="s">
        <v>133</v>
      </c>
      <c r="C41" s="673"/>
      <c r="D41" s="674"/>
      <c r="E41" s="111" t="s">
        <v>39</v>
      </c>
      <c r="F41" s="137"/>
      <c r="G41" s="138"/>
      <c r="H41" s="138"/>
      <c r="I41" s="37"/>
      <c r="J41" s="38"/>
      <c r="K41" s="39"/>
      <c r="L41" s="40"/>
    </row>
    <row r="42" spans="1:12" s="6" customFormat="1" ht="20.45" customHeight="1" x14ac:dyDescent="0.15">
      <c r="A42" s="111" t="s">
        <v>138</v>
      </c>
      <c r="B42" s="672" t="s">
        <v>135</v>
      </c>
      <c r="C42" s="673"/>
      <c r="D42" s="674"/>
      <c r="E42" s="111" t="s">
        <v>39</v>
      </c>
      <c r="F42" s="137"/>
      <c r="G42" s="138"/>
      <c r="H42" s="138"/>
      <c r="I42" s="37"/>
      <c r="J42" s="38"/>
      <c r="K42" s="39"/>
      <c r="L42" s="40"/>
    </row>
    <row r="43" spans="1:12" s="6" customFormat="1" ht="19.7" customHeight="1" x14ac:dyDescent="0.15">
      <c r="A43" s="111" t="s">
        <v>139</v>
      </c>
      <c r="B43" s="672" t="s">
        <v>137</v>
      </c>
      <c r="C43" s="673"/>
      <c r="D43" s="674"/>
      <c r="E43" s="111" t="s">
        <v>39</v>
      </c>
      <c r="F43" s="137"/>
      <c r="G43" s="138"/>
      <c r="H43" s="138"/>
      <c r="I43" s="37"/>
      <c r="J43" s="38"/>
      <c r="K43" s="39"/>
      <c r="L43" s="40"/>
    </row>
    <row r="44" spans="1:12" s="6" customFormat="1" ht="33" customHeight="1" x14ac:dyDescent="0.15">
      <c r="A44" s="111" t="s">
        <v>141</v>
      </c>
      <c r="B44" s="672" t="s">
        <v>171</v>
      </c>
      <c r="C44" s="673"/>
      <c r="D44" s="674"/>
      <c r="E44" s="111" t="s">
        <v>39</v>
      </c>
      <c r="F44" s="41"/>
      <c r="G44" s="42"/>
      <c r="H44" s="42"/>
      <c r="I44" s="37"/>
      <c r="J44" s="38"/>
      <c r="K44" s="39"/>
      <c r="L44" s="40"/>
    </row>
    <row r="45" spans="1:12" s="6" customFormat="1" ht="22.35" customHeight="1" x14ac:dyDescent="0.15">
      <c r="A45" s="111" t="s">
        <v>142</v>
      </c>
      <c r="B45" s="672" t="s">
        <v>217</v>
      </c>
      <c r="C45" s="673"/>
      <c r="D45" s="674"/>
      <c r="E45" s="111" t="s">
        <v>39</v>
      </c>
      <c r="F45" s="137"/>
      <c r="G45" s="138"/>
      <c r="H45" s="138"/>
      <c r="I45" s="37"/>
      <c r="J45" s="38"/>
      <c r="K45" s="39"/>
      <c r="L45" s="40"/>
    </row>
    <row r="46" spans="1:12" s="6" customFormat="1" ht="10.35" customHeight="1" x14ac:dyDescent="0.15">
      <c r="A46" s="111"/>
      <c r="B46" s="660" t="s">
        <v>172</v>
      </c>
      <c r="C46" s="670"/>
      <c r="D46" s="671"/>
      <c r="E46" s="111"/>
      <c r="F46" s="137"/>
      <c r="G46" s="138"/>
      <c r="H46" s="138"/>
      <c r="I46" s="37"/>
      <c r="J46" s="38"/>
      <c r="K46" s="39"/>
      <c r="L46" s="40"/>
    </row>
    <row r="47" spans="1:12" s="6" customFormat="1" ht="38.1" customHeight="1" x14ac:dyDescent="0.15">
      <c r="A47" s="111" t="s">
        <v>144</v>
      </c>
      <c r="B47" s="560" t="s">
        <v>652</v>
      </c>
      <c r="C47" s="566"/>
      <c r="D47" s="567"/>
      <c r="E47" s="111" t="s">
        <v>39</v>
      </c>
      <c r="F47" s="137"/>
      <c r="G47" s="138"/>
      <c r="H47" s="138"/>
      <c r="I47" s="37"/>
      <c r="J47" s="38"/>
      <c r="K47" s="39"/>
      <c r="L47" s="40"/>
    </row>
    <row r="48" spans="1:12" s="6" customFormat="1" ht="10.35" customHeight="1" x14ac:dyDescent="0.15">
      <c r="A48" s="111"/>
      <c r="B48" s="660" t="s">
        <v>143</v>
      </c>
      <c r="C48" s="670"/>
      <c r="D48" s="671"/>
      <c r="E48" s="111"/>
      <c r="F48" s="137"/>
      <c r="G48" s="138"/>
      <c r="H48" s="138"/>
      <c r="I48" s="37"/>
      <c r="J48" s="38"/>
      <c r="K48" s="39"/>
      <c r="L48" s="40"/>
    </row>
    <row r="49" spans="1:256" s="6" customFormat="1" ht="20.45" customHeight="1" x14ac:dyDescent="0.15">
      <c r="A49" s="111" t="s">
        <v>173</v>
      </c>
      <c r="B49" s="678" t="s">
        <v>145</v>
      </c>
      <c r="C49" s="679"/>
      <c r="D49" s="680"/>
      <c r="E49" s="111" t="s">
        <v>39</v>
      </c>
      <c r="F49" s="41"/>
      <c r="G49" s="42"/>
      <c r="H49" s="42"/>
      <c r="I49" s="37"/>
      <c r="J49" s="38"/>
      <c r="K49" s="39"/>
      <c r="L49" s="40"/>
    </row>
    <row r="50" spans="1:256" s="6" customFormat="1" ht="10.5" x14ac:dyDescent="0.15">
      <c r="A50" s="111"/>
      <c r="B50" s="226"/>
      <c r="C50" s="64"/>
      <c r="D50" s="168"/>
      <c r="E50" s="83"/>
      <c r="F50" s="137"/>
      <c r="G50" s="138"/>
      <c r="H50" s="138"/>
      <c r="I50" s="37"/>
      <c r="J50" s="38"/>
      <c r="K50" s="39"/>
      <c r="L50" s="40"/>
    </row>
    <row r="51" spans="1:256" s="768" customFormat="1" ht="19.5" customHeight="1" x14ac:dyDescent="0.25">
      <c r="A51" s="765" t="s">
        <v>737</v>
      </c>
      <c r="B51" s="766"/>
      <c r="C51" s="766"/>
      <c r="D51" s="766"/>
      <c r="E51" s="766"/>
      <c r="F51" s="767"/>
      <c r="I51" s="769"/>
      <c r="J51" s="769"/>
    </row>
    <row r="52" spans="1:256" s="768" customFormat="1" ht="12.75" customHeight="1" x14ac:dyDescent="0.25">
      <c r="E52" s="770"/>
      <c r="F52" s="766"/>
      <c r="G52" s="771"/>
      <c r="H52" s="769"/>
      <c r="I52" s="769"/>
      <c r="J52" s="769"/>
    </row>
    <row r="53" spans="1:256" s="768" customFormat="1" ht="40.5" customHeight="1" x14ac:dyDescent="0.25">
      <c r="A53" s="772" t="s">
        <v>738</v>
      </c>
      <c r="B53" s="773"/>
      <c r="C53" s="773"/>
      <c r="D53" s="773"/>
      <c r="E53" s="773"/>
      <c r="F53" s="773"/>
      <c r="G53" s="773"/>
      <c r="H53" s="773"/>
      <c r="I53" s="773"/>
      <c r="J53" s="773"/>
    </row>
    <row r="54" spans="1:256" s="768" customFormat="1" ht="16.5" customHeight="1" x14ac:dyDescent="0.25">
      <c r="A54" s="774"/>
      <c r="B54" s="775"/>
      <c r="C54" s="775"/>
      <c r="D54" s="775"/>
      <c r="E54" s="775"/>
      <c r="F54" s="775"/>
      <c r="G54" s="775"/>
      <c r="H54" s="775"/>
      <c r="I54" s="775"/>
      <c r="J54" s="775"/>
    </row>
    <row r="55" spans="1:256" s="768" customFormat="1" ht="12.75" customHeight="1" x14ac:dyDescent="0.2">
      <c r="A55" s="776" t="s">
        <v>739</v>
      </c>
      <c r="E55" s="770"/>
      <c r="F55" s="770"/>
      <c r="G55" s="770"/>
      <c r="H55" s="770"/>
      <c r="I55" s="770"/>
      <c r="J55" s="770"/>
    </row>
    <row r="56" spans="1:256" s="768" customFormat="1" ht="12.75" customHeight="1" x14ac:dyDescent="0.2">
      <c r="A56" s="776"/>
      <c r="E56" s="770"/>
      <c r="F56" s="770"/>
      <c r="G56" s="770"/>
      <c r="H56" s="770"/>
      <c r="I56" s="770"/>
      <c r="J56" s="770"/>
    </row>
    <row r="57" spans="1:256" s="768" customFormat="1" ht="12.75" customHeight="1" x14ac:dyDescent="0.25">
      <c r="E57" s="770"/>
      <c r="F57" s="770"/>
      <c r="G57" s="770"/>
      <c r="H57" s="770"/>
      <c r="I57" s="770"/>
      <c r="J57" s="770"/>
    </row>
    <row r="58" spans="1:256" s="777" customFormat="1" ht="12.75" x14ac:dyDescent="0.25">
      <c r="E58" s="778"/>
      <c r="F58" s="770"/>
      <c r="G58" s="770"/>
      <c r="H58" s="770" t="s">
        <v>740</v>
      </c>
      <c r="I58" s="770"/>
      <c r="J58" s="770"/>
    </row>
    <row r="59" spans="1:256" s="777" customFormat="1" ht="12.75" x14ac:dyDescent="0.25">
      <c r="E59" s="778"/>
      <c r="F59" s="778"/>
      <c r="G59" s="778"/>
      <c r="H59" s="779" t="s">
        <v>741</v>
      </c>
      <c r="I59" s="778"/>
      <c r="J59" s="778"/>
    </row>
    <row r="60" spans="1:256" x14ac:dyDescent="0.25">
      <c r="A60" s="2"/>
      <c r="B60" s="1"/>
      <c r="C60" s="12"/>
      <c r="D60" s="12"/>
      <c r="E60" s="12"/>
      <c r="F60" s="12"/>
      <c r="G60" s="12"/>
      <c r="H60" s="12"/>
      <c r="I60" s="12"/>
      <c r="J60" s="13"/>
      <c r="K60" s="8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</row>
    <row r="61" spans="1:256" x14ac:dyDescent="0.25">
      <c r="A61" s="2"/>
      <c r="B61" s="3"/>
      <c r="C61" s="3"/>
      <c r="D61" s="3"/>
      <c r="E61" s="3"/>
      <c r="F61" s="3"/>
      <c r="G61" s="4"/>
      <c r="H61" s="4"/>
      <c r="I61" s="4"/>
      <c r="J61" s="4"/>
      <c r="K61" s="4"/>
      <c r="L61" s="6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</row>
    <row r="62" spans="1:256" x14ac:dyDescent="0.25">
      <c r="A62" s="2"/>
      <c r="B62" s="3"/>
      <c r="C62" s="3"/>
      <c r="D62" s="3"/>
      <c r="E62" s="3"/>
      <c r="F62" s="4"/>
      <c r="G62" s="4"/>
      <c r="H62" s="4"/>
      <c r="I62" s="4"/>
      <c r="J62" s="3"/>
      <c r="K62" s="3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</row>
    <row r="63" spans="1:256" x14ac:dyDescent="0.25">
      <c r="A63" s="2"/>
      <c r="B63" s="9"/>
      <c r="C63" s="10"/>
      <c r="D63" s="9"/>
      <c r="E63" s="10"/>
      <c r="F63" s="10"/>
      <c r="G63" s="11"/>
      <c r="H63" s="11"/>
      <c r="I63" s="11"/>
      <c r="J63" s="10"/>
      <c r="K63" s="10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</row>
    <row r="64" spans="1:256" x14ac:dyDescent="0.25">
      <c r="A64" s="4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</row>
    <row r="65" spans="1:256" x14ac:dyDescent="0.25">
      <c r="A65" s="4"/>
      <c r="B65" s="4"/>
      <c r="C65" s="4"/>
      <c r="D65" s="4"/>
      <c r="E65" s="7"/>
      <c r="F65" s="7"/>
      <c r="G65" s="4"/>
      <c r="H65" s="4"/>
      <c r="I65" s="14"/>
      <c r="J65" s="7"/>
      <c r="K65" s="7"/>
      <c r="L65" s="6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</row>
  </sheetData>
  <mergeCells count="34">
    <mergeCell ref="B46:D46"/>
    <mergeCell ref="B47:D47"/>
    <mergeCell ref="B48:D48"/>
    <mergeCell ref="B49:D49"/>
    <mergeCell ref="A53:J53"/>
    <mergeCell ref="B41:D41"/>
    <mergeCell ref="B42:D42"/>
    <mergeCell ref="B43:D43"/>
    <mergeCell ref="B44:D44"/>
    <mergeCell ref="B45:D45"/>
    <mergeCell ref="B40:D40"/>
    <mergeCell ref="B28:D28"/>
    <mergeCell ref="B29:D29"/>
    <mergeCell ref="B30:D30"/>
    <mergeCell ref="B31:D31"/>
    <mergeCell ref="B32:D32"/>
    <mergeCell ref="B33:D33"/>
    <mergeCell ref="B34:D34"/>
    <mergeCell ref="B36:D36"/>
    <mergeCell ref="B37:D37"/>
    <mergeCell ref="B38:D38"/>
    <mergeCell ref="B39:D39"/>
    <mergeCell ref="B27:D27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7"/>
  <sheetViews>
    <sheetView topLeftCell="A28" zoomScale="150" zoomScaleNormal="150" workbookViewId="0">
      <selection activeCell="B36" sqref="B36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2" t="s">
        <v>55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9.5" x14ac:dyDescent="0.25">
      <c r="A5" s="149" t="s">
        <v>13</v>
      </c>
      <c r="B5" s="155" t="s">
        <v>415</v>
      </c>
      <c r="C5" s="44">
        <v>50</v>
      </c>
      <c r="D5" s="111" t="s">
        <v>20</v>
      </c>
      <c r="E5" s="494"/>
      <c r="F5" s="45">
        <f>ROUND(C5*E5,2)</f>
        <v>0</v>
      </c>
      <c r="G5" s="46">
        <v>0.08</v>
      </c>
      <c r="H5" s="45">
        <f>ROUND(F5*G5+F5,2)</f>
        <v>0</v>
      </c>
      <c r="I5" s="24"/>
      <c r="J5" s="25"/>
      <c r="K5" s="26">
        <v>10</v>
      </c>
      <c r="L5" s="27">
        <f>ROUND(H5/C5*K5,2)</f>
        <v>0</v>
      </c>
    </row>
    <row r="6" spans="1:12" s="6" customFormat="1" ht="19.5" x14ac:dyDescent="0.25">
      <c r="A6" s="149" t="s">
        <v>16</v>
      </c>
      <c r="B6" s="155" t="s">
        <v>56</v>
      </c>
      <c r="C6" s="47">
        <v>50</v>
      </c>
      <c r="D6" s="111" t="s">
        <v>20</v>
      </c>
      <c r="E6" s="494"/>
      <c r="F6" s="45">
        <f t="shared" ref="F6:F7" si="0">ROUND(C6*E6,2)</f>
        <v>0</v>
      </c>
      <c r="G6" s="46">
        <v>0.08</v>
      </c>
      <c r="H6" s="45">
        <f t="shared" ref="H6:H7" si="1">ROUND(F6*G6+F6,2)</f>
        <v>0</v>
      </c>
      <c r="I6" s="24"/>
      <c r="J6" s="25"/>
      <c r="K6" s="26">
        <v>10</v>
      </c>
      <c r="L6" s="27">
        <f t="shared" ref="L6:L7" si="2">ROUND(H6/C6*K6,2)</f>
        <v>0</v>
      </c>
    </row>
    <row r="7" spans="1:12" s="6" customFormat="1" ht="10.5" x14ac:dyDescent="0.25">
      <c r="A7" s="149" t="s">
        <v>17</v>
      </c>
      <c r="B7" s="155" t="s">
        <v>57</v>
      </c>
      <c r="C7" s="161">
        <v>50</v>
      </c>
      <c r="D7" s="111" t="s">
        <v>20</v>
      </c>
      <c r="E7" s="494"/>
      <c r="F7" s="45">
        <f t="shared" si="0"/>
        <v>0</v>
      </c>
      <c r="G7" s="46">
        <v>0.08</v>
      </c>
      <c r="H7" s="45">
        <f t="shared" si="1"/>
        <v>0</v>
      </c>
      <c r="I7" s="24"/>
      <c r="J7" s="25"/>
      <c r="K7" s="26">
        <v>10</v>
      </c>
      <c r="L7" s="27">
        <f t="shared" si="2"/>
        <v>0</v>
      </c>
    </row>
    <row r="8" spans="1:12" s="6" customFormat="1" ht="10.5" x14ac:dyDescent="0.25">
      <c r="A8" s="48"/>
      <c r="B8" s="109"/>
      <c r="C8" s="49"/>
      <c r="D8" s="50"/>
      <c r="E8" s="51"/>
      <c r="F8" s="45">
        <f>SUM(F5:F7)</f>
        <v>0</v>
      </c>
      <c r="G8" s="52"/>
      <c r="H8" s="45">
        <f>SUM(H5:H7)</f>
        <v>0</v>
      </c>
      <c r="I8" s="53"/>
      <c r="J8" s="54"/>
      <c r="K8" s="55"/>
      <c r="L8" s="27">
        <f>SUM(L5:L7)</f>
        <v>0</v>
      </c>
    </row>
    <row r="9" spans="1:12" s="6" customFormat="1" ht="10.5" x14ac:dyDescent="0.15">
      <c r="A9" s="153" t="s">
        <v>35</v>
      </c>
      <c r="B9" s="154"/>
      <c r="C9" s="154"/>
      <c r="D9" s="154"/>
      <c r="E9" s="154"/>
      <c r="F9" s="154"/>
      <c r="G9" s="154"/>
      <c r="H9" s="154"/>
      <c r="I9" s="240"/>
      <c r="J9" s="127"/>
      <c r="K9" s="127"/>
      <c r="L9" s="127"/>
    </row>
    <row r="10" spans="1:12" s="6" customFormat="1" ht="19.5" x14ac:dyDescent="0.15">
      <c r="A10" s="141" t="s">
        <v>0</v>
      </c>
      <c r="B10" s="56" t="s">
        <v>36</v>
      </c>
      <c r="C10" s="29"/>
      <c r="D10" s="30"/>
      <c r="E10" s="141" t="s">
        <v>37</v>
      </c>
      <c r="F10" s="31"/>
      <c r="G10" s="32"/>
      <c r="H10" s="32"/>
      <c r="I10" s="33" t="s">
        <v>38</v>
      </c>
      <c r="J10" s="34"/>
      <c r="K10" s="35"/>
      <c r="L10" s="36"/>
    </row>
    <row r="11" spans="1:12" s="6" customFormat="1" ht="10.5" x14ac:dyDescent="0.15">
      <c r="A11" s="111" t="s">
        <v>13</v>
      </c>
      <c r="B11" s="582" t="s">
        <v>309</v>
      </c>
      <c r="C11" s="583"/>
      <c r="D11" s="583"/>
      <c r="E11" s="162" t="s">
        <v>318</v>
      </c>
      <c r="F11" s="137"/>
      <c r="G11" s="138"/>
      <c r="H11" s="138"/>
      <c r="I11" s="37"/>
      <c r="J11" s="38"/>
      <c r="K11" s="39"/>
      <c r="L11" s="40"/>
    </row>
    <row r="12" spans="1:12" s="6" customFormat="1" ht="32.1" customHeight="1" x14ac:dyDescent="0.15">
      <c r="A12" s="111" t="s">
        <v>16</v>
      </c>
      <c r="B12" s="584" t="s">
        <v>310</v>
      </c>
      <c r="C12" s="585"/>
      <c r="D12" s="585"/>
      <c r="E12" s="162" t="s">
        <v>318</v>
      </c>
      <c r="F12" s="137"/>
      <c r="G12" s="138"/>
      <c r="H12" s="138"/>
      <c r="I12" s="37"/>
      <c r="J12" s="38"/>
      <c r="K12" s="39"/>
      <c r="L12" s="40"/>
    </row>
    <row r="13" spans="1:12" s="6" customFormat="1" ht="20.100000000000001" customHeight="1" x14ac:dyDescent="0.15">
      <c r="A13" s="111" t="s">
        <v>17</v>
      </c>
      <c r="B13" s="584" t="s">
        <v>312</v>
      </c>
      <c r="C13" s="585"/>
      <c r="D13" s="585"/>
      <c r="E13" s="162" t="s">
        <v>318</v>
      </c>
      <c r="F13" s="137"/>
      <c r="G13" s="138"/>
      <c r="H13" s="138"/>
      <c r="I13" s="37"/>
      <c r="J13" s="38"/>
      <c r="K13" s="39"/>
      <c r="L13" s="40"/>
    </row>
    <row r="14" spans="1:12" s="6" customFormat="1" ht="20.100000000000001" customHeight="1" x14ac:dyDescent="0.15">
      <c r="A14" s="111" t="s">
        <v>18</v>
      </c>
      <c r="B14" s="582" t="s">
        <v>40</v>
      </c>
      <c r="C14" s="583"/>
      <c r="D14" s="583"/>
      <c r="E14" s="162" t="s">
        <v>318</v>
      </c>
      <c r="F14" s="137"/>
      <c r="G14" s="138"/>
      <c r="H14" s="138"/>
      <c r="I14" s="37"/>
      <c r="J14" s="38"/>
      <c r="K14" s="39"/>
      <c r="L14" s="40"/>
    </row>
    <row r="15" spans="1:12" s="6" customFormat="1" ht="20.100000000000001" customHeight="1" x14ac:dyDescent="0.15">
      <c r="A15" s="111" t="s">
        <v>19</v>
      </c>
      <c r="B15" s="579" t="s">
        <v>733</v>
      </c>
      <c r="C15" s="580"/>
      <c r="D15" s="581"/>
      <c r="E15" s="162" t="s">
        <v>318</v>
      </c>
      <c r="F15" s="137"/>
      <c r="G15" s="138"/>
      <c r="H15" s="138"/>
      <c r="I15" s="37"/>
      <c r="J15" s="38"/>
      <c r="K15" s="39"/>
      <c r="L15" s="40"/>
    </row>
    <row r="16" spans="1:12" s="6" customFormat="1" ht="20.100000000000001" customHeight="1" x14ac:dyDescent="0.15">
      <c r="A16" s="111" t="s">
        <v>48</v>
      </c>
      <c r="B16" s="560" t="s">
        <v>642</v>
      </c>
      <c r="C16" s="566"/>
      <c r="D16" s="566"/>
      <c r="E16" s="162" t="s">
        <v>318</v>
      </c>
      <c r="F16" s="41"/>
      <c r="G16" s="42"/>
      <c r="H16" s="42"/>
      <c r="I16" s="37"/>
      <c r="J16" s="38"/>
      <c r="K16" s="39"/>
      <c r="L16" s="40"/>
    </row>
    <row r="17" spans="1:12" s="6" customFormat="1" ht="20.100000000000001" customHeight="1" x14ac:dyDescent="0.15">
      <c r="A17" s="111" t="s">
        <v>50</v>
      </c>
      <c r="B17" s="560" t="s">
        <v>314</v>
      </c>
      <c r="C17" s="566"/>
      <c r="D17" s="566"/>
      <c r="E17" s="162" t="s">
        <v>318</v>
      </c>
      <c r="F17" s="42"/>
      <c r="G17" s="42"/>
      <c r="H17" s="42"/>
      <c r="I17" s="37"/>
      <c r="J17" s="38"/>
      <c r="K17" s="39"/>
      <c r="L17" s="39"/>
    </row>
    <row r="18" spans="1:12" s="6" customFormat="1" ht="20.100000000000001" customHeight="1" x14ac:dyDescent="0.15">
      <c r="A18" s="111" t="s">
        <v>52</v>
      </c>
      <c r="B18" s="560" t="s">
        <v>319</v>
      </c>
      <c r="C18" s="566"/>
      <c r="D18" s="566"/>
      <c r="E18" s="162" t="s">
        <v>318</v>
      </c>
      <c r="F18" s="42"/>
      <c r="G18" s="42"/>
      <c r="H18" s="42"/>
      <c r="I18" s="37"/>
      <c r="J18" s="38"/>
      <c r="K18" s="39"/>
      <c r="L18" s="39"/>
    </row>
    <row r="19" spans="1:12" s="6" customFormat="1" ht="20.100000000000001" customHeight="1" x14ac:dyDescent="0.15">
      <c r="A19" s="111" t="s">
        <v>54</v>
      </c>
      <c r="B19" s="582" t="s">
        <v>42</v>
      </c>
      <c r="C19" s="583"/>
      <c r="D19" s="583"/>
      <c r="E19" s="162" t="s">
        <v>318</v>
      </c>
      <c r="F19" s="42"/>
      <c r="G19" s="42"/>
      <c r="H19" s="42"/>
      <c r="I19" s="37"/>
      <c r="J19" s="38"/>
      <c r="K19" s="39"/>
      <c r="L19" s="39"/>
    </row>
    <row r="20" spans="1:12" s="6" customFormat="1" ht="10.5" x14ac:dyDescent="0.15">
      <c r="A20" s="59"/>
      <c r="B20" s="60"/>
      <c r="C20" s="156"/>
      <c r="D20" s="156"/>
      <c r="E20" s="59"/>
      <c r="F20" s="59"/>
      <c r="G20" s="59"/>
      <c r="H20" s="59"/>
      <c r="I20" s="61"/>
      <c r="J20" s="62"/>
      <c r="K20" s="35"/>
      <c r="L20" s="35"/>
    </row>
    <row r="21" spans="1:12" s="6" customFormat="1" ht="19.5" x14ac:dyDescent="0.15">
      <c r="A21" s="141" t="s">
        <v>0</v>
      </c>
      <c r="B21" s="63" t="s">
        <v>60</v>
      </c>
      <c r="C21" s="29"/>
      <c r="D21" s="30"/>
      <c r="E21" s="141" t="s">
        <v>37</v>
      </c>
      <c r="F21" s="31"/>
      <c r="G21" s="32"/>
      <c r="H21" s="32"/>
      <c r="I21" s="33" t="s">
        <v>38</v>
      </c>
      <c r="J21" s="34"/>
      <c r="K21" s="35"/>
      <c r="L21" s="36"/>
    </row>
    <row r="22" spans="1:12" s="6" customFormat="1" ht="20.100000000000001" customHeight="1" x14ac:dyDescent="0.15">
      <c r="A22" s="111" t="s">
        <v>13</v>
      </c>
      <c r="B22" s="239" t="s">
        <v>363</v>
      </c>
      <c r="C22" s="64"/>
      <c r="D22" s="168"/>
      <c r="E22" s="111" t="s">
        <v>39</v>
      </c>
      <c r="F22" s="137"/>
      <c r="G22" s="138"/>
      <c r="H22" s="138"/>
      <c r="I22" s="37"/>
      <c r="J22" s="38"/>
      <c r="K22" s="39"/>
      <c r="L22" s="40"/>
    </row>
    <row r="23" spans="1:12" s="6" customFormat="1" ht="20.100000000000001" customHeight="1" x14ac:dyDescent="0.15">
      <c r="A23" s="111" t="s">
        <v>16</v>
      </c>
      <c r="B23" s="229" t="s">
        <v>45</v>
      </c>
      <c r="C23" s="237"/>
      <c r="D23" s="238"/>
      <c r="E23" s="111" t="s">
        <v>320</v>
      </c>
      <c r="F23" s="137"/>
      <c r="G23" s="138"/>
      <c r="H23" s="138"/>
      <c r="I23" s="37"/>
      <c r="J23" s="38"/>
      <c r="K23" s="39"/>
      <c r="L23" s="40"/>
    </row>
    <row r="24" spans="1:12" s="6" customFormat="1" ht="20.100000000000001" customHeight="1" x14ac:dyDescent="0.15">
      <c r="A24" s="111" t="s">
        <v>17</v>
      </c>
      <c r="B24" s="232" t="s">
        <v>61</v>
      </c>
      <c r="C24" s="237"/>
      <c r="D24" s="238"/>
      <c r="E24" s="111" t="s">
        <v>39</v>
      </c>
      <c r="F24" s="137"/>
      <c r="G24" s="138"/>
      <c r="H24" s="138"/>
      <c r="I24" s="37"/>
      <c r="J24" s="38"/>
      <c r="K24" s="39"/>
      <c r="L24" s="40"/>
    </row>
    <row r="25" spans="1:12" s="6" customFormat="1" ht="20.100000000000001" customHeight="1" x14ac:dyDescent="0.15">
      <c r="A25" s="111" t="s">
        <v>18</v>
      </c>
      <c r="B25" s="248" t="s">
        <v>46</v>
      </c>
      <c r="C25" s="237"/>
      <c r="D25" s="238"/>
      <c r="E25" s="163" t="s">
        <v>320</v>
      </c>
      <c r="F25" s="137"/>
      <c r="G25" s="138"/>
      <c r="H25" s="138"/>
      <c r="I25" s="37"/>
      <c r="J25" s="38"/>
      <c r="K25" s="39"/>
      <c r="L25" s="40"/>
    </row>
    <row r="26" spans="1:12" s="6" customFormat="1" ht="20.100000000000001" customHeight="1" x14ac:dyDescent="0.15">
      <c r="A26" s="111" t="s">
        <v>19</v>
      </c>
      <c r="B26" s="164" t="s">
        <v>47</v>
      </c>
      <c r="C26" s="57"/>
      <c r="D26" s="58"/>
      <c r="E26" s="163" t="s">
        <v>320</v>
      </c>
      <c r="F26" s="137"/>
      <c r="G26" s="138"/>
      <c r="H26" s="138"/>
      <c r="I26" s="37"/>
      <c r="J26" s="38"/>
      <c r="K26" s="39"/>
      <c r="L26" s="40"/>
    </row>
    <row r="27" spans="1:12" s="6" customFormat="1" ht="10.5" x14ac:dyDescent="0.15">
      <c r="A27" s="59"/>
      <c r="B27" s="60"/>
      <c r="C27" s="64"/>
      <c r="D27" s="64"/>
      <c r="E27" s="59"/>
      <c r="F27" s="59"/>
      <c r="G27" s="59"/>
      <c r="H27" s="59"/>
      <c r="I27" s="61"/>
      <c r="J27" s="62"/>
      <c r="K27" s="35"/>
      <c r="L27" s="35"/>
    </row>
    <row r="28" spans="1:12" s="6" customFormat="1" ht="19.5" x14ac:dyDescent="0.15">
      <c r="A28" s="141" t="s">
        <v>0</v>
      </c>
      <c r="B28" s="63" t="s">
        <v>62</v>
      </c>
      <c r="C28" s="29"/>
      <c r="D28" s="30"/>
      <c r="E28" s="141" t="s">
        <v>37</v>
      </c>
      <c r="F28" s="31"/>
      <c r="G28" s="32"/>
      <c r="H28" s="32"/>
      <c r="I28" s="33" t="s">
        <v>38</v>
      </c>
      <c r="J28" s="34"/>
      <c r="K28" s="35"/>
      <c r="L28" s="36"/>
    </row>
    <row r="29" spans="1:12" s="6" customFormat="1" ht="20.100000000000001" customHeight="1" x14ac:dyDescent="0.15">
      <c r="A29" s="111" t="s">
        <v>13</v>
      </c>
      <c r="B29" s="239" t="s">
        <v>63</v>
      </c>
      <c r="C29" s="64"/>
      <c r="D29" s="168"/>
      <c r="E29" s="111" t="s">
        <v>318</v>
      </c>
      <c r="F29" s="137"/>
      <c r="G29" s="138"/>
      <c r="H29" s="138"/>
      <c r="I29" s="37"/>
      <c r="J29" s="38"/>
      <c r="K29" s="39"/>
      <c r="L29" s="40"/>
    </row>
    <row r="30" spans="1:12" s="6" customFormat="1" ht="20.100000000000001" customHeight="1" x14ac:dyDescent="0.15">
      <c r="A30" s="111" t="s">
        <v>16</v>
      </c>
      <c r="B30" s="239" t="s">
        <v>64</v>
      </c>
      <c r="C30" s="237"/>
      <c r="D30" s="238"/>
      <c r="E30" s="111" t="s">
        <v>320</v>
      </c>
      <c r="F30" s="137"/>
      <c r="G30" s="138"/>
      <c r="H30" s="138"/>
      <c r="I30" s="37"/>
      <c r="J30" s="38"/>
      <c r="K30" s="39"/>
      <c r="L30" s="40"/>
    </row>
    <row r="31" spans="1:12" s="6" customFormat="1" ht="20.100000000000001" customHeight="1" x14ac:dyDescent="0.15">
      <c r="A31" s="111" t="s">
        <v>17</v>
      </c>
      <c r="B31" s="242" t="s">
        <v>65</v>
      </c>
      <c r="C31" s="237"/>
      <c r="D31" s="238"/>
      <c r="E31" s="111" t="s">
        <v>320</v>
      </c>
      <c r="F31" s="137"/>
      <c r="G31" s="138"/>
      <c r="H31" s="138"/>
      <c r="I31" s="37"/>
      <c r="J31" s="38"/>
      <c r="K31" s="39"/>
      <c r="L31" s="40"/>
    </row>
    <row r="32" spans="1:12" s="6" customFormat="1" ht="20.100000000000001" customHeight="1" x14ac:dyDescent="0.15">
      <c r="A32" s="111" t="s">
        <v>18</v>
      </c>
      <c r="B32" s="242" t="s">
        <v>66</v>
      </c>
      <c r="C32" s="237"/>
      <c r="D32" s="238"/>
      <c r="E32" s="111" t="s">
        <v>320</v>
      </c>
      <c r="F32" s="137"/>
      <c r="G32" s="138"/>
      <c r="H32" s="138"/>
      <c r="I32" s="37"/>
      <c r="J32" s="38"/>
      <c r="K32" s="39"/>
      <c r="L32" s="40"/>
    </row>
    <row r="33" spans="1:256" s="6" customFormat="1" ht="20.100000000000001" customHeight="1" x14ac:dyDescent="0.15">
      <c r="A33" s="111" t="s">
        <v>19</v>
      </c>
      <c r="B33" s="243" t="s">
        <v>67</v>
      </c>
      <c r="C33" s="237"/>
      <c r="D33" s="238"/>
      <c r="E33" s="111" t="s">
        <v>320</v>
      </c>
      <c r="F33" s="137"/>
      <c r="G33" s="138"/>
      <c r="H33" s="138"/>
      <c r="I33" s="37"/>
      <c r="J33" s="38"/>
      <c r="K33" s="39"/>
      <c r="L33" s="40"/>
    </row>
    <row r="34" spans="1:256" s="4" customFormat="1" ht="10.7" customHeight="1" x14ac:dyDescent="0.25">
      <c r="A34" s="2"/>
      <c r="B34" s="1"/>
      <c r="C34" s="12"/>
      <c r="D34" s="12"/>
      <c r="E34" s="12"/>
      <c r="F34" s="12"/>
      <c r="G34" s="12"/>
      <c r="H34" s="12"/>
      <c r="I34" s="12"/>
      <c r="J34" s="13"/>
      <c r="K34" s="8"/>
    </row>
    <row r="35" spans="1:256" s="768" customFormat="1" ht="19.5" customHeight="1" x14ac:dyDescent="0.25">
      <c r="A35" s="765" t="s">
        <v>737</v>
      </c>
      <c r="B35" s="766"/>
      <c r="C35" s="766"/>
      <c r="D35" s="766"/>
      <c r="E35" s="766"/>
      <c r="F35" s="767"/>
      <c r="I35" s="769"/>
      <c r="J35" s="769"/>
    </row>
    <row r="36" spans="1:256" s="768" customFormat="1" ht="12.75" customHeight="1" x14ac:dyDescent="0.25">
      <c r="E36" s="770"/>
      <c r="F36" s="766"/>
      <c r="G36" s="771"/>
      <c r="H36" s="769"/>
      <c r="I36" s="769"/>
      <c r="J36" s="769"/>
    </row>
    <row r="37" spans="1:256" s="768" customFormat="1" ht="40.5" customHeight="1" x14ac:dyDescent="0.25">
      <c r="A37" s="772" t="s">
        <v>738</v>
      </c>
      <c r="B37" s="773"/>
      <c r="C37" s="773"/>
      <c r="D37" s="773"/>
      <c r="E37" s="773"/>
      <c r="F37" s="773"/>
      <c r="G37" s="773"/>
      <c r="H37" s="773"/>
      <c r="I37" s="773"/>
      <c r="J37" s="773"/>
    </row>
    <row r="38" spans="1:256" s="768" customFormat="1" ht="16.5" customHeight="1" x14ac:dyDescent="0.25">
      <c r="A38" s="774"/>
      <c r="B38" s="775"/>
      <c r="C38" s="775"/>
      <c r="D38" s="775"/>
      <c r="E38" s="775"/>
      <c r="F38" s="775"/>
      <c r="G38" s="775"/>
      <c r="H38" s="775"/>
      <c r="I38" s="775"/>
      <c r="J38" s="775"/>
    </row>
    <row r="39" spans="1:256" s="768" customFormat="1" ht="12.75" customHeight="1" x14ac:dyDescent="0.2">
      <c r="A39" s="776" t="s">
        <v>739</v>
      </c>
      <c r="E39" s="770"/>
      <c r="F39" s="770"/>
      <c r="G39" s="770"/>
      <c r="H39" s="770"/>
      <c r="I39" s="770"/>
      <c r="J39" s="770"/>
    </row>
    <row r="40" spans="1:256" s="768" customFormat="1" ht="12.75" customHeight="1" x14ac:dyDescent="0.2">
      <c r="A40" s="776"/>
      <c r="E40" s="770"/>
      <c r="F40" s="770"/>
      <c r="G40" s="770"/>
      <c r="H40" s="770"/>
      <c r="I40" s="770"/>
      <c r="J40" s="770"/>
    </row>
    <row r="41" spans="1:256" s="768" customFormat="1" ht="12.75" customHeight="1" x14ac:dyDescent="0.25">
      <c r="E41" s="770"/>
      <c r="F41" s="770"/>
      <c r="G41" s="770"/>
      <c r="H41" s="770"/>
      <c r="I41" s="770"/>
      <c r="J41" s="770"/>
    </row>
    <row r="42" spans="1:256" s="777" customFormat="1" ht="12.75" x14ac:dyDescent="0.25">
      <c r="E42" s="778"/>
      <c r="F42" s="770"/>
      <c r="G42" s="770"/>
      <c r="H42" s="770" t="s">
        <v>740</v>
      </c>
      <c r="I42" s="770"/>
      <c r="J42" s="770"/>
    </row>
    <row r="43" spans="1:256" s="777" customFormat="1" ht="12.75" x14ac:dyDescent="0.25">
      <c r="E43" s="778"/>
      <c r="F43" s="778"/>
      <c r="G43" s="778"/>
      <c r="H43" s="779" t="s">
        <v>741</v>
      </c>
      <c r="I43" s="778"/>
      <c r="J43" s="778"/>
    </row>
    <row r="44" spans="1:256" x14ac:dyDescent="0.25">
      <c r="A44" s="2"/>
      <c r="B44" s="3"/>
      <c r="C44" s="3"/>
      <c r="D44" s="3"/>
      <c r="E44" s="3"/>
      <c r="F44" s="3"/>
      <c r="G44" s="4"/>
      <c r="H44" s="4"/>
      <c r="I44" s="4"/>
      <c r="J44" s="4"/>
      <c r="K44" s="4"/>
      <c r="L44" s="6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</row>
    <row r="45" spans="1:256" x14ac:dyDescent="0.25">
      <c r="A45" s="2"/>
      <c r="B45" s="3"/>
      <c r="C45" s="3"/>
      <c r="D45" s="3"/>
      <c r="E45" s="3"/>
      <c r="F45" s="4"/>
      <c r="G45" s="4"/>
      <c r="H45" s="4"/>
      <c r="I45" s="4"/>
      <c r="J45" s="3"/>
      <c r="K45" s="3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</row>
    <row r="46" spans="1:256" x14ac:dyDescent="0.25">
      <c r="A46" s="2"/>
      <c r="B46" s="9"/>
      <c r="C46" s="10"/>
      <c r="D46" s="9"/>
      <c r="E46" s="10"/>
      <c r="F46" s="10"/>
      <c r="G46" s="11"/>
      <c r="H46" s="11"/>
      <c r="I46" s="11"/>
      <c r="J46" s="10"/>
      <c r="K46" s="10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</row>
    <row r="47" spans="1:256" x14ac:dyDescent="0.25">
      <c r="A47" s="4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</row>
  </sheetData>
  <mergeCells count="10">
    <mergeCell ref="B16:D16"/>
    <mergeCell ref="B17:D17"/>
    <mergeCell ref="B18:D18"/>
    <mergeCell ref="B19:D19"/>
    <mergeCell ref="A37:J37"/>
    <mergeCell ref="B11:D11"/>
    <mergeCell ref="B12:D12"/>
    <mergeCell ref="B13:D13"/>
    <mergeCell ref="B14:D14"/>
    <mergeCell ref="B15:D15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3"/>
  <sheetViews>
    <sheetView topLeftCell="A10" zoomScale="150" zoomScaleNormal="150" workbookViewId="0">
      <selection activeCell="A18" sqref="A18:XFD26"/>
    </sheetView>
  </sheetViews>
  <sheetFormatPr defaultColWidth="9.140625" defaultRowHeight="15" x14ac:dyDescent="0.25"/>
  <cols>
    <col min="1" max="1" width="5.85546875" customWidth="1"/>
    <col min="2" max="2" width="60.28515625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35" customHeight="1" x14ac:dyDescent="0.25">
      <c r="A1" s="422" t="s">
        <v>683</v>
      </c>
      <c r="B1" s="241"/>
      <c r="C1" s="241"/>
      <c r="D1" s="477"/>
      <c r="E1" s="241"/>
      <c r="F1" s="241"/>
      <c r="G1" s="241"/>
      <c r="H1" s="241"/>
      <c r="I1" s="241"/>
      <c r="J1" s="241"/>
      <c r="K1" s="241"/>
      <c r="L1" s="241"/>
    </row>
    <row r="2" spans="1:12" s="6" customFormat="1" ht="58.5" x14ac:dyDescent="0.25">
      <c r="A2" s="141" t="s">
        <v>0</v>
      </c>
      <c r="B2" s="15" t="s">
        <v>22</v>
      </c>
      <c r="C2" s="142" t="s">
        <v>26</v>
      </c>
      <c r="D2" s="16" t="s">
        <v>27</v>
      </c>
      <c r="E2" s="143" t="s">
        <v>361</v>
      </c>
      <c r="F2" s="143" t="s">
        <v>28</v>
      </c>
      <c r="G2" s="142" t="s">
        <v>1</v>
      </c>
      <c r="H2" s="142" t="s">
        <v>21</v>
      </c>
      <c r="I2" s="144" t="s">
        <v>29</v>
      </c>
      <c r="J2" s="142" t="s">
        <v>2</v>
      </c>
      <c r="K2" s="142" t="s">
        <v>30</v>
      </c>
      <c r="L2" s="142" t="s">
        <v>31</v>
      </c>
    </row>
    <row r="3" spans="1:12" s="6" customFormat="1" ht="10.5" x14ac:dyDescent="0.25">
      <c r="A3" s="145" t="s">
        <v>32</v>
      </c>
      <c r="B3" s="146" t="s">
        <v>3</v>
      </c>
      <c r="C3" s="142" t="s">
        <v>4</v>
      </c>
      <c r="D3" s="142" t="s">
        <v>5</v>
      </c>
      <c r="E3" s="142" t="s">
        <v>6</v>
      </c>
      <c r="F3" s="147" t="s">
        <v>7</v>
      </c>
      <c r="G3" s="147" t="s">
        <v>8</v>
      </c>
      <c r="H3" s="17" t="s">
        <v>9</v>
      </c>
      <c r="I3" s="18" t="s">
        <v>10</v>
      </c>
      <c r="J3" s="148" t="s">
        <v>11</v>
      </c>
      <c r="K3" s="19" t="s">
        <v>12</v>
      </c>
      <c r="L3" s="20" t="s">
        <v>33</v>
      </c>
    </row>
    <row r="4" spans="1:12" s="6" customFormat="1" ht="10.5" x14ac:dyDescent="0.25">
      <c r="A4" s="72"/>
      <c r="B4" s="88" t="s">
        <v>221</v>
      </c>
      <c r="C4" s="29"/>
      <c r="D4" s="59"/>
      <c r="E4" s="74"/>
      <c r="F4" s="74"/>
      <c r="G4" s="89"/>
      <c r="H4" s="74"/>
      <c r="I4" s="77"/>
      <c r="J4" s="62"/>
      <c r="K4" s="33"/>
      <c r="L4" s="78"/>
    </row>
    <row r="5" spans="1:12" s="6" customFormat="1" ht="20.100000000000001" customHeight="1" x14ac:dyDescent="0.25">
      <c r="A5" s="214" t="s">
        <v>13</v>
      </c>
      <c r="B5" s="90" t="s">
        <v>222</v>
      </c>
      <c r="C5" s="141">
        <v>100</v>
      </c>
      <c r="D5" s="111" t="s">
        <v>20</v>
      </c>
      <c r="E5" s="21"/>
      <c r="F5" s="22">
        <f t="shared" ref="F5:F16" si="0">ROUND(C5*E5,2)</f>
        <v>0</v>
      </c>
      <c r="G5" s="23">
        <v>0.08</v>
      </c>
      <c r="H5" s="22">
        <f t="shared" ref="H5:H16" si="1">ROUND(F5*G5+F5,2)</f>
        <v>0</v>
      </c>
      <c r="I5" s="24"/>
      <c r="J5" s="25"/>
      <c r="K5" s="26">
        <v>10</v>
      </c>
      <c r="L5" s="27">
        <f t="shared" ref="L5:L16" si="2">ROUND(H5/C5*K5,2)</f>
        <v>0</v>
      </c>
    </row>
    <row r="6" spans="1:12" s="6" customFormat="1" ht="20.100000000000001" customHeight="1" x14ac:dyDescent="0.25">
      <c r="A6" s="214" t="s">
        <v>16</v>
      </c>
      <c r="B6" s="90" t="s">
        <v>223</v>
      </c>
      <c r="C6" s="141">
        <v>20</v>
      </c>
      <c r="D6" s="111" t="s">
        <v>20</v>
      </c>
      <c r="E6" s="21"/>
      <c r="F6" s="22">
        <f t="shared" si="0"/>
        <v>0</v>
      </c>
      <c r="G6" s="23">
        <v>0.08</v>
      </c>
      <c r="H6" s="22">
        <f t="shared" si="1"/>
        <v>0</v>
      </c>
      <c r="I6" s="24"/>
      <c r="J6" s="25"/>
      <c r="K6" s="26">
        <v>10</v>
      </c>
      <c r="L6" s="27">
        <f t="shared" si="2"/>
        <v>0</v>
      </c>
    </row>
    <row r="7" spans="1:12" s="6" customFormat="1" ht="20.100000000000001" customHeight="1" x14ac:dyDescent="0.25">
      <c r="A7" s="214" t="s">
        <v>17</v>
      </c>
      <c r="B7" s="90" t="s">
        <v>224</v>
      </c>
      <c r="C7" s="141">
        <v>30</v>
      </c>
      <c r="D7" s="111" t="s">
        <v>20</v>
      </c>
      <c r="E7" s="21"/>
      <c r="F7" s="22">
        <f t="shared" si="0"/>
        <v>0</v>
      </c>
      <c r="G7" s="23">
        <v>0.08</v>
      </c>
      <c r="H7" s="22">
        <f t="shared" si="1"/>
        <v>0</v>
      </c>
      <c r="I7" s="24"/>
      <c r="J7" s="25"/>
      <c r="K7" s="26">
        <v>10</v>
      </c>
      <c r="L7" s="27">
        <f t="shared" si="2"/>
        <v>0</v>
      </c>
    </row>
    <row r="8" spans="1:12" s="6" customFormat="1" ht="20.100000000000001" customHeight="1" x14ac:dyDescent="0.25">
      <c r="A8" s="214" t="s">
        <v>18</v>
      </c>
      <c r="B8" s="90" t="s">
        <v>225</v>
      </c>
      <c r="C8" s="141">
        <v>30</v>
      </c>
      <c r="D8" s="111" t="s">
        <v>20</v>
      </c>
      <c r="E8" s="21"/>
      <c r="F8" s="22">
        <f t="shared" si="0"/>
        <v>0</v>
      </c>
      <c r="G8" s="23">
        <v>0.08</v>
      </c>
      <c r="H8" s="22">
        <f t="shared" si="1"/>
        <v>0</v>
      </c>
      <c r="I8" s="24"/>
      <c r="J8" s="25"/>
      <c r="K8" s="26">
        <v>10</v>
      </c>
      <c r="L8" s="27">
        <f t="shared" si="2"/>
        <v>0</v>
      </c>
    </row>
    <row r="9" spans="1:12" s="6" customFormat="1" ht="20.100000000000001" customHeight="1" x14ac:dyDescent="0.25">
      <c r="A9" s="214" t="s">
        <v>19</v>
      </c>
      <c r="B9" s="90" t="s">
        <v>226</v>
      </c>
      <c r="C9" s="141">
        <v>20</v>
      </c>
      <c r="D9" s="111" t="s">
        <v>20</v>
      </c>
      <c r="E9" s="21"/>
      <c r="F9" s="22">
        <f t="shared" si="0"/>
        <v>0</v>
      </c>
      <c r="G9" s="23">
        <v>0.08</v>
      </c>
      <c r="H9" s="22">
        <f t="shared" si="1"/>
        <v>0</v>
      </c>
      <c r="I9" s="24"/>
      <c r="J9" s="25"/>
      <c r="K9" s="26">
        <v>10</v>
      </c>
      <c r="L9" s="27">
        <f t="shared" si="2"/>
        <v>0</v>
      </c>
    </row>
    <row r="10" spans="1:12" s="6" customFormat="1" ht="20.100000000000001" customHeight="1" x14ac:dyDescent="0.25">
      <c r="A10" s="214" t="s">
        <v>50</v>
      </c>
      <c r="B10" s="90" t="s">
        <v>227</v>
      </c>
      <c r="C10" s="141">
        <v>10</v>
      </c>
      <c r="D10" s="111" t="s">
        <v>20</v>
      </c>
      <c r="E10" s="21"/>
      <c r="F10" s="22">
        <f t="shared" si="0"/>
        <v>0</v>
      </c>
      <c r="G10" s="23">
        <v>0.08</v>
      </c>
      <c r="H10" s="22">
        <f t="shared" si="1"/>
        <v>0</v>
      </c>
      <c r="I10" s="24"/>
      <c r="J10" s="25"/>
      <c r="K10" s="26">
        <v>10</v>
      </c>
      <c r="L10" s="27">
        <f t="shared" si="2"/>
        <v>0</v>
      </c>
    </row>
    <row r="11" spans="1:12" s="6" customFormat="1" ht="20.100000000000001" customHeight="1" x14ac:dyDescent="0.25">
      <c r="A11" s="214" t="s">
        <v>52</v>
      </c>
      <c r="B11" s="90" t="s">
        <v>228</v>
      </c>
      <c r="C11" s="141">
        <v>20</v>
      </c>
      <c r="D11" s="111" t="s">
        <v>20</v>
      </c>
      <c r="E11" s="21"/>
      <c r="F11" s="22">
        <f t="shared" si="0"/>
        <v>0</v>
      </c>
      <c r="G11" s="23">
        <v>0.08</v>
      </c>
      <c r="H11" s="22">
        <f t="shared" si="1"/>
        <v>0</v>
      </c>
      <c r="I11" s="24"/>
      <c r="J11" s="25"/>
      <c r="K11" s="26">
        <v>10</v>
      </c>
      <c r="L11" s="27">
        <f t="shared" si="2"/>
        <v>0</v>
      </c>
    </row>
    <row r="12" spans="1:12" s="6" customFormat="1" ht="20.100000000000001" customHeight="1" x14ac:dyDescent="0.25">
      <c r="A12" s="214" t="s">
        <v>54</v>
      </c>
      <c r="B12" s="90" t="s">
        <v>229</v>
      </c>
      <c r="C12" s="141">
        <v>10</v>
      </c>
      <c r="D12" s="111" t="s">
        <v>20</v>
      </c>
      <c r="E12" s="21"/>
      <c r="F12" s="22">
        <f t="shared" si="0"/>
        <v>0</v>
      </c>
      <c r="G12" s="23">
        <v>0.08</v>
      </c>
      <c r="H12" s="22">
        <f t="shared" si="1"/>
        <v>0</v>
      </c>
      <c r="I12" s="24"/>
      <c r="J12" s="25"/>
      <c r="K12" s="26">
        <v>10</v>
      </c>
      <c r="L12" s="27">
        <f t="shared" si="2"/>
        <v>0</v>
      </c>
    </row>
    <row r="13" spans="1:12" s="6" customFormat="1" ht="20.100000000000001" customHeight="1" x14ac:dyDescent="0.25">
      <c r="A13" s="214" t="s">
        <v>105</v>
      </c>
      <c r="B13" s="90" t="s">
        <v>230</v>
      </c>
      <c r="C13" s="141">
        <v>10</v>
      </c>
      <c r="D13" s="111" t="s">
        <v>20</v>
      </c>
      <c r="E13" s="21"/>
      <c r="F13" s="22">
        <f t="shared" si="0"/>
        <v>0</v>
      </c>
      <c r="G13" s="23">
        <v>0.08</v>
      </c>
      <c r="H13" s="22">
        <f t="shared" si="1"/>
        <v>0</v>
      </c>
      <c r="I13" s="24"/>
      <c r="J13" s="25"/>
      <c r="K13" s="26">
        <v>10</v>
      </c>
      <c r="L13" s="27">
        <f t="shared" si="2"/>
        <v>0</v>
      </c>
    </row>
    <row r="14" spans="1:12" s="6" customFormat="1" ht="20.100000000000001" customHeight="1" x14ac:dyDescent="0.25">
      <c r="A14" s="214" t="s">
        <v>107</v>
      </c>
      <c r="B14" s="90" t="s">
        <v>231</v>
      </c>
      <c r="C14" s="141">
        <v>10</v>
      </c>
      <c r="D14" s="111" t="s">
        <v>20</v>
      </c>
      <c r="E14" s="21"/>
      <c r="F14" s="22">
        <f t="shared" si="0"/>
        <v>0</v>
      </c>
      <c r="G14" s="23">
        <v>0.08</v>
      </c>
      <c r="H14" s="22">
        <f t="shared" si="1"/>
        <v>0</v>
      </c>
      <c r="I14" s="24"/>
      <c r="J14" s="25"/>
      <c r="K14" s="26">
        <v>10</v>
      </c>
      <c r="L14" s="27">
        <f t="shared" si="2"/>
        <v>0</v>
      </c>
    </row>
    <row r="15" spans="1:12" s="6" customFormat="1" ht="20.100000000000001" customHeight="1" x14ac:dyDescent="0.25">
      <c r="A15" s="214" t="s">
        <v>109</v>
      </c>
      <c r="B15" s="90" t="s">
        <v>576</v>
      </c>
      <c r="C15" s="141">
        <v>100</v>
      </c>
      <c r="D15" s="111" t="s">
        <v>20</v>
      </c>
      <c r="E15" s="21"/>
      <c r="F15" s="22">
        <f t="shared" si="0"/>
        <v>0</v>
      </c>
      <c r="G15" s="23">
        <v>0.08</v>
      </c>
      <c r="H15" s="22">
        <f t="shared" si="1"/>
        <v>0</v>
      </c>
      <c r="I15" s="24"/>
      <c r="J15" s="25"/>
      <c r="K15" s="26">
        <v>10</v>
      </c>
      <c r="L15" s="27">
        <f t="shared" si="2"/>
        <v>0</v>
      </c>
    </row>
    <row r="16" spans="1:12" s="6" customFormat="1" ht="20.100000000000001" customHeight="1" x14ac:dyDescent="0.25">
      <c r="A16" s="214" t="s">
        <v>112</v>
      </c>
      <c r="B16" s="90" t="s">
        <v>232</v>
      </c>
      <c r="C16" s="141">
        <v>50</v>
      </c>
      <c r="D16" s="111" t="s">
        <v>20</v>
      </c>
      <c r="E16" s="21"/>
      <c r="F16" s="22">
        <f t="shared" si="0"/>
        <v>0</v>
      </c>
      <c r="G16" s="23">
        <v>0.08</v>
      </c>
      <c r="H16" s="22">
        <f t="shared" si="1"/>
        <v>0</v>
      </c>
      <c r="I16" s="24"/>
      <c r="J16" s="25"/>
      <c r="K16" s="26">
        <v>10</v>
      </c>
      <c r="L16" s="27">
        <f t="shared" si="2"/>
        <v>0</v>
      </c>
    </row>
    <row r="17" spans="1:256" s="6" customFormat="1" ht="10.5" x14ac:dyDescent="0.25">
      <c r="A17" s="50"/>
      <c r="B17" s="43"/>
      <c r="C17" s="91"/>
      <c r="D17" s="91"/>
      <c r="E17" s="92"/>
      <c r="F17" s="93">
        <f>SUM(F5:F16)</f>
        <v>0</v>
      </c>
      <c r="G17" s="94"/>
      <c r="H17" s="93">
        <f>SUM(H5:H16)</f>
        <v>0</v>
      </c>
      <c r="I17" s="95"/>
      <c r="J17" s="96"/>
      <c r="K17" s="97"/>
      <c r="L17" s="27">
        <f>SUM(L5:L16)</f>
        <v>0</v>
      </c>
    </row>
    <row r="18" spans="1:256" s="768" customFormat="1" ht="19.5" customHeight="1" x14ac:dyDescent="0.25">
      <c r="A18" s="765" t="s">
        <v>737</v>
      </c>
      <c r="B18" s="766"/>
      <c r="C18" s="766"/>
      <c r="D18" s="766"/>
      <c r="E18" s="766"/>
      <c r="F18" s="767"/>
      <c r="I18" s="769"/>
      <c r="J18" s="769"/>
    </row>
    <row r="19" spans="1:256" s="768" customFormat="1" ht="12.75" customHeight="1" x14ac:dyDescent="0.25">
      <c r="E19" s="770"/>
      <c r="F19" s="766"/>
      <c r="G19" s="771"/>
      <c r="H19" s="769"/>
      <c r="I19" s="769"/>
      <c r="J19" s="769"/>
    </row>
    <row r="20" spans="1:256" s="768" customFormat="1" ht="40.5" customHeight="1" x14ac:dyDescent="0.25">
      <c r="A20" s="772" t="s">
        <v>738</v>
      </c>
      <c r="B20" s="773"/>
      <c r="C20" s="773"/>
      <c r="D20" s="773"/>
      <c r="E20" s="773"/>
      <c r="F20" s="773"/>
      <c r="G20" s="773"/>
      <c r="H20" s="773"/>
      <c r="I20" s="773"/>
      <c r="J20" s="773"/>
    </row>
    <row r="21" spans="1:256" s="768" customFormat="1" ht="16.5" customHeight="1" x14ac:dyDescent="0.25">
      <c r="A21" s="774"/>
      <c r="B21" s="775"/>
      <c r="C21" s="775"/>
      <c r="D21" s="775"/>
      <c r="E21" s="775"/>
      <c r="F21" s="775"/>
      <c r="G21" s="775"/>
      <c r="H21" s="775"/>
      <c r="I21" s="775"/>
      <c r="J21" s="775"/>
    </row>
    <row r="22" spans="1:256" s="768" customFormat="1" ht="12.75" customHeight="1" x14ac:dyDescent="0.2">
      <c r="A22" s="776" t="s">
        <v>739</v>
      </c>
      <c r="E22" s="770"/>
      <c r="F22" s="770"/>
      <c r="G22" s="770"/>
      <c r="H22" s="770"/>
      <c r="I22" s="770"/>
      <c r="J22" s="770"/>
    </row>
    <row r="23" spans="1:256" s="768" customFormat="1" ht="12.75" customHeight="1" x14ac:dyDescent="0.2">
      <c r="A23" s="776"/>
      <c r="E23" s="770"/>
      <c r="F23" s="770"/>
      <c r="G23" s="770"/>
      <c r="H23" s="770"/>
      <c r="I23" s="770"/>
      <c r="J23" s="770"/>
    </row>
    <row r="24" spans="1:256" s="768" customFormat="1" ht="12.75" customHeight="1" x14ac:dyDescent="0.25">
      <c r="E24" s="770"/>
      <c r="F24" s="770"/>
      <c r="G24" s="770"/>
      <c r="H24" s="770"/>
      <c r="I24" s="770"/>
      <c r="J24" s="770"/>
    </row>
    <row r="25" spans="1:256" s="777" customFormat="1" ht="12.75" x14ac:dyDescent="0.25">
      <c r="E25" s="778"/>
      <c r="F25" s="770"/>
      <c r="G25" s="770"/>
      <c r="H25" s="770" t="s">
        <v>740</v>
      </c>
      <c r="I25" s="770"/>
      <c r="J25" s="770"/>
    </row>
    <row r="26" spans="1:256" s="777" customFormat="1" ht="12.75" x14ac:dyDescent="0.25">
      <c r="E26" s="778"/>
      <c r="F26" s="778"/>
      <c r="G26" s="778"/>
      <c r="H26" s="779" t="s">
        <v>741</v>
      </c>
      <c r="I26" s="778"/>
      <c r="J26" s="778"/>
    </row>
    <row r="27" spans="1:256" x14ac:dyDescent="0.25">
      <c r="A27" s="2"/>
      <c r="B27" s="1"/>
      <c r="C27" s="12"/>
      <c r="D27" s="12"/>
      <c r="E27" s="12"/>
      <c r="F27" s="12"/>
      <c r="G27" s="12"/>
      <c r="H27" s="12"/>
      <c r="I27" s="12"/>
      <c r="J27" s="13"/>
      <c r="K27" s="8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</row>
    <row r="28" spans="1:256" x14ac:dyDescent="0.25">
      <c r="A28" s="2"/>
      <c r="B28" s="3"/>
      <c r="C28" s="3"/>
      <c r="D28" s="3"/>
      <c r="E28" s="3"/>
      <c r="F28" s="3"/>
      <c r="G28" s="4"/>
      <c r="H28" s="4"/>
      <c r="I28" s="4"/>
      <c r="J28" s="4"/>
      <c r="K28" s="4"/>
      <c r="L28" s="6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</row>
    <row r="29" spans="1:256" x14ac:dyDescent="0.25">
      <c r="A29" s="2"/>
      <c r="B29" s="3"/>
      <c r="C29" s="3"/>
      <c r="D29" s="3"/>
      <c r="E29" s="3"/>
      <c r="F29" s="4"/>
      <c r="G29" s="4"/>
      <c r="H29" s="4"/>
      <c r="I29" s="4"/>
      <c r="J29" s="3"/>
      <c r="K29" s="3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</row>
    <row r="30" spans="1:256" x14ac:dyDescent="0.25">
      <c r="A30" s="2"/>
      <c r="B30" s="9"/>
      <c r="C30" s="10"/>
      <c r="D30" s="9"/>
      <c r="E30" s="10"/>
      <c r="F30" s="10"/>
      <c r="G30" s="11"/>
      <c r="H30" s="11"/>
      <c r="I30" s="11"/>
      <c r="J30" s="10"/>
      <c r="K30" s="10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</row>
    <row r="31" spans="1:256" x14ac:dyDescent="0.25">
      <c r="A31" s="4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</row>
    <row r="32" spans="1:256" x14ac:dyDescent="0.25">
      <c r="A32" s="2"/>
      <c r="B32" s="5"/>
      <c r="C32" s="5"/>
      <c r="D32" s="5"/>
      <c r="E32" s="5"/>
      <c r="F32" s="5"/>
      <c r="G32" s="5"/>
      <c r="H32" s="3"/>
      <c r="I32" s="3"/>
      <c r="J32" s="3"/>
      <c r="K32" s="3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</row>
    <row r="33" spans="1:256" x14ac:dyDescent="0.25">
      <c r="A33" s="4"/>
      <c r="B33" s="4"/>
      <c r="C33" s="4"/>
      <c r="D33" s="4"/>
      <c r="E33" s="7"/>
      <c r="F33" s="7"/>
      <c r="G33" s="4"/>
      <c r="H33" s="4"/>
      <c r="I33" s="14"/>
      <c r="J33" s="7"/>
      <c r="K33" s="7"/>
      <c r="L33" s="6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</row>
  </sheetData>
  <mergeCells count="1">
    <mergeCell ref="A20:J20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="150" zoomScaleNormal="150" workbookViewId="0">
      <selection activeCell="A15" sqref="A15:XFD23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2" t="s">
        <v>721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24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497" t="s">
        <v>32</v>
      </c>
      <c r="B4" s="498" t="s">
        <v>3</v>
      </c>
      <c r="C4" s="499" t="s">
        <v>4</v>
      </c>
      <c r="D4" s="499" t="s">
        <v>5</v>
      </c>
      <c r="E4" s="499" t="s">
        <v>6</v>
      </c>
      <c r="F4" s="499" t="s">
        <v>7</v>
      </c>
      <c r="G4" s="499" t="s">
        <v>8</v>
      </c>
      <c r="H4" s="500" t="s">
        <v>9</v>
      </c>
      <c r="I4" s="501" t="s">
        <v>10</v>
      </c>
      <c r="J4" s="502" t="s">
        <v>11</v>
      </c>
      <c r="K4" s="254" t="s">
        <v>12</v>
      </c>
      <c r="L4" s="503" t="s">
        <v>33</v>
      </c>
    </row>
    <row r="5" spans="1:12" s="6" customFormat="1" ht="10.5" x14ac:dyDescent="0.25">
      <c r="A5" s="508" t="s">
        <v>13</v>
      </c>
      <c r="B5" s="550" t="s">
        <v>726</v>
      </c>
      <c r="C5" s="551">
        <v>500</v>
      </c>
      <c r="D5" s="552" t="s">
        <v>20</v>
      </c>
      <c r="E5" s="512"/>
      <c r="F5" s="512">
        <f t="shared" ref="F5" si="0">ROUND(C5*E5,2)</f>
        <v>0</v>
      </c>
      <c r="G5" s="513">
        <v>0.08</v>
      </c>
      <c r="H5" s="512">
        <f t="shared" ref="H5" si="1">ROUND(F5*G5+F5,2)</f>
        <v>0</v>
      </c>
      <c r="I5" s="514"/>
      <c r="J5" s="518"/>
      <c r="K5" s="516">
        <v>100</v>
      </c>
      <c r="L5" s="517">
        <f t="shared" ref="L5" si="2">ROUND(H5/C5*K5,2)</f>
        <v>0</v>
      </c>
    </row>
    <row r="6" spans="1:12" s="6" customFormat="1" ht="10.5" x14ac:dyDescent="0.25">
      <c r="A6" s="508" t="s">
        <v>16</v>
      </c>
      <c r="B6" s="550" t="s">
        <v>722</v>
      </c>
      <c r="C6" s="551">
        <v>12</v>
      </c>
      <c r="D6" s="552" t="s">
        <v>562</v>
      </c>
      <c r="E6" s="512"/>
      <c r="F6" s="512">
        <f t="shared" ref="F6" si="3">ROUND(C6*E6,2)</f>
        <v>0</v>
      </c>
      <c r="G6" s="513">
        <v>0.08</v>
      </c>
      <c r="H6" s="512">
        <f t="shared" ref="H6" si="4">ROUND(F6*G6+F6,2)</f>
        <v>0</v>
      </c>
      <c r="I6" s="514"/>
      <c r="J6" s="518"/>
      <c r="K6" s="516">
        <v>0</v>
      </c>
      <c r="L6" s="517"/>
    </row>
    <row r="7" spans="1:12" s="6" customFormat="1" ht="10.5" x14ac:dyDescent="0.25">
      <c r="A7" s="523"/>
      <c r="B7" s="543"/>
      <c r="C7" s="544"/>
      <c r="D7" s="545"/>
      <c r="E7" s="546"/>
      <c r="F7" s="546">
        <f>SUM(F5:F6)</f>
        <v>0</v>
      </c>
      <c r="G7" s="547"/>
      <c r="H7" s="546">
        <f>SUM(H5:H6)</f>
        <v>0</v>
      </c>
      <c r="I7" s="525"/>
      <c r="J7" s="548"/>
      <c r="K7" s="549"/>
      <c r="L7" s="536"/>
    </row>
    <row r="8" spans="1:12" s="6" customFormat="1" ht="10.5" x14ac:dyDescent="0.15">
      <c r="A8" s="158" t="s">
        <v>35</v>
      </c>
      <c r="B8" s="159"/>
      <c r="C8" s="159"/>
      <c r="D8" s="159"/>
      <c r="E8" s="159"/>
      <c r="F8" s="159"/>
      <c r="G8" s="159"/>
      <c r="H8" s="159"/>
      <c r="I8" s="240"/>
      <c r="J8" s="127"/>
      <c r="K8" s="127"/>
      <c r="L8" s="127"/>
    </row>
    <row r="9" spans="1:12" s="6" customFormat="1" ht="19.5" x14ac:dyDescent="0.15">
      <c r="A9" s="141" t="s">
        <v>0</v>
      </c>
      <c r="B9" s="98" t="s">
        <v>234</v>
      </c>
      <c r="C9" s="29"/>
      <c r="D9" s="30"/>
      <c r="E9" s="141" t="s">
        <v>37</v>
      </c>
      <c r="F9" s="31"/>
      <c r="G9" s="32"/>
      <c r="H9" s="32"/>
      <c r="I9" s="33" t="s">
        <v>38</v>
      </c>
      <c r="J9" s="34"/>
      <c r="K9" s="35"/>
      <c r="L9" s="36"/>
    </row>
    <row r="10" spans="1:12" s="6" customFormat="1" ht="10.5" x14ac:dyDescent="0.15">
      <c r="A10" s="111" t="s">
        <v>13</v>
      </c>
      <c r="B10" s="249" t="s">
        <v>726</v>
      </c>
      <c r="C10" s="104"/>
      <c r="D10" s="105"/>
      <c r="E10" s="111" t="s">
        <v>39</v>
      </c>
      <c r="F10" s="137"/>
      <c r="G10" s="138"/>
      <c r="H10" s="138"/>
      <c r="I10" s="37"/>
      <c r="J10" s="38"/>
      <c r="K10" s="39"/>
      <c r="L10" s="40"/>
    </row>
    <row r="11" spans="1:12" s="6" customFormat="1" ht="10.5" x14ac:dyDescent="0.15">
      <c r="A11" s="111" t="s">
        <v>16</v>
      </c>
      <c r="B11" s="249" t="s">
        <v>727</v>
      </c>
      <c r="C11" s="237"/>
      <c r="D11" s="238"/>
      <c r="E11" s="111" t="s">
        <v>39</v>
      </c>
      <c r="F11" s="41"/>
      <c r="G11" s="42"/>
      <c r="H11" s="42"/>
      <c r="I11" s="37"/>
      <c r="J11" s="38"/>
      <c r="K11" s="39"/>
      <c r="L11" s="40"/>
    </row>
    <row r="12" spans="1:12" s="6" customFormat="1" ht="10.5" x14ac:dyDescent="0.15">
      <c r="A12" s="442">
        <v>3</v>
      </c>
      <c r="B12" s="553" t="s">
        <v>728</v>
      </c>
      <c r="C12" s="554"/>
      <c r="D12" s="555"/>
      <c r="E12" s="111" t="s">
        <v>39</v>
      </c>
      <c r="F12" s="469"/>
      <c r="G12" s="556"/>
      <c r="H12" s="556"/>
      <c r="I12" s="464"/>
      <c r="J12" s="465"/>
      <c r="K12" s="466"/>
      <c r="L12" s="467"/>
    </row>
    <row r="13" spans="1:12" s="6" customFormat="1" ht="10.5" x14ac:dyDescent="0.15">
      <c r="A13" s="442">
        <v>4</v>
      </c>
      <c r="B13" s="553" t="s">
        <v>729</v>
      </c>
      <c r="C13" s="554"/>
      <c r="D13" s="555"/>
      <c r="E13" s="111" t="s">
        <v>39</v>
      </c>
      <c r="F13" s="469"/>
      <c r="G13" s="556"/>
      <c r="H13" s="556"/>
      <c r="I13" s="464"/>
      <c r="J13" s="465"/>
      <c r="K13" s="466"/>
      <c r="L13" s="467"/>
    </row>
    <row r="14" spans="1:12" s="6" customFormat="1" ht="10.5" x14ac:dyDescent="0.15">
      <c r="A14" s="111">
        <v>5</v>
      </c>
      <c r="B14" s="249" t="s">
        <v>730</v>
      </c>
      <c r="C14" s="64"/>
      <c r="D14" s="168"/>
      <c r="E14" s="111" t="s">
        <v>39</v>
      </c>
      <c r="F14" s="137"/>
      <c r="G14" s="138"/>
      <c r="H14" s="138"/>
      <c r="I14" s="37"/>
      <c r="J14" s="38"/>
      <c r="K14" s="39"/>
      <c r="L14" s="40"/>
    </row>
    <row r="15" spans="1:12" s="768" customFormat="1" ht="19.5" customHeight="1" x14ac:dyDescent="0.25">
      <c r="A15" s="765" t="s">
        <v>737</v>
      </c>
      <c r="B15" s="766"/>
      <c r="C15" s="766"/>
      <c r="D15" s="766"/>
      <c r="E15" s="766"/>
      <c r="F15" s="767"/>
      <c r="I15" s="769"/>
      <c r="J15" s="769"/>
    </row>
    <row r="16" spans="1:12" s="768" customFormat="1" ht="12.75" customHeight="1" x14ac:dyDescent="0.25">
      <c r="E16" s="770"/>
      <c r="F16" s="766"/>
      <c r="G16" s="771"/>
      <c r="H16" s="769"/>
      <c r="I16" s="769"/>
      <c r="J16" s="769"/>
    </row>
    <row r="17" spans="1:12" s="768" customFormat="1" ht="40.5" customHeight="1" x14ac:dyDescent="0.25">
      <c r="A17" s="772" t="s">
        <v>738</v>
      </c>
      <c r="B17" s="773"/>
      <c r="C17" s="773"/>
      <c r="D17" s="773"/>
      <c r="E17" s="773"/>
      <c r="F17" s="773"/>
      <c r="G17" s="773"/>
      <c r="H17" s="773"/>
      <c r="I17" s="773"/>
      <c r="J17" s="773"/>
    </row>
    <row r="18" spans="1:12" s="768" customFormat="1" ht="16.5" customHeight="1" x14ac:dyDescent="0.25">
      <c r="A18" s="774"/>
      <c r="B18" s="775"/>
      <c r="C18" s="775"/>
      <c r="D18" s="775"/>
      <c r="E18" s="775"/>
      <c r="F18" s="775"/>
      <c r="G18" s="775"/>
      <c r="H18" s="775"/>
      <c r="I18" s="775"/>
      <c r="J18" s="775"/>
    </row>
    <row r="19" spans="1:12" s="768" customFormat="1" ht="12.75" customHeight="1" x14ac:dyDescent="0.2">
      <c r="A19" s="776" t="s">
        <v>739</v>
      </c>
      <c r="E19" s="770"/>
      <c r="F19" s="770"/>
      <c r="G19" s="770"/>
      <c r="H19" s="770"/>
      <c r="I19" s="770"/>
      <c r="J19" s="770"/>
    </row>
    <row r="20" spans="1:12" s="768" customFormat="1" ht="12.75" customHeight="1" x14ac:dyDescent="0.2">
      <c r="A20" s="776"/>
      <c r="E20" s="770"/>
      <c r="F20" s="770"/>
      <c r="G20" s="770"/>
      <c r="H20" s="770"/>
      <c r="I20" s="770"/>
      <c r="J20" s="770"/>
    </row>
    <row r="21" spans="1:12" s="768" customFormat="1" ht="12.75" customHeight="1" x14ac:dyDescent="0.25">
      <c r="E21" s="770"/>
      <c r="F21" s="770"/>
      <c r="G21" s="770"/>
      <c r="H21" s="770"/>
      <c r="I21" s="770"/>
      <c r="J21" s="770"/>
    </row>
    <row r="22" spans="1:12" s="777" customFormat="1" ht="12.75" x14ac:dyDescent="0.25">
      <c r="E22" s="778"/>
      <c r="F22" s="770"/>
      <c r="G22" s="770"/>
      <c r="H22" s="770" t="s">
        <v>740</v>
      </c>
      <c r="I22" s="770"/>
      <c r="J22" s="770"/>
    </row>
    <row r="23" spans="1:12" s="777" customFormat="1" ht="12.75" x14ac:dyDescent="0.25">
      <c r="E23" s="778"/>
      <c r="F23" s="778"/>
      <c r="G23" s="778"/>
      <c r="H23" s="779" t="s">
        <v>741</v>
      </c>
      <c r="I23" s="778"/>
      <c r="J23" s="778"/>
    </row>
    <row r="24" spans="1:12" s="4" customFormat="1" ht="15" customHeight="1" x14ac:dyDescent="0.25">
      <c r="A24" s="2"/>
      <c r="B24" s="1"/>
      <c r="C24" s="12"/>
      <c r="D24" s="12"/>
      <c r="E24" s="12"/>
      <c r="F24" s="12"/>
      <c r="G24" s="12"/>
      <c r="H24" s="12"/>
      <c r="I24" s="12"/>
      <c r="J24" s="13"/>
      <c r="K24" s="8"/>
    </row>
    <row r="25" spans="1:12" s="4" customFormat="1" ht="15" customHeight="1" x14ac:dyDescent="0.25">
      <c r="A25" s="2"/>
      <c r="B25" s="3"/>
      <c r="C25" s="3"/>
      <c r="D25" s="3"/>
      <c r="E25" s="3"/>
      <c r="F25" s="3"/>
      <c r="L25" s="6"/>
    </row>
    <row r="26" spans="1:12" s="4" customFormat="1" ht="15" customHeight="1" x14ac:dyDescent="0.25">
      <c r="A26" s="2"/>
      <c r="B26" s="3"/>
      <c r="C26" s="3"/>
      <c r="D26" s="3"/>
      <c r="E26" s="3"/>
      <c r="J26" s="3"/>
      <c r="K26" s="3"/>
    </row>
    <row r="27" spans="1:12" s="4" customFormat="1" ht="15" customHeight="1" x14ac:dyDescent="0.25">
      <c r="A27" s="2"/>
      <c r="B27" s="9"/>
      <c r="C27" s="10"/>
      <c r="D27" s="9"/>
      <c r="E27" s="10"/>
      <c r="F27" s="10"/>
      <c r="G27" s="11"/>
      <c r="H27" s="11"/>
      <c r="I27" s="11"/>
      <c r="J27" s="10"/>
      <c r="K27" s="10"/>
    </row>
    <row r="28" spans="1:12" s="4" customFormat="1" ht="15" customHeight="1" x14ac:dyDescent="0.25">
      <c r="B28" s="11"/>
      <c r="C28" s="11"/>
      <c r="D28" s="11"/>
      <c r="E28" s="11"/>
      <c r="F28" s="11"/>
      <c r="G28" s="11"/>
      <c r="H28" s="11"/>
      <c r="I28" s="11"/>
      <c r="J28" s="11"/>
      <c r="K28" s="11"/>
    </row>
    <row r="29" spans="1:12" s="4" customFormat="1" ht="7.35" customHeight="1" x14ac:dyDescent="0.25">
      <c r="A29" s="2"/>
      <c r="B29" s="5"/>
      <c r="C29" s="5"/>
      <c r="D29" s="5"/>
      <c r="E29" s="5"/>
      <c r="F29" s="5"/>
      <c r="G29" s="5"/>
      <c r="H29" s="3"/>
      <c r="I29" s="3"/>
      <c r="J29" s="3"/>
      <c r="K29" s="3"/>
    </row>
    <row r="30" spans="1:12" s="4" customFormat="1" ht="12.75" customHeight="1" x14ac:dyDescent="0.25">
      <c r="E30" s="7"/>
      <c r="F30" s="7"/>
      <c r="I30" s="14"/>
      <c r="J30" s="7"/>
      <c r="K30" s="7"/>
      <c r="L30" s="6"/>
    </row>
    <row r="37" spans="2:2" x14ac:dyDescent="0.25">
      <c r="B37" s="557"/>
    </row>
    <row r="38" spans="2:2" x14ac:dyDescent="0.25">
      <c r="B38" s="557"/>
    </row>
    <row r="39" spans="2:2" x14ac:dyDescent="0.25">
      <c r="B39" s="557"/>
    </row>
    <row r="40" spans="2:2" x14ac:dyDescent="0.25">
      <c r="B40" s="558"/>
    </row>
    <row r="41" spans="2:2" x14ac:dyDescent="0.25">
      <c r="B41" s="558"/>
    </row>
    <row r="42" spans="2:2" x14ac:dyDescent="0.25">
      <c r="B42" s="559"/>
    </row>
    <row r="43" spans="2:2" x14ac:dyDescent="0.25">
      <c r="B43" s="557"/>
    </row>
    <row r="44" spans="2:2" x14ac:dyDescent="0.25">
      <c r="B44" s="557"/>
    </row>
    <row r="45" spans="2:2" x14ac:dyDescent="0.25">
      <c r="B45" s="557"/>
    </row>
  </sheetData>
  <mergeCells count="1">
    <mergeCell ref="A17:J17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2"/>
  <sheetViews>
    <sheetView zoomScale="150" zoomScaleNormal="150" workbookViewId="0">
      <selection activeCell="A17" sqref="A17:XFD25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36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2" t="s">
        <v>684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7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0.5" x14ac:dyDescent="0.25">
      <c r="A5" s="149" t="s">
        <v>13</v>
      </c>
      <c r="B5" s="175" t="s">
        <v>233</v>
      </c>
      <c r="C5" s="141">
        <v>1200</v>
      </c>
      <c r="D5" s="111" t="s">
        <v>20</v>
      </c>
      <c r="E5" s="494"/>
      <c r="F5" s="22">
        <f>ROUND(C5*E5,2)</f>
        <v>0</v>
      </c>
      <c r="G5" s="23">
        <v>0.08</v>
      </c>
      <c r="H5" s="22">
        <f>ROUND(F5*G5+F5,2)</f>
        <v>0</v>
      </c>
      <c r="I5" s="24"/>
      <c r="J5" s="25"/>
      <c r="K5" s="26">
        <v>100</v>
      </c>
      <c r="L5" s="27">
        <f>ROUND(H5/C5*K5,2)</f>
        <v>0</v>
      </c>
    </row>
    <row r="6" spans="1:12" s="6" customFormat="1" ht="10.5" x14ac:dyDescent="0.15">
      <c r="A6" s="158" t="s">
        <v>35</v>
      </c>
      <c r="B6" s="159"/>
      <c r="C6" s="159"/>
      <c r="D6" s="159"/>
      <c r="E6" s="159"/>
      <c r="F6" s="159"/>
      <c r="G6" s="159"/>
      <c r="H6" s="159"/>
      <c r="I6" s="240"/>
      <c r="J6" s="127"/>
      <c r="K6" s="127"/>
      <c r="L6" s="127"/>
    </row>
    <row r="7" spans="1:12" s="6" customFormat="1" ht="19.5" x14ac:dyDescent="0.15">
      <c r="A7" s="141" t="s">
        <v>0</v>
      </c>
      <c r="B7" s="28" t="s">
        <v>234</v>
      </c>
      <c r="C7" s="29"/>
      <c r="D7" s="30"/>
      <c r="E7" s="141" t="s">
        <v>37</v>
      </c>
      <c r="F7" s="31"/>
      <c r="G7" s="32"/>
      <c r="H7" s="32"/>
      <c r="I7" s="33" t="s">
        <v>38</v>
      </c>
      <c r="J7" s="34"/>
      <c r="K7" s="35"/>
      <c r="L7" s="36"/>
    </row>
    <row r="8" spans="1:12" s="6" customFormat="1" ht="10.5" x14ac:dyDescent="0.15">
      <c r="A8" s="111" t="s">
        <v>13</v>
      </c>
      <c r="B8" s="226" t="s">
        <v>235</v>
      </c>
      <c r="C8" s="64"/>
      <c r="D8" s="168"/>
      <c r="E8" s="111" t="s">
        <v>39</v>
      </c>
      <c r="F8" s="137"/>
      <c r="G8" s="138"/>
      <c r="H8" s="138"/>
      <c r="I8" s="37"/>
      <c r="J8" s="38"/>
      <c r="K8" s="39"/>
      <c r="L8" s="40"/>
    </row>
    <row r="9" spans="1:12" s="6" customFormat="1" ht="10.5" x14ac:dyDescent="0.15">
      <c r="A9" s="111" t="s">
        <v>16</v>
      </c>
      <c r="B9" s="226" t="s">
        <v>236</v>
      </c>
      <c r="C9" s="237"/>
      <c r="D9" s="238"/>
      <c r="E9" s="111" t="s">
        <v>39</v>
      </c>
      <c r="F9" s="137"/>
      <c r="G9" s="138"/>
      <c r="H9" s="138"/>
      <c r="I9" s="37"/>
      <c r="J9" s="38"/>
      <c r="K9" s="39"/>
      <c r="L9" s="40"/>
    </row>
    <row r="10" spans="1:12" s="6" customFormat="1" ht="10.35" customHeight="1" x14ac:dyDescent="0.15">
      <c r="A10" s="111" t="s">
        <v>17</v>
      </c>
      <c r="B10" s="560" t="s">
        <v>237</v>
      </c>
      <c r="C10" s="566"/>
      <c r="D10" s="567"/>
      <c r="E10" s="111" t="s">
        <v>39</v>
      </c>
      <c r="F10" s="41"/>
      <c r="G10" s="42"/>
      <c r="H10" s="42"/>
      <c r="I10" s="37"/>
      <c r="J10" s="38"/>
      <c r="K10" s="39"/>
      <c r="L10" s="40"/>
    </row>
    <row r="11" spans="1:12" s="6" customFormat="1" ht="10.5" x14ac:dyDescent="0.15">
      <c r="A11" s="111" t="s">
        <v>18</v>
      </c>
      <c r="B11" s="226" t="s">
        <v>66</v>
      </c>
      <c r="C11" s="64"/>
      <c r="D11" s="168"/>
      <c r="E11" s="111" t="s">
        <v>39</v>
      </c>
      <c r="F11" s="137"/>
      <c r="G11" s="138"/>
      <c r="H11" s="138"/>
      <c r="I11" s="37"/>
      <c r="J11" s="38"/>
      <c r="K11" s="39"/>
      <c r="L11" s="40"/>
    </row>
    <row r="12" spans="1:12" s="6" customFormat="1" ht="10.5" x14ac:dyDescent="0.15">
      <c r="A12" s="111" t="s">
        <v>19</v>
      </c>
      <c r="B12" s="226" t="s">
        <v>238</v>
      </c>
      <c r="C12" s="64"/>
      <c r="D12" s="168"/>
      <c r="E12" s="111" t="s">
        <v>39</v>
      </c>
      <c r="F12" s="137"/>
      <c r="G12" s="138"/>
      <c r="H12" s="138"/>
      <c r="I12" s="37"/>
      <c r="J12" s="38"/>
      <c r="K12" s="39"/>
      <c r="L12" s="40"/>
    </row>
    <row r="13" spans="1:12" s="6" customFormat="1" ht="10.5" x14ac:dyDescent="0.15">
      <c r="A13" s="111" t="s">
        <v>48</v>
      </c>
      <c r="B13" s="226" t="s">
        <v>239</v>
      </c>
      <c r="C13" s="64"/>
      <c r="D13" s="168"/>
      <c r="E13" s="111" t="s">
        <v>39</v>
      </c>
      <c r="F13" s="137"/>
      <c r="G13" s="138"/>
      <c r="H13" s="138"/>
      <c r="I13" s="37"/>
      <c r="J13" s="38"/>
      <c r="K13" s="39"/>
      <c r="L13" s="40"/>
    </row>
    <row r="14" spans="1:12" s="6" customFormat="1" ht="10.35" customHeight="1" x14ac:dyDescent="0.15">
      <c r="A14" s="111" t="s">
        <v>50</v>
      </c>
      <c r="B14" s="560" t="s">
        <v>240</v>
      </c>
      <c r="C14" s="566"/>
      <c r="D14" s="567"/>
      <c r="E14" s="111" t="s">
        <v>39</v>
      </c>
      <c r="F14" s="137"/>
      <c r="G14" s="138"/>
      <c r="H14" s="138"/>
      <c r="I14" s="37"/>
      <c r="J14" s="38"/>
      <c r="K14" s="39"/>
      <c r="L14" s="40"/>
    </row>
    <row r="15" spans="1:12" s="6" customFormat="1" ht="10.35" customHeight="1" x14ac:dyDescent="0.15">
      <c r="A15" s="111" t="s">
        <v>52</v>
      </c>
      <c r="B15" s="560" t="s">
        <v>241</v>
      </c>
      <c r="C15" s="566"/>
      <c r="D15" s="567"/>
      <c r="E15" s="111" t="s">
        <v>39</v>
      </c>
      <c r="F15" s="137"/>
      <c r="G15" s="138"/>
      <c r="H15" s="138"/>
      <c r="I15" s="37"/>
      <c r="J15" s="38"/>
      <c r="K15" s="39"/>
      <c r="L15" s="40"/>
    </row>
    <row r="16" spans="1:12" s="6" customFormat="1" ht="10.35" customHeight="1" x14ac:dyDescent="0.15">
      <c r="A16" s="111" t="s">
        <v>54</v>
      </c>
      <c r="B16" s="560" t="s">
        <v>242</v>
      </c>
      <c r="C16" s="566"/>
      <c r="D16" s="567"/>
      <c r="E16" s="111" t="s">
        <v>39</v>
      </c>
      <c r="F16" s="137"/>
      <c r="G16" s="138"/>
      <c r="H16" s="138"/>
      <c r="I16" s="37"/>
      <c r="J16" s="38"/>
      <c r="K16" s="39"/>
      <c r="L16" s="40"/>
    </row>
    <row r="17" spans="1:256" s="768" customFormat="1" ht="19.5" customHeight="1" x14ac:dyDescent="0.25">
      <c r="A17" s="765" t="s">
        <v>737</v>
      </c>
      <c r="B17" s="766"/>
      <c r="C17" s="766"/>
      <c r="D17" s="766"/>
      <c r="E17" s="766"/>
      <c r="F17" s="767"/>
      <c r="I17" s="769"/>
      <c r="J17" s="769"/>
    </row>
    <row r="18" spans="1:256" s="768" customFormat="1" ht="12.75" customHeight="1" x14ac:dyDescent="0.25">
      <c r="E18" s="770"/>
      <c r="F18" s="766"/>
      <c r="G18" s="771"/>
      <c r="H18" s="769"/>
      <c r="I18" s="769"/>
      <c r="J18" s="769"/>
    </row>
    <row r="19" spans="1:256" s="768" customFormat="1" ht="40.5" customHeight="1" x14ac:dyDescent="0.25">
      <c r="A19" s="772" t="s">
        <v>738</v>
      </c>
      <c r="B19" s="773"/>
      <c r="C19" s="773"/>
      <c r="D19" s="773"/>
      <c r="E19" s="773"/>
      <c r="F19" s="773"/>
      <c r="G19" s="773"/>
      <c r="H19" s="773"/>
      <c r="I19" s="773"/>
      <c r="J19" s="773"/>
    </row>
    <row r="20" spans="1:256" s="768" customFormat="1" ht="16.5" customHeight="1" x14ac:dyDescent="0.25">
      <c r="A20" s="774"/>
      <c r="B20" s="775"/>
      <c r="C20" s="775"/>
      <c r="D20" s="775"/>
      <c r="E20" s="775"/>
      <c r="F20" s="775"/>
      <c r="G20" s="775"/>
      <c r="H20" s="775"/>
      <c r="I20" s="775"/>
      <c r="J20" s="775"/>
    </row>
    <row r="21" spans="1:256" s="768" customFormat="1" ht="12.75" customHeight="1" x14ac:dyDescent="0.2">
      <c r="A21" s="776" t="s">
        <v>739</v>
      </c>
      <c r="E21" s="770"/>
      <c r="F21" s="770"/>
      <c r="G21" s="770"/>
      <c r="H21" s="770"/>
      <c r="I21" s="770"/>
      <c r="J21" s="770"/>
    </row>
    <row r="22" spans="1:256" s="768" customFormat="1" ht="12.75" customHeight="1" x14ac:dyDescent="0.2">
      <c r="A22" s="776"/>
      <c r="E22" s="770"/>
      <c r="F22" s="770"/>
      <c r="G22" s="770"/>
      <c r="H22" s="770"/>
      <c r="I22" s="770"/>
      <c r="J22" s="770"/>
    </row>
    <row r="23" spans="1:256" s="768" customFormat="1" ht="12.75" customHeight="1" x14ac:dyDescent="0.25">
      <c r="E23" s="770"/>
      <c r="F23" s="770"/>
      <c r="G23" s="770"/>
      <c r="H23" s="770"/>
      <c r="I23" s="770"/>
      <c r="J23" s="770"/>
    </row>
    <row r="24" spans="1:256" s="777" customFormat="1" ht="12.75" x14ac:dyDescent="0.25">
      <c r="E24" s="778"/>
      <c r="F24" s="770"/>
      <c r="G24" s="770"/>
      <c r="H24" s="770" t="s">
        <v>740</v>
      </c>
      <c r="I24" s="770"/>
      <c r="J24" s="770"/>
    </row>
    <row r="25" spans="1:256" s="777" customFormat="1" ht="12.75" x14ac:dyDescent="0.25">
      <c r="E25" s="778"/>
      <c r="F25" s="778"/>
      <c r="G25" s="778"/>
      <c r="H25" s="779" t="s">
        <v>741</v>
      </c>
      <c r="I25" s="778"/>
      <c r="J25" s="778"/>
    </row>
    <row r="26" spans="1:256" x14ac:dyDescent="0.25">
      <c r="A26" s="2"/>
      <c r="B26" s="1"/>
      <c r="C26" s="12"/>
      <c r="D26" s="12"/>
      <c r="E26" s="12"/>
      <c r="F26" s="12"/>
      <c r="G26" s="12"/>
      <c r="H26" s="12"/>
      <c r="I26" s="12"/>
      <c r="J26" s="13"/>
      <c r="K26" s="8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</row>
    <row r="27" spans="1:256" x14ac:dyDescent="0.25">
      <c r="A27" s="2"/>
      <c r="B27" s="3"/>
      <c r="C27" s="3"/>
      <c r="D27" s="3"/>
      <c r="E27" s="3"/>
      <c r="F27" s="3"/>
      <c r="G27" s="4"/>
      <c r="H27" s="4"/>
      <c r="I27" s="4"/>
      <c r="J27" s="4"/>
      <c r="K27" s="4"/>
      <c r="L27" s="6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</row>
    <row r="28" spans="1:256" x14ac:dyDescent="0.25">
      <c r="A28" s="2"/>
      <c r="B28" s="3"/>
      <c r="C28" s="3"/>
      <c r="D28" s="3"/>
      <c r="E28" s="3"/>
      <c r="F28" s="4"/>
      <c r="G28" s="4"/>
      <c r="H28" s="4"/>
      <c r="I28" s="4"/>
      <c r="J28" s="3"/>
      <c r="K28" s="3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</row>
    <row r="29" spans="1:256" x14ac:dyDescent="0.25">
      <c r="A29" s="2"/>
      <c r="B29" s="9"/>
      <c r="C29" s="10"/>
      <c r="D29" s="9"/>
      <c r="E29" s="10"/>
      <c r="F29" s="10"/>
      <c r="G29" s="11"/>
      <c r="H29" s="11"/>
      <c r="I29" s="11"/>
      <c r="J29" s="10"/>
      <c r="K29" s="10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</row>
    <row r="30" spans="1:256" x14ac:dyDescent="0.25">
      <c r="A30" s="4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</row>
    <row r="31" spans="1:256" x14ac:dyDescent="0.25">
      <c r="A31" s="2"/>
      <c r="B31" s="5"/>
      <c r="C31" s="5"/>
      <c r="D31" s="5"/>
      <c r="E31" s="5"/>
      <c r="F31" s="5"/>
      <c r="G31" s="5"/>
      <c r="H31" s="3"/>
      <c r="I31" s="3"/>
      <c r="J31" s="3"/>
      <c r="K31" s="3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</row>
    <row r="32" spans="1:256" x14ac:dyDescent="0.25">
      <c r="A32" s="4"/>
      <c r="B32" s="4"/>
      <c r="C32" s="4"/>
      <c r="D32" s="4"/>
      <c r="E32" s="7"/>
      <c r="F32" s="7"/>
      <c r="G32" s="4"/>
      <c r="H32" s="4"/>
      <c r="I32" s="14"/>
      <c r="J32" s="7"/>
      <c r="K32" s="7"/>
      <c r="L32" s="6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</row>
  </sheetData>
  <mergeCells count="5">
    <mergeCell ref="B10:D10"/>
    <mergeCell ref="B14:D14"/>
    <mergeCell ref="B15:D15"/>
    <mergeCell ref="B16:D16"/>
    <mergeCell ref="A19:J19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zoomScale="150" zoomScaleNormal="150" workbookViewId="0">
      <selection activeCell="A11" sqref="A11:XFD19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36" customHeight="1" x14ac:dyDescent="0.25">
      <c r="A1" s="422" t="s">
        <v>685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7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0.5" x14ac:dyDescent="0.25">
      <c r="A5" s="149" t="s">
        <v>13</v>
      </c>
      <c r="B5" s="99" t="s">
        <v>299</v>
      </c>
      <c r="C5" s="141">
        <v>2</v>
      </c>
      <c r="D5" s="111" t="s">
        <v>20</v>
      </c>
      <c r="E5" s="21"/>
      <c r="F5" s="22">
        <f t="shared" ref="F5" si="0">ROUND(C5*E5,2)</f>
        <v>0</v>
      </c>
      <c r="G5" s="23">
        <v>0.08</v>
      </c>
      <c r="H5" s="22">
        <f t="shared" ref="H5" si="1">ROUND(F5*G5+F5,2)</f>
        <v>0</v>
      </c>
      <c r="I5" s="24"/>
      <c r="J5" s="25"/>
      <c r="K5" s="26">
        <v>2</v>
      </c>
      <c r="L5" s="27">
        <f t="shared" ref="L5" si="2">ROUND(H5/C5*K5,2)</f>
        <v>0</v>
      </c>
    </row>
    <row r="6" spans="1:12" s="6" customFormat="1" ht="10.5" x14ac:dyDescent="0.15">
      <c r="A6" s="158" t="s">
        <v>35</v>
      </c>
      <c r="B6" s="159"/>
      <c r="C6" s="159"/>
      <c r="D6" s="159"/>
      <c r="E6" s="159"/>
      <c r="F6" s="159"/>
      <c r="G6" s="159"/>
      <c r="H6" s="159"/>
      <c r="I6" s="240"/>
      <c r="J6" s="127"/>
      <c r="K6" s="127"/>
      <c r="L6" s="127"/>
    </row>
    <row r="7" spans="1:12" s="6" customFormat="1" ht="19.5" x14ac:dyDescent="0.15">
      <c r="A7" s="141" t="s">
        <v>0</v>
      </c>
      <c r="B7" s="98" t="s">
        <v>234</v>
      </c>
      <c r="C7" s="29"/>
      <c r="D7" s="30"/>
      <c r="E7" s="141" t="s">
        <v>37</v>
      </c>
      <c r="F7" s="31"/>
      <c r="G7" s="32"/>
      <c r="H7" s="32"/>
      <c r="I7" s="33" t="s">
        <v>38</v>
      </c>
      <c r="J7" s="34"/>
      <c r="K7" s="35"/>
      <c r="L7" s="36"/>
    </row>
    <row r="8" spans="1:12" s="6" customFormat="1" ht="10.5" x14ac:dyDescent="0.15">
      <c r="A8" s="111" t="s">
        <v>13</v>
      </c>
      <c r="B8" s="107" t="s">
        <v>300</v>
      </c>
      <c r="C8" s="104"/>
      <c r="D8" s="105"/>
      <c r="E8" s="111" t="s">
        <v>39</v>
      </c>
      <c r="F8" s="137"/>
      <c r="G8" s="138"/>
      <c r="H8" s="138"/>
      <c r="I8" s="37"/>
      <c r="J8" s="38"/>
      <c r="K8" s="39"/>
      <c r="L8" s="40"/>
    </row>
    <row r="9" spans="1:12" s="6" customFormat="1" ht="10.5" x14ac:dyDescent="0.15">
      <c r="A9" s="442" t="s">
        <v>16</v>
      </c>
      <c r="B9" s="572" t="s">
        <v>640</v>
      </c>
      <c r="C9" s="561"/>
      <c r="D9" s="562"/>
      <c r="E9" s="111" t="s">
        <v>39</v>
      </c>
      <c r="F9" s="443"/>
      <c r="G9" s="444"/>
      <c r="H9" s="444"/>
      <c r="I9" s="344"/>
      <c r="J9" s="332"/>
      <c r="K9" s="345"/>
      <c r="L9" s="346"/>
    </row>
    <row r="10" spans="1:12" s="6" customFormat="1" ht="33" customHeight="1" x14ac:dyDescent="0.15">
      <c r="A10" s="111">
        <v>3</v>
      </c>
      <c r="B10" s="572" t="s">
        <v>298</v>
      </c>
      <c r="C10" s="561"/>
      <c r="D10" s="562"/>
      <c r="E10" s="111" t="s">
        <v>39</v>
      </c>
      <c r="F10" s="41"/>
      <c r="G10" s="42"/>
      <c r="H10" s="42"/>
      <c r="I10" s="37"/>
      <c r="J10" s="38"/>
      <c r="K10" s="39"/>
      <c r="L10" s="40"/>
    </row>
    <row r="11" spans="1:12" s="768" customFormat="1" ht="19.5" customHeight="1" x14ac:dyDescent="0.25">
      <c r="A11" s="765" t="s">
        <v>737</v>
      </c>
      <c r="B11" s="766"/>
      <c r="C11" s="766"/>
      <c r="D11" s="766"/>
      <c r="E11" s="766"/>
      <c r="F11" s="767"/>
      <c r="I11" s="769"/>
      <c r="J11" s="769"/>
    </row>
    <row r="12" spans="1:12" s="768" customFormat="1" ht="12.75" customHeight="1" x14ac:dyDescent="0.25">
      <c r="E12" s="770"/>
      <c r="F12" s="766"/>
      <c r="G12" s="771"/>
      <c r="H12" s="769"/>
      <c r="I12" s="769"/>
      <c r="J12" s="769"/>
    </row>
    <row r="13" spans="1:12" s="768" customFormat="1" ht="40.5" customHeight="1" x14ac:dyDescent="0.25">
      <c r="A13" s="772" t="s">
        <v>738</v>
      </c>
      <c r="B13" s="773"/>
      <c r="C13" s="773"/>
      <c r="D13" s="773"/>
      <c r="E13" s="773"/>
      <c r="F13" s="773"/>
      <c r="G13" s="773"/>
      <c r="H13" s="773"/>
      <c r="I13" s="773"/>
      <c r="J13" s="773"/>
    </row>
    <row r="14" spans="1:12" s="768" customFormat="1" ht="16.5" customHeight="1" x14ac:dyDescent="0.25">
      <c r="A14" s="774"/>
      <c r="B14" s="775"/>
      <c r="C14" s="775"/>
      <c r="D14" s="775"/>
      <c r="E14" s="775"/>
      <c r="F14" s="775"/>
      <c r="G14" s="775"/>
      <c r="H14" s="775"/>
      <c r="I14" s="775"/>
      <c r="J14" s="775"/>
    </row>
    <row r="15" spans="1:12" s="768" customFormat="1" ht="12.75" customHeight="1" x14ac:dyDescent="0.2">
      <c r="A15" s="776" t="s">
        <v>739</v>
      </c>
      <c r="E15" s="770"/>
      <c r="F15" s="770"/>
      <c r="G15" s="770"/>
      <c r="H15" s="770"/>
      <c r="I15" s="770"/>
      <c r="J15" s="770"/>
    </row>
    <row r="16" spans="1:12" s="768" customFormat="1" ht="12.75" customHeight="1" x14ac:dyDescent="0.2">
      <c r="A16" s="776"/>
      <c r="E16" s="770"/>
      <c r="F16" s="770"/>
      <c r="G16" s="770"/>
      <c r="H16" s="770"/>
      <c r="I16" s="770"/>
      <c r="J16" s="770"/>
    </row>
    <row r="17" spans="1:12" s="768" customFormat="1" ht="12.75" customHeight="1" x14ac:dyDescent="0.25">
      <c r="E17" s="770"/>
      <c r="F17" s="770"/>
      <c r="G17" s="770"/>
      <c r="H17" s="770"/>
      <c r="I17" s="770"/>
      <c r="J17" s="770"/>
    </row>
    <row r="18" spans="1:12" s="777" customFormat="1" ht="12.75" x14ac:dyDescent="0.25">
      <c r="E18" s="778"/>
      <c r="F18" s="770"/>
      <c r="G18" s="770"/>
      <c r="H18" s="770" t="s">
        <v>740</v>
      </c>
      <c r="I18" s="770"/>
      <c r="J18" s="770"/>
    </row>
    <row r="19" spans="1:12" s="777" customFormat="1" ht="12.75" x14ac:dyDescent="0.25">
      <c r="E19" s="778"/>
      <c r="F19" s="778"/>
      <c r="G19" s="778"/>
      <c r="H19" s="779" t="s">
        <v>741</v>
      </c>
      <c r="I19" s="778"/>
      <c r="J19" s="778"/>
    </row>
    <row r="20" spans="1:12" s="4" customFormat="1" ht="15" customHeight="1" x14ac:dyDescent="0.25">
      <c r="A20" s="2"/>
      <c r="B20" s="1"/>
      <c r="C20" s="12"/>
      <c r="D20" s="12"/>
      <c r="E20" s="12"/>
      <c r="F20" s="12"/>
      <c r="G20" s="12"/>
      <c r="H20" s="12"/>
      <c r="I20" s="12"/>
      <c r="J20" s="13"/>
      <c r="K20" s="8"/>
    </row>
    <row r="21" spans="1:12" s="4" customFormat="1" ht="15" customHeight="1" x14ac:dyDescent="0.25">
      <c r="A21" s="2"/>
      <c r="B21" s="3"/>
      <c r="C21" s="3"/>
      <c r="D21" s="3"/>
      <c r="E21" s="3"/>
      <c r="F21" s="3"/>
      <c r="L21" s="6"/>
    </row>
    <row r="22" spans="1:12" s="4" customFormat="1" ht="15" customHeight="1" x14ac:dyDescent="0.25">
      <c r="A22" s="2"/>
      <c r="B22" s="3"/>
      <c r="C22" s="3"/>
      <c r="D22" s="3"/>
      <c r="E22" s="3"/>
      <c r="J22" s="3"/>
      <c r="K22" s="3"/>
    </row>
    <row r="23" spans="1:12" s="4" customFormat="1" ht="15" customHeight="1" x14ac:dyDescent="0.25">
      <c r="A23" s="2"/>
      <c r="B23" s="9"/>
      <c r="C23" s="10"/>
      <c r="D23" s="9"/>
      <c r="E23" s="10"/>
      <c r="F23" s="10"/>
      <c r="G23" s="11"/>
      <c r="H23" s="11"/>
      <c r="I23" s="11"/>
      <c r="J23" s="10"/>
      <c r="K23" s="10"/>
    </row>
    <row r="24" spans="1:12" s="4" customFormat="1" ht="15" customHeight="1" x14ac:dyDescent="0.25">
      <c r="B24" s="11"/>
      <c r="C24" s="11"/>
      <c r="D24" s="11"/>
      <c r="E24" s="11"/>
      <c r="F24" s="11"/>
      <c r="G24" s="11"/>
      <c r="H24" s="11"/>
      <c r="I24" s="11"/>
      <c r="J24" s="11"/>
      <c r="K24" s="11"/>
    </row>
    <row r="25" spans="1:12" s="4" customFormat="1" ht="7.35" customHeight="1" x14ac:dyDescent="0.25">
      <c r="A25" s="2"/>
      <c r="B25" s="5"/>
      <c r="C25" s="5"/>
      <c r="D25" s="5"/>
      <c r="E25" s="5"/>
      <c r="F25" s="5"/>
      <c r="G25" s="5"/>
      <c r="H25" s="3"/>
      <c r="I25" s="3"/>
      <c r="J25" s="3"/>
      <c r="K25" s="3"/>
    </row>
    <row r="26" spans="1:12" s="4" customFormat="1" ht="12.75" customHeight="1" x14ac:dyDescent="0.25">
      <c r="E26" s="7"/>
      <c r="F26" s="7"/>
      <c r="I26" s="14"/>
      <c r="J26" s="7"/>
      <c r="K26" s="7"/>
      <c r="L26" s="6"/>
    </row>
  </sheetData>
  <mergeCells count="3">
    <mergeCell ref="B9:D9"/>
    <mergeCell ref="B10:D10"/>
    <mergeCell ref="A13:J13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2"/>
  <sheetViews>
    <sheetView topLeftCell="A7" zoomScale="150" zoomScaleNormal="150" workbookViewId="0">
      <selection activeCell="A19" sqref="A19:XFD27"/>
    </sheetView>
  </sheetViews>
  <sheetFormatPr defaultColWidth="11.42578125" defaultRowHeight="15" x14ac:dyDescent="0.25"/>
  <cols>
    <col min="2" max="2" width="45" customWidth="1"/>
  </cols>
  <sheetData>
    <row r="1" spans="1:12" s="4" customFormat="1" ht="12.75" customHeight="1" x14ac:dyDescent="0.25">
      <c r="E1" s="7"/>
      <c r="F1" s="7"/>
      <c r="I1" s="14" t="s">
        <v>23</v>
      </c>
      <c r="J1" s="7"/>
      <c r="K1" s="7"/>
      <c r="L1" s="6"/>
    </row>
    <row r="2" spans="1:12" s="6" customFormat="1" ht="10.5" x14ac:dyDescent="0.25">
      <c r="A2" s="422" t="s">
        <v>686</v>
      </c>
      <c r="B2" s="24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10.5" x14ac:dyDescent="0.25">
      <c r="A3" s="241" t="s">
        <v>25</v>
      </c>
      <c r="B3" s="477"/>
      <c r="C3" s="241"/>
      <c r="D3" s="241"/>
      <c r="E3" s="241"/>
      <c r="F3" s="241"/>
      <c r="G3" s="241"/>
      <c r="H3" s="241"/>
      <c r="I3" s="241"/>
      <c r="J3" s="139"/>
      <c r="K3" s="140"/>
      <c r="L3" s="140"/>
    </row>
    <row r="4" spans="1:12" s="6" customFormat="1" ht="87.75" x14ac:dyDescent="0.25">
      <c r="A4" s="141" t="s">
        <v>0</v>
      </c>
      <c r="B4" s="15" t="s">
        <v>22</v>
      </c>
      <c r="C4" s="142" t="s">
        <v>26</v>
      </c>
      <c r="D4" s="16" t="s">
        <v>27</v>
      </c>
      <c r="E4" s="143" t="s">
        <v>361</v>
      </c>
      <c r="F4" s="143" t="s">
        <v>28</v>
      </c>
      <c r="G4" s="142" t="s">
        <v>1</v>
      </c>
      <c r="H4" s="142" t="s">
        <v>21</v>
      </c>
      <c r="I4" s="144" t="s">
        <v>29</v>
      </c>
      <c r="J4" s="142" t="s">
        <v>2</v>
      </c>
      <c r="K4" s="142" t="s">
        <v>30</v>
      </c>
      <c r="L4" s="142" t="s">
        <v>31</v>
      </c>
    </row>
    <row r="5" spans="1:12" s="6" customFormat="1" ht="10.5" x14ac:dyDescent="0.25">
      <c r="A5" s="145" t="s">
        <v>32</v>
      </c>
      <c r="B5" s="146" t="s">
        <v>3</v>
      </c>
      <c r="C5" s="142" t="s">
        <v>4</v>
      </c>
      <c r="D5" s="142" t="s">
        <v>5</v>
      </c>
      <c r="E5" s="142" t="s">
        <v>6</v>
      </c>
      <c r="F5" s="147" t="s">
        <v>7</v>
      </c>
      <c r="G5" s="147" t="s">
        <v>8</v>
      </c>
      <c r="H5" s="17" t="s">
        <v>9</v>
      </c>
      <c r="I5" s="18" t="s">
        <v>10</v>
      </c>
      <c r="J5" s="253" t="s">
        <v>11</v>
      </c>
      <c r="K5" s="254" t="s">
        <v>12</v>
      </c>
      <c r="L5" s="20" t="s">
        <v>33</v>
      </c>
    </row>
    <row r="6" spans="1:12" s="6" customFormat="1" ht="33.950000000000003" customHeight="1" x14ac:dyDescent="0.25">
      <c r="A6" s="149" t="s">
        <v>13</v>
      </c>
      <c r="B6" s="250" t="s">
        <v>287</v>
      </c>
      <c r="C6" s="141">
        <v>50</v>
      </c>
      <c r="D6" s="111" t="s">
        <v>20</v>
      </c>
      <c r="E6" s="21"/>
      <c r="F6" s="22">
        <f t="shared" ref="F6:F10" si="0">ROUND(C6*E6,2)</f>
        <v>0</v>
      </c>
      <c r="G6" s="23">
        <v>0.08</v>
      </c>
      <c r="H6" s="22">
        <f t="shared" ref="H6:H10" si="1">ROUND(F6*G6+F6,2)</f>
        <v>0</v>
      </c>
      <c r="I6" s="24"/>
      <c r="J6" s="212"/>
      <c r="K6" s="208">
        <v>10</v>
      </c>
      <c r="L6" s="27">
        <f t="shared" ref="L6:L10" si="2">ROUND(H6/C6*K6,2)</f>
        <v>0</v>
      </c>
    </row>
    <row r="7" spans="1:12" s="6" customFormat="1" ht="33.950000000000003" customHeight="1" x14ac:dyDescent="0.25">
      <c r="A7" s="149" t="s">
        <v>16</v>
      </c>
      <c r="B7" s="67" t="s">
        <v>288</v>
      </c>
      <c r="C7" s="71">
        <v>50</v>
      </c>
      <c r="D7" s="111" t="s">
        <v>20</v>
      </c>
      <c r="E7" s="21"/>
      <c r="F7" s="45">
        <f t="shared" si="0"/>
        <v>0</v>
      </c>
      <c r="G7" s="46">
        <v>0.08</v>
      </c>
      <c r="H7" s="45">
        <f t="shared" si="1"/>
        <v>0</v>
      </c>
      <c r="I7" s="252"/>
      <c r="J7" s="212"/>
      <c r="K7" s="208">
        <v>10</v>
      </c>
      <c r="L7" s="27">
        <f t="shared" si="2"/>
        <v>0</v>
      </c>
    </row>
    <row r="8" spans="1:12" s="6" customFormat="1" ht="33.950000000000003" customHeight="1" x14ac:dyDescent="0.25">
      <c r="A8" s="149" t="s">
        <v>17</v>
      </c>
      <c r="B8" s="67" t="s">
        <v>567</v>
      </c>
      <c r="C8" s="71">
        <v>50</v>
      </c>
      <c r="D8" s="111" t="s">
        <v>20</v>
      </c>
      <c r="E8" s="21"/>
      <c r="F8" s="45">
        <f t="shared" si="0"/>
        <v>0</v>
      </c>
      <c r="G8" s="46">
        <v>0.08</v>
      </c>
      <c r="H8" s="45">
        <f t="shared" si="1"/>
        <v>0</v>
      </c>
      <c r="I8" s="252"/>
      <c r="J8" s="212"/>
      <c r="K8" s="208">
        <v>10</v>
      </c>
      <c r="L8" s="27">
        <f t="shared" si="2"/>
        <v>0</v>
      </c>
    </row>
    <row r="9" spans="1:12" s="6" customFormat="1" ht="33.950000000000003" customHeight="1" x14ac:dyDescent="0.25">
      <c r="A9" s="149" t="s">
        <v>504</v>
      </c>
      <c r="B9" s="479" t="s">
        <v>656</v>
      </c>
      <c r="C9" s="480">
        <v>20</v>
      </c>
      <c r="D9" s="442" t="s">
        <v>20</v>
      </c>
      <c r="E9" s="453"/>
      <c r="F9" s="45">
        <f t="shared" si="0"/>
        <v>0</v>
      </c>
      <c r="G9" s="46">
        <v>0.08</v>
      </c>
      <c r="H9" s="45">
        <f t="shared" si="1"/>
        <v>0</v>
      </c>
      <c r="I9" s="252"/>
      <c r="J9" s="212"/>
      <c r="K9" s="208">
        <v>10</v>
      </c>
      <c r="L9" s="27">
        <f t="shared" si="2"/>
        <v>0</v>
      </c>
    </row>
    <row r="10" spans="1:12" s="6" customFormat="1" ht="33.950000000000003" customHeight="1" x14ac:dyDescent="0.25">
      <c r="A10" s="149" t="s">
        <v>19</v>
      </c>
      <c r="B10" s="67" t="s">
        <v>290</v>
      </c>
      <c r="C10" s="71">
        <v>50</v>
      </c>
      <c r="D10" s="111" t="s">
        <v>20</v>
      </c>
      <c r="E10" s="21"/>
      <c r="F10" s="45">
        <f t="shared" si="0"/>
        <v>0</v>
      </c>
      <c r="G10" s="46">
        <v>0.08</v>
      </c>
      <c r="H10" s="45">
        <f t="shared" si="1"/>
        <v>0</v>
      </c>
      <c r="I10" s="252"/>
      <c r="J10" s="212"/>
      <c r="K10" s="208">
        <v>10</v>
      </c>
      <c r="L10" s="27">
        <f t="shared" si="2"/>
        <v>0</v>
      </c>
    </row>
    <row r="11" spans="1:12" s="6" customFormat="1" ht="10.5" x14ac:dyDescent="0.25">
      <c r="A11" s="48"/>
      <c r="B11" s="109"/>
      <c r="C11" s="49"/>
      <c r="D11" s="50"/>
      <c r="E11" s="51"/>
      <c r="F11" s="45">
        <f>SUM(F6:F10)</f>
        <v>0</v>
      </c>
      <c r="G11" s="52"/>
      <c r="H11" s="45">
        <f>SUM(H6:H10)</f>
        <v>0</v>
      </c>
      <c r="I11" s="53"/>
      <c r="J11" s="54"/>
      <c r="K11" s="55"/>
      <c r="L11" s="79"/>
    </row>
    <row r="12" spans="1:12" s="6" customFormat="1" ht="10.5" x14ac:dyDescent="0.15">
      <c r="A12" s="158" t="s">
        <v>35</v>
      </c>
      <c r="B12" s="159"/>
      <c r="C12" s="159"/>
      <c r="D12" s="159"/>
      <c r="E12" s="159"/>
      <c r="F12" s="159"/>
      <c r="G12" s="159"/>
      <c r="H12" s="159"/>
      <c r="I12" s="240"/>
      <c r="J12" s="127"/>
      <c r="K12" s="127"/>
      <c r="L12" s="127"/>
    </row>
    <row r="13" spans="1:12" s="6" customFormat="1" ht="19.5" x14ac:dyDescent="0.15">
      <c r="A13" s="141" t="s">
        <v>0</v>
      </c>
      <c r="B13" s="98" t="s">
        <v>234</v>
      </c>
      <c r="C13" s="29"/>
      <c r="D13" s="30"/>
      <c r="E13" s="141" t="s">
        <v>37</v>
      </c>
      <c r="F13" s="31"/>
      <c r="G13" s="32"/>
      <c r="H13" s="32"/>
      <c r="I13" s="33" t="s">
        <v>38</v>
      </c>
      <c r="J13" s="34"/>
      <c r="K13" s="35"/>
      <c r="L13" s="36"/>
    </row>
    <row r="14" spans="1:12" s="6" customFormat="1" ht="10.35" customHeight="1" x14ac:dyDescent="0.15">
      <c r="A14" s="111" t="s">
        <v>13</v>
      </c>
      <c r="B14" s="572" t="s">
        <v>287</v>
      </c>
      <c r="C14" s="561"/>
      <c r="D14" s="562"/>
      <c r="E14" s="111" t="s">
        <v>39</v>
      </c>
      <c r="F14" s="137"/>
      <c r="G14" s="138"/>
      <c r="H14" s="138"/>
      <c r="I14" s="37"/>
      <c r="J14" s="38"/>
      <c r="K14" s="39"/>
      <c r="L14" s="40"/>
    </row>
    <row r="15" spans="1:12" s="6" customFormat="1" ht="10.35" customHeight="1" x14ac:dyDescent="0.15">
      <c r="A15" s="111" t="s">
        <v>16</v>
      </c>
      <c r="B15" s="572" t="s">
        <v>288</v>
      </c>
      <c r="C15" s="561"/>
      <c r="D15" s="562"/>
      <c r="E15" s="111" t="s">
        <v>39</v>
      </c>
      <c r="F15" s="41"/>
      <c r="G15" s="42"/>
      <c r="H15" s="42"/>
      <c r="I15" s="37"/>
      <c r="J15" s="38"/>
      <c r="K15" s="39"/>
      <c r="L15" s="40"/>
    </row>
    <row r="16" spans="1:12" s="6" customFormat="1" ht="10.35" customHeight="1" x14ac:dyDescent="0.15">
      <c r="A16" s="111" t="s">
        <v>17</v>
      </c>
      <c r="B16" s="572" t="s">
        <v>289</v>
      </c>
      <c r="C16" s="561"/>
      <c r="D16" s="562"/>
      <c r="E16" s="111" t="s">
        <v>39</v>
      </c>
      <c r="F16" s="137"/>
      <c r="G16" s="138"/>
      <c r="H16" s="138"/>
      <c r="I16" s="37"/>
      <c r="J16" s="38"/>
      <c r="K16" s="39"/>
      <c r="L16" s="40"/>
    </row>
    <row r="17" spans="1:256" s="6" customFormat="1" ht="10.35" customHeight="1" x14ac:dyDescent="0.15">
      <c r="A17" s="442" t="s">
        <v>18</v>
      </c>
      <c r="B17" s="572" t="s">
        <v>640</v>
      </c>
      <c r="C17" s="561"/>
      <c r="D17" s="562"/>
      <c r="E17" s="111" t="s">
        <v>39</v>
      </c>
      <c r="F17" s="443"/>
      <c r="G17" s="343"/>
      <c r="H17" s="343"/>
      <c r="I17" s="464"/>
      <c r="J17" s="465"/>
      <c r="K17" s="466"/>
      <c r="L17" s="467"/>
    </row>
    <row r="18" spans="1:256" s="6" customFormat="1" ht="10.5" x14ac:dyDescent="0.15">
      <c r="A18" s="111">
        <v>5</v>
      </c>
      <c r="B18" s="572" t="s">
        <v>290</v>
      </c>
      <c r="C18" s="561"/>
      <c r="D18" s="562"/>
      <c r="E18" s="111" t="s">
        <v>39</v>
      </c>
      <c r="F18" s="41"/>
      <c r="G18" s="42"/>
      <c r="H18" s="42"/>
      <c r="I18" s="37"/>
      <c r="J18" s="38"/>
      <c r="K18" s="39"/>
      <c r="L18" s="40"/>
    </row>
    <row r="19" spans="1:256" s="768" customFormat="1" ht="19.5" customHeight="1" x14ac:dyDescent="0.25">
      <c r="A19" s="765" t="s">
        <v>737</v>
      </c>
      <c r="B19" s="766"/>
      <c r="C19" s="766"/>
      <c r="D19" s="766"/>
      <c r="E19" s="766"/>
      <c r="F19" s="767"/>
      <c r="I19" s="769"/>
      <c r="J19" s="769"/>
    </row>
    <row r="20" spans="1:256" s="768" customFormat="1" ht="12.75" customHeight="1" x14ac:dyDescent="0.25">
      <c r="E20" s="770"/>
      <c r="F20" s="766"/>
      <c r="G20" s="771"/>
      <c r="H20" s="769"/>
      <c r="I20" s="769"/>
      <c r="J20" s="769"/>
    </row>
    <row r="21" spans="1:256" s="768" customFormat="1" ht="40.5" customHeight="1" x14ac:dyDescent="0.25">
      <c r="A21" s="772" t="s">
        <v>738</v>
      </c>
      <c r="B21" s="773"/>
      <c r="C21" s="773"/>
      <c r="D21" s="773"/>
      <c r="E21" s="773"/>
      <c r="F21" s="773"/>
      <c r="G21" s="773"/>
      <c r="H21" s="773"/>
      <c r="I21" s="773"/>
      <c r="J21" s="773"/>
    </row>
    <row r="22" spans="1:256" s="768" customFormat="1" ht="16.5" customHeight="1" x14ac:dyDescent="0.25">
      <c r="A22" s="774"/>
      <c r="B22" s="775"/>
      <c r="C22" s="775"/>
      <c r="D22" s="775"/>
      <c r="E22" s="775"/>
      <c r="F22" s="775"/>
      <c r="G22" s="775"/>
      <c r="H22" s="775"/>
      <c r="I22" s="775"/>
      <c r="J22" s="775"/>
    </row>
    <row r="23" spans="1:256" s="768" customFormat="1" ht="12.75" customHeight="1" x14ac:dyDescent="0.2">
      <c r="A23" s="776" t="s">
        <v>739</v>
      </c>
      <c r="E23" s="770"/>
      <c r="F23" s="770"/>
      <c r="G23" s="770"/>
      <c r="H23" s="770"/>
      <c r="I23" s="770"/>
      <c r="J23" s="770"/>
    </row>
    <row r="24" spans="1:256" s="768" customFormat="1" ht="12.75" customHeight="1" x14ac:dyDescent="0.2">
      <c r="A24" s="776"/>
      <c r="E24" s="770"/>
      <c r="F24" s="770"/>
      <c r="G24" s="770"/>
      <c r="H24" s="770"/>
      <c r="I24" s="770"/>
      <c r="J24" s="770"/>
    </row>
    <row r="25" spans="1:256" s="768" customFormat="1" ht="12.75" customHeight="1" x14ac:dyDescent="0.25">
      <c r="E25" s="770"/>
      <c r="F25" s="770"/>
      <c r="G25" s="770"/>
      <c r="H25" s="770"/>
      <c r="I25" s="770"/>
      <c r="J25" s="770"/>
    </row>
    <row r="26" spans="1:256" s="777" customFormat="1" ht="12.75" x14ac:dyDescent="0.25">
      <c r="E26" s="778"/>
      <c r="F26" s="770"/>
      <c r="G26" s="770"/>
      <c r="H26" s="770" t="s">
        <v>740</v>
      </c>
      <c r="I26" s="770"/>
      <c r="J26" s="770"/>
    </row>
    <row r="27" spans="1:256" s="777" customFormat="1" ht="12.75" x14ac:dyDescent="0.25">
      <c r="E27" s="778"/>
      <c r="F27" s="778"/>
      <c r="G27" s="778"/>
      <c r="H27" s="779" t="s">
        <v>741</v>
      </c>
      <c r="I27" s="778"/>
      <c r="J27" s="778"/>
    </row>
    <row r="28" spans="1:256" x14ac:dyDescent="0.25">
      <c r="A28" s="2"/>
      <c r="B28" s="1"/>
      <c r="C28" s="12"/>
      <c r="D28" s="12"/>
      <c r="E28" s="12"/>
      <c r="F28" s="12"/>
      <c r="G28" s="12"/>
      <c r="H28" s="12"/>
      <c r="I28" s="12"/>
      <c r="J28" s="13"/>
      <c r="K28" s="8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</row>
    <row r="29" spans="1:256" x14ac:dyDescent="0.25">
      <c r="A29" s="2"/>
      <c r="B29" s="3"/>
      <c r="C29" s="3"/>
      <c r="D29" s="3"/>
      <c r="E29" s="3"/>
      <c r="F29" s="3"/>
      <c r="G29" s="4"/>
      <c r="H29" s="4"/>
      <c r="I29" s="4"/>
      <c r="J29" s="4"/>
      <c r="K29" s="4"/>
      <c r="L29" s="6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</row>
    <row r="30" spans="1:256" x14ac:dyDescent="0.25">
      <c r="A30" s="2"/>
      <c r="B30" s="3"/>
      <c r="C30" s="3"/>
      <c r="D30" s="3"/>
      <c r="E30" s="3"/>
      <c r="F30" s="4"/>
      <c r="G30" s="4"/>
      <c r="H30" s="4"/>
      <c r="I30" s="4"/>
      <c r="J30" s="3"/>
      <c r="K30" s="3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</row>
    <row r="31" spans="1:256" x14ac:dyDescent="0.25">
      <c r="A31" s="2"/>
      <c r="B31" s="9"/>
      <c r="C31" s="10"/>
      <c r="D31" s="9"/>
      <c r="E31" s="10"/>
      <c r="F31" s="10"/>
      <c r="G31" s="11"/>
      <c r="H31" s="11"/>
      <c r="I31" s="11"/>
      <c r="J31" s="10"/>
      <c r="K31" s="10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</row>
    <row r="32" spans="1:256" x14ac:dyDescent="0.25">
      <c r="A32" s="4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</row>
  </sheetData>
  <mergeCells count="6">
    <mergeCell ref="A21:J21"/>
    <mergeCell ref="B14:D14"/>
    <mergeCell ref="B15:D15"/>
    <mergeCell ref="B16:D16"/>
    <mergeCell ref="B17:D17"/>
    <mergeCell ref="B18:D18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zoomScale="150" zoomScaleNormal="150" workbookViewId="0">
      <selection activeCell="A11" sqref="A11:XFD19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2" t="s">
        <v>687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7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0.5" x14ac:dyDescent="0.25">
      <c r="A5" s="149" t="s">
        <v>13</v>
      </c>
      <c r="B5" s="99" t="s">
        <v>296</v>
      </c>
      <c r="C5" s="141">
        <v>5</v>
      </c>
      <c r="D5" s="111" t="s">
        <v>20</v>
      </c>
      <c r="E5" s="21"/>
      <c r="F5" s="22">
        <f t="shared" ref="F5" si="0">ROUND(C5*E5,2)</f>
        <v>0</v>
      </c>
      <c r="G5" s="23">
        <v>0.08</v>
      </c>
      <c r="H5" s="22">
        <f t="shared" ref="H5" si="1">ROUND(F5*G5+F5,2)</f>
        <v>0</v>
      </c>
      <c r="I5" s="24"/>
      <c r="J5" s="25"/>
      <c r="K5" s="26">
        <v>2</v>
      </c>
      <c r="L5" s="27">
        <f t="shared" ref="L5" si="2">ROUND(H5/C5*K5,2)</f>
        <v>0</v>
      </c>
    </row>
    <row r="6" spans="1:12" s="6" customFormat="1" ht="10.5" x14ac:dyDescent="0.15">
      <c r="A6" s="158" t="s">
        <v>35</v>
      </c>
      <c r="B6" s="159"/>
      <c r="C6" s="159"/>
      <c r="D6" s="159"/>
      <c r="E6" s="159"/>
      <c r="F6" s="159"/>
      <c r="G6" s="159"/>
      <c r="H6" s="159"/>
      <c r="I6" s="240"/>
      <c r="J6" s="127"/>
      <c r="K6" s="127"/>
      <c r="L6" s="127"/>
    </row>
    <row r="7" spans="1:12" s="6" customFormat="1" ht="19.5" x14ac:dyDescent="0.15">
      <c r="A7" s="141" t="s">
        <v>0</v>
      </c>
      <c r="B7" s="98" t="s">
        <v>234</v>
      </c>
      <c r="C7" s="29"/>
      <c r="D7" s="30"/>
      <c r="E7" s="141" t="s">
        <v>37</v>
      </c>
      <c r="F7" s="31"/>
      <c r="G7" s="32"/>
      <c r="H7" s="32"/>
      <c r="I7" s="33" t="s">
        <v>38</v>
      </c>
      <c r="J7" s="34"/>
      <c r="K7" s="35"/>
      <c r="L7" s="36"/>
    </row>
    <row r="8" spans="1:12" s="6" customFormat="1" ht="10.5" x14ac:dyDescent="0.15">
      <c r="A8" s="111" t="s">
        <v>13</v>
      </c>
      <c r="B8" s="107" t="s">
        <v>297</v>
      </c>
      <c r="C8" s="104"/>
      <c r="D8" s="105"/>
      <c r="E8" s="111" t="s">
        <v>39</v>
      </c>
      <c r="F8" s="137"/>
      <c r="G8" s="138"/>
      <c r="H8" s="138"/>
      <c r="I8" s="37"/>
      <c r="J8" s="38"/>
      <c r="K8" s="39"/>
      <c r="L8" s="40"/>
    </row>
    <row r="9" spans="1:12" s="6" customFormat="1" ht="10.35" customHeight="1" x14ac:dyDescent="0.15">
      <c r="A9" s="461" t="s">
        <v>16</v>
      </c>
      <c r="B9" s="613" t="s">
        <v>298</v>
      </c>
      <c r="C9" s="681"/>
      <c r="D9" s="682"/>
      <c r="E9" s="461" t="s">
        <v>39</v>
      </c>
      <c r="F9" s="462"/>
      <c r="G9" s="463"/>
      <c r="H9" s="463"/>
      <c r="I9" s="122"/>
      <c r="J9" s="123"/>
      <c r="K9" s="124"/>
      <c r="L9" s="125"/>
    </row>
    <row r="10" spans="1:12" s="6" customFormat="1" ht="10.35" customHeight="1" x14ac:dyDescent="0.25">
      <c r="A10" s="172" t="s">
        <v>17</v>
      </c>
      <c r="B10" s="572" t="s">
        <v>640</v>
      </c>
      <c r="C10" s="561"/>
      <c r="D10" s="683"/>
      <c r="E10" s="172" t="s">
        <v>39</v>
      </c>
      <c r="F10" s="684"/>
      <c r="G10" s="685"/>
      <c r="H10" s="685"/>
      <c r="I10" s="685"/>
      <c r="J10" s="685"/>
      <c r="K10" s="685"/>
      <c r="L10" s="686"/>
    </row>
    <row r="11" spans="1:12" s="768" customFormat="1" ht="19.5" customHeight="1" x14ac:dyDescent="0.25">
      <c r="A11" s="765" t="s">
        <v>737</v>
      </c>
      <c r="B11" s="766"/>
      <c r="C11" s="766"/>
      <c r="D11" s="766"/>
      <c r="E11" s="766"/>
      <c r="F11" s="767"/>
      <c r="I11" s="769"/>
      <c r="J11" s="769"/>
    </row>
    <row r="12" spans="1:12" s="768" customFormat="1" ht="12.75" customHeight="1" x14ac:dyDescent="0.25">
      <c r="E12" s="770"/>
      <c r="F12" s="766"/>
      <c r="G12" s="771"/>
      <c r="H12" s="769"/>
      <c r="I12" s="769"/>
      <c r="J12" s="769"/>
    </row>
    <row r="13" spans="1:12" s="768" customFormat="1" ht="40.5" customHeight="1" x14ac:dyDescent="0.25">
      <c r="A13" s="772" t="s">
        <v>738</v>
      </c>
      <c r="B13" s="773"/>
      <c r="C13" s="773"/>
      <c r="D13" s="773"/>
      <c r="E13" s="773"/>
      <c r="F13" s="773"/>
      <c r="G13" s="773"/>
      <c r="H13" s="773"/>
      <c r="I13" s="773"/>
      <c r="J13" s="773"/>
    </row>
    <row r="14" spans="1:12" s="768" customFormat="1" ht="16.5" customHeight="1" x14ac:dyDescent="0.25">
      <c r="A14" s="774"/>
      <c r="B14" s="775"/>
      <c r="C14" s="775"/>
      <c r="D14" s="775"/>
      <c r="E14" s="775"/>
      <c r="F14" s="775"/>
      <c r="G14" s="775"/>
      <c r="H14" s="775"/>
      <c r="I14" s="775"/>
      <c r="J14" s="775"/>
    </row>
    <row r="15" spans="1:12" s="768" customFormat="1" ht="12.75" customHeight="1" x14ac:dyDescent="0.2">
      <c r="A15" s="776" t="s">
        <v>739</v>
      </c>
      <c r="E15" s="770"/>
      <c r="F15" s="770"/>
      <c r="G15" s="770"/>
      <c r="H15" s="770"/>
      <c r="I15" s="770"/>
      <c r="J15" s="770"/>
    </row>
    <row r="16" spans="1:12" s="768" customFormat="1" ht="12.75" customHeight="1" x14ac:dyDescent="0.2">
      <c r="A16" s="776"/>
      <c r="E16" s="770"/>
      <c r="F16" s="770"/>
      <c r="G16" s="770"/>
      <c r="H16" s="770"/>
      <c r="I16" s="770"/>
      <c r="J16" s="770"/>
    </row>
    <row r="17" spans="1:12" s="768" customFormat="1" ht="12.75" customHeight="1" x14ac:dyDescent="0.25">
      <c r="E17" s="770"/>
      <c r="F17" s="770"/>
      <c r="G17" s="770"/>
      <c r="H17" s="770"/>
      <c r="I17" s="770"/>
      <c r="J17" s="770"/>
    </row>
    <row r="18" spans="1:12" s="777" customFormat="1" ht="12.75" x14ac:dyDescent="0.25">
      <c r="E18" s="778"/>
      <c r="F18" s="770"/>
      <c r="G18" s="770"/>
      <c r="H18" s="770" t="s">
        <v>740</v>
      </c>
      <c r="I18" s="770"/>
      <c r="J18" s="770"/>
    </row>
    <row r="19" spans="1:12" s="777" customFormat="1" ht="12.75" x14ac:dyDescent="0.25">
      <c r="E19" s="778"/>
      <c r="F19" s="778"/>
      <c r="G19" s="778"/>
      <c r="H19" s="779" t="s">
        <v>741</v>
      </c>
      <c r="I19" s="778"/>
      <c r="J19" s="778"/>
    </row>
    <row r="20" spans="1:12" s="4" customFormat="1" ht="15" customHeight="1" x14ac:dyDescent="0.25">
      <c r="A20" s="2"/>
      <c r="B20" s="1"/>
      <c r="C20" s="12"/>
      <c r="D20" s="12"/>
      <c r="E20" s="12"/>
      <c r="F20" s="12"/>
      <c r="G20" s="12"/>
      <c r="H20" s="12"/>
      <c r="I20" s="12"/>
      <c r="J20" s="13"/>
      <c r="K20" s="8"/>
    </row>
    <row r="21" spans="1:12" s="4" customFormat="1" ht="15" customHeight="1" x14ac:dyDescent="0.25">
      <c r="A21" s="2"/>
      <c r="B21" s="3"/>
      <c r="C21" s="3"/>
      <c r="D21" s="3"/>
      <c r="E21" s="3"/>
      <c r="F21" s="3"/>
      <c r="L21" s="6"/>
    </row>
    <row r="22" spans="1:12" s="4" customFormat="1" ht="15" customHeight="1" x14ac:dyDescent="0.25">
      <c r="A22" s="2"/>
      <c r="B22" s="3"/>
      <c r="C22" s="3"/>
      <c r="D22" s="3"/>
      <c r="E22" s="3"/>
      <c r="J22" s="3"/>
      <c r="K22" s="3"/>
    </row>
    <row r="23" spans="1:12" s="4" customFormat="1" ht="15" customHeight="1" x14ac:dyDescent="0.25">
      <c r="A23" s="2"/>
      <c r="B23" s="9"/>
      <c r="C23" s="10"/>
      <c r="D23" s="9"/>
      <c r="E23" s="10"/>
      <c r="F23" s="10"/>
      <c r="G23" s="11"/>
      <c r="H23" s="11"/>
      <c r="I23" s="11"/>
      <c r="J23" s="10"/>
      <c r="K23" s="10"/>
    </row>
    <row r="24" spans="1:12" s="4" customFormat="1" ht="15" customHeight="1" x14ac:dyDescent="0.25">
      <c r="B24" s="11"/>
      <c r="C24" s="11"/>
      <c r="D24" s="11"/>
      <c r="E24" s="11"/>
      <c r="F24" s="11"/>
      <c r="G24" s="11"/>
      <c r="H24" s="11"/>
      <c r="I24" s="11"/>
      <c r="J24" s="11"/>
      <c r="K24" s="11"/>
    </row>
    <row r="25" spans="1:12" s="4" customFormat="1" ht="7.35" customHeight="1" x14ac:dyDescent="0.25">
      <c r="A25" s="2"/>
      <c r="B25" s="5"/>
      <c r="C25" s="5"/>
      <c r="D25" s="5"/>
      <c r="E25" s="5"/>
      <c r="F25" s="5"/>
      <c r="G25" s="5"/>
      <c r="H25" s="3"/>
      <c r="I25" s="3"/>
      <c r="J25" s="3"/>
      <c r="K25" s="3"/>
    </row>
    <row r="26" spans="1:12" s="4" customFormat="1" ht="12.75" customHeight="1" x14ac:dyDescent="0.25">
      <c r="E26" s="7"/>
      <c r="F26" s="7"/>
      <c r="I26" s="14"/>
      <c r="J26" s="7"/>
      <c r="K26" s="7"/>
      <c r="L26" s="6"/>
    </row>
  </sheetData>
  <mergeCells count="4">
    <mergeCell ref="B9:D9"/>
    <mergeCell ref="B10:D10"/>
    <mergeCell ref="F10:L10"/>
    <mergeCell ref="A13:J13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zoomScale="150" zoomScaleNormal="150" workbookViewId="0">
      <selection activeCell="D15" sqref="D15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2" t="s">
        <v>688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7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0.5" x14ac:dyDescent="0.25">
      <c r="A5" s="149" t="s">
        <v>13</v>
      </c>
      <c r="B5" s="213" t="s">
        <v>414</v>
      </c>
      <c r="C5" s="141">
        <v>50</v>
      </c>
      <c r="D5" s="111" t="s">
        <v>20</v>
      </c>
      <c r="E5" s="198"/>
      <c r="F5" s="22">
        <f t="shared" ref="F5" si="0">ROUND(C5*E5,2)</f>
        <v>0</v>
      </c>
      <c r="G5" s="23">
        <v>0.08</v>
      </c>
      <c r="H5" s="22">
        <f t="shared" ref="H5" si="1">ROUND(F5*G5+F5,2)</f>
        <v>0</v>
      </c>
      <c r="I5" s="24"/>
      <c r="J5" s="25"/>
      <c r="K5" s="26">
        <v>20</v>
      </c>
      <c r="L5" s="27">
        <f t="shared" ref="L5" si="2">ROUND(H5/C5*K5,2)</f>
        <v>0</v>
      </c>
    </row>
    <row r="6" spans="1:12" s="6" customFormat="1" ht="10.5" x14ac:dyDescent="0.15">
      <c r="A6" s="158" t="s">
        <v>35</v>
      </c>
      <c r="B6" s="159"/>
      <c r="C6" s="159"/>
      <c r="D6" s="159"/>
      <c r="E6" s="159"/>
      <c r="F6" s="159"/>
      <c r="G6" s="159"/>
      <c r="H6" s="159"/>
      <c r="I6" s="240"/>
      <c r="J6" s="127"/>
      <c r="K6" s="127"/>
      <c r="L6" s="127"/>
    </row>
    <row r="7" spans="1:12" s="6" customFormat="1" ht="19.5" x14ac:dyDescent="0.15">
      <c r="A7" s="141" t="s">
        <v>0</v>
      </c>
      <c r="B7" s="98" t="s">
        <v>234</v>
      </c>
      <c r="C7" s="29"/>
      <c r="D7" s="30"/>
      <c r="E7" s="141" t="s">
        <v>37</v>
      </c>
      <c r="F7" s="31"/>
      <c r="G7" s="32"/>
      <c r="H7" s="32"/>
      <c r="I7" s="33" t="s">
        <v>38</v>
      </c>
      <c r="J7" s="34"/>
      <c r="K7" s="35"/>
      <c r="L7" s="36"/>
    </row>
    <row r="8" spans="1:12" s="6" customFormat="1" ht="38.1" customHeight="1" x14ac:dyDescent="0.15">
      <c r="A8" s="111" t="s">
        <v>13</v>
      </c>
      <c r="B8" s="579" t="s">
        <v>733</v>
      </c>
      <c r="C8" s="580"/>
      <c r="D8" s="581"/>
      <c r="E8" s="111" t="s">
        <v>39</v>
      </c>
      <c r="F8" s="137"/>
      <c r="G8" s="138"/>
      <c r="H8" s="138"/>
      <c r="I8" s="37"/>
      <c r="J8" s="38"/>
      <c r="K8" s="39"/>
      <c r="L8" s="40"/>
    </row>
    <row r="9" spans="1:12" s="6" customFormat="1" ht="26.45" customHeight="1" x14ac:dyDescent="0.15">
      <c r="A9" s="111" t="s">
        <v>16</v>
      </c>
      <c r="B9" s="560" t="s">
        <v>382</v>
      </c>
      <c r="C9" s="631"/>
      <c r="D9" s="632"/>
      <c r="E9" s="111" t="s">
        <v>39</v>
      </c>
      <c r="F9" s="137"/>
      <c r="G9" s="138"/>
      <c r="H9" s="138"/>
      <c r="I9" s="37"/>
      <c r="J9" s="38"/>
      <c r="K9" s="39"/>
      <c r="L9" s="40"/>
    </row>
    <row r="10" spans="1:12" s="6" customFormat="1" ht="36" customHeight="1" x14ac:dyDescent="0.15">
      <c r="A10" s="111" t="s">
        <v>17</v>
      </c>
      <c r="B10" s="560" t="s">
        <v>383</v>
      </c>
      <c r="C10" s="631"/>
      <c r="D10" s="632"/>
      <c r="E10" s="111" t="s">
        <v>39</v>
      </c>
      <c r="F10" s="137"/>
      <c r="G10" s="138"/>
      <c r="H10" s="138"/>
      <c r="I10" s="37"/>
      <c r="J10" s="38"/>
      <c r="K10" s="39"/>
      <c r="L10" s="40"/>
    </row>
    <row r="11" spans="1:12" s="768" customFormat="1" ht="19.5" customHeight="1" x14ac:dyDescent="0.25">
      <c r="A11" s="765" t="s">
        <v>737</v>
      </c>
      <c r="B11" s="766"/>
      <c r="C11" s="766"/>
      <c r="D11" s="766"/>
      <c r="E11" s="766"/>
      <c r="F11" s="767"/>
      <c r="I11" s="769"/>
      <c r="J11" s="769"/>
    </row>
    <row r="12" spans="1:12" s="768" customFormat="1" ht="12.75" customHeight="1" x14ac:dyDescent="0.25">
      <c r="E12" s="770"/>
      <c r="F12" s="766"/>
      <c r="G12" s="771"/>
      <c r="H12" s="769"/>
      <c r="I12" s="769"/>
      <c r="J12" s="769"/>
    </row>
    <row r="13" spans="1:12" s="768" customFormat="1" ht="40.5" customHeight="1" x14ac:dyDescent="0.25">
      <c r="A13" s="772" t="s">
        <v>738</v>
      </c>
      <c r="B13" s="773"/>
      <c r="C13" s="773"/>
      <c r="D13" s="773"/>
      <c r="E13" s="773"/>
      <c r="F13" s="773"/>
      <c r="G13" s="773"/>
      <c r="H13" s="773"/>
      <c r="I13" s="773"/>
      <c r="J13" s="773"/>
    </row>
    <row r="14" spans="1:12" s="768" customFormat="1" ht="16.5" customHeight="1" x14ac:dyDescent="0.25">
      <c r="A14" s="774"/>
      <c r="B14" s="775"/>
      <c r="C14" s="775"/>
      <c r="D14" s="775"/>
      <c r="E14" s="775"/>
      <c r="F14" s="775"/>
      <c r="G14" s="775"/>
      <c r="H14" s="775"/>
      <c r="I14" s="775"/>
      <c r="J14" s="775"/>
    </row>
    <row r="15" spans="1:12" s="768" customFormat="1" ht="12.75" customHeight="1" x14ac:dyDescent="0.2">
      <c r="A15" s="776" t="s">
        <v>739</v>
      </c>
      <c r="E15" s="770"/>
      <c r="F15" s="770"/>
      <c r="G15" s="770"/>
      <c r="H15" s="770"/>
      <c r="I15" s="770"/>
      <c r="J15" s="770"/>
    </row>
    <row r="16" spans="1:12" s="768" customFormat="1" ht="12.75" customHeight="1" x14ac:dyDescent="0.2">
      <c r="A16" s="776"/>
      <c r="E16" s="770"/>
      <c r="F16" s="770"/>
      <c r="G16" s="770"/>
      <c r="H16" s="770"/>
      <c r="I16" s="770"/>
      <c r="J16" s="770"/>
    </row>
    <row r="17" spans="1:256" s="768" customFormat="1" ht="12.75" customHeight="1" x14ac:dyDescent="0.25">
      <c r="E17" s="770"/>
      <c r="F17" s="770"/>
      <c r="G17" s="770"/>
      <c r="H17" s="770"/>
      <c r="I17" s="770"/>
      <c r="J17" s="770"/>
    </row>
    <row r="18" spans="1:256" s="777" customFormat="1" ht="12.75" x14ac:dyDescent="0.25">
      <c r="E18" s="778"/>
      <c r="F18" s="770"/>
      <c r="G18" s="770"/>
      <c r="H18" s="770" t="s">
        <v>740</v>
      </c>
      <c r="I18" s="770"/>
      <c r="J18" s="770"/>
    </row>
    <row r="19" spans="1:256" s="777" customFormat="1" ht="12.75" x14ac:dyDescent="0.25">
      <c r="E19" s="778"/>
      <c r="F19" s="778"/>
      <c r="G19" s="778"/>
      <c r="H19" s="779" t="s">
        <v>741</v>
      </c>
      <c r="I19" s="778"/>
      <c r="J19" s="778"/>
    </row>
    <row r="20" spans="1:256" x14ac:dyDescent="0.25">
      <c r="A20" s="2"/>
      <c r="B20" s="1"/>
      <c r="C20" s="12"/>
      <c r="D20" s="12"/>
      <c r="E20" s="12"/>
      <c r="F20" s="12"/>
      <c r="G20" s="12"/>
      <c r="H20" s="12"/>
      <c r="I20" s="12"/>
      <c r="J20" s="13"/>
      <c r="K20" s="8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</row>
    <row r="21" spans="1:256" x14ac:dyDescent="0.25">
      <c r="A21" s="2"/>
      <c r="B21" s="3"/>
      <c r="C21" s="3"/>
      <c r="D21" s="3"/>
      <c r="E21" s="3"/>
      <c r="F21" s="3"/>
      <c r="G21" s="4"/>
      <c r="H21" s="4"/>
      <c r="I21" s="4"/>
      <c r="J21" s="4"/>
      <c r="K21" s="4"/>
      <c r="L21" s="6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</row>
    <row r="22" spans="1:256" x14ac:dyDescent="0.25">
      <c r="A22" s="2"/>
      <c r="B22" s="3"/>
      <c r="C22" s="3"/>
      <c r="D22" s="3"/>
      <c r="E22" s="3"/>
      <c r="F22" s="4"/>
      <c r="G22" s="4"/>
      <c r="H22" s="4"/>
      <c r="I22" s="4"/>
      <c r="J22" s="3"/>
      <c r="K22" s="3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</row>
    <row r="23" spans="1:256" x14ac:dyDescent="0.25">
      <c r="A23" s="2"/>
      <c r="B23" s="9"/>
      <c r="C23" s="10"/>
      <c r="D23" s="9"/>
      <c r="E23" s="10"/>
      <c r="F23" s="10"/>
      <c r="G23" s="11"/>
      <c r="H23" s="11"/>
      <c r="I23" s="11"/>
      <c r="J23" s="10"/>
      <c r="K23" s="10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</row>
    <row r="24" spans="1:256" x14ac:dyDescent="0.25">
      <c r="A24" s="4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</row>
    <row r="25" spans="1:256" x14ac:dyDescent="0.25">
      <c r="A25" s="2"/>
      <c r="B25" s="5"/>
      <c r="C25" s="5"/>
      <c r="D25" s="5"/>
      <c r="E25" s="5"/>
      <c r="F25" s="5"/>
      <c r="G25" s="5"/>
      <c r="H25" s="3"/>
      <c r="I25" s="3"/>
      <c r="J25" s="3"/>
      <c r="K25" s="3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</row>
    <row r="26" spans="1:256" x14ac:dyDescent="0.25">
      <c r="A26" s="4"/>
      <c r="B26" s="4"/>
      <c r="C26" s="4"/>
      <c r="D26" s="4"/>
      <c r="E26" s="7"/>
      <c r="F26" s="7"/>
      <c r="G26" s="4"/>
      <c r="H26" s="4"/>
      <c r="I26" s="14"/>
      <c r="J26" s="7"/>
      <c r="K26" s="7"/>
      <c r="L26" s="6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</row>
  </sheetData>
  <mergeCells count="4">
    <mergeCell ref="B8:D8"/>
    <mergeCell ref="B9:D9"/>
    <mergeCell ref="B10:D10"/>
    <mergeCell ref="A13:J13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8"/>
  <sheetViews>
    <sheetView topLeftCell="A12" zoomScale="150" zoomScaleNormal="150" workbookViewId="0">
      <selection activeCell="B26" sqref="B26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82" t="s">
        <v>689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24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29.25" x14ac:dyDescent="0.25">
      <c r="A5" s="149" t="s">
        <v>627</v>
      </c>
      <c r="B5" s="175" t="s">
        <v>637</v>
      </c>
      <c r="C5" s="141">
        <v>300</v>
      </c>
      <c r="D5" s="111" t="s">
        <v>20</v>
      </c>
      <c r="E5" s="22"/>
      <c r="F5" s="22">
        <f t="shared" ref="F5" si="0">ROUND(C5*E5,2)</f>
        <v>0</v>
      </c>
      <c r="G5" s="23">
        <v>0.08</v>
      </c>
      <c r="H5" s="22">
        <f t="shared" ref="H5" si="1">ROUND(F5*G5+F5,2)</f>
        <v>0</v>
      </c>
      <c r="I5" s="24"/>
      <c r="J5" s="25"/>
      <c r="K5" s="25">
        <v>3</v>
      </c>
      <c r="L5" s="25">
        <f t="shared" ref="L5" si="2">ROUND(H5/C5*K5,2)</f>
        <v>0</v>
      </c>
    </row>
    <row r="6" spans="1:12" s="6" customFormat="1" ht="10.5" x14ac:dyDescent="0.15">
      <c r="A6" s="158" t="s">
        <v>35</v>
      </c>
      <c r="B6" s="159"/>
      <c r="C6" s="159"/>
      <c r="D6" s="159"/>
      <c r="E6" s="45"/>
      <c r="F6" s="45">
        <f>SUM(F5:F5)</f>
        <v>0</v>
      </c>
      <c r="G6" s="159"/>
      <c r="H6" s="45">
        <f>SUM(H5:H5)</f>
        <v>0</v>
      </c>
      <c r="I6" s="240"/>
      <c r="J6" s="127"/>
      <c r="K6" s="127"/>
      <c r="L6" s="45">
        <f>SUM(L5:L5)</f>
        <v>0</v>
      </c>
    </row>
    <row r="7" spans="1:12" s="6" customFormat="1" ht="19.5" x14ac:dyDescent="0.15">
      <c r="A7" s="141" t="s">
        <v>0</v>
      </c>
      <c r="B7" s="98" t="s">
        <v>234</v>
      </c>
      <c r="C7" s="29"/>
      <c r="D7" s="30"/>
      <c r="E7" s="141" t="s">
        <v>37</v>
      </c>
      <c r="F7" s="31"/>
      <c r="G7" s="32"/>
      <c r="H7" s="32"/>
      <c r="I7" s="33" t="s">
        <v>38</v>
      </c>
      <c r="J7" s="34"/>
      <c r="K7" s="35"/>
      <c r="L7" s="36"/>
    </row>
    <row r="8" spans="1:12" s="6" customFormat="1" ht="11.1" customHeight="1" x14ac:dyDescent="0.15">
      <c r="A8" s="111"/>
      <c r="B8" s="84" t="s">
        <v>140</v>
      </c>
      <c r="C8" s="227"/>
      <c r="D8" s="228"/>
      <c r="E8" s="111" t="s">
        <v>39</v>
      </c>
      <c r="F8" s="137"/>
      <c r="G8" s="138"/>
      <c r="H8" s="138"/>
      <c r="I8" s="37"/>
      <c r="J8" s="38"/>
      <c r="K8" s="39"/>
      <c r="L8" s="40"/>
    </row>
    <row r="9" spans="1:12" s="6" customFormat="1" ht="15" customHeight="1" x14ac:dyDescent="0.15">
      <c r="A9" s="111" t="s">
        <v>627</v>
      </c>
      <c r="B9" s="560" t="s">
        <v>187</v>
      </c>
      <c r="C9" s="566"/>
      <c r="D9" s="567"/>
      <c r="E9" s="111" t="s">
        <v>39</v>
      </c>
      <c r="F9" s="137"/>
      <c r="G9" s="138"/>
      <c r="H9" s="138"/>
      <c r="I9" s="37"/>
      <c r="J9" s="38"/>
      <c r="K9" s="39"/>
      <c r="L9" s="40"/>
    </row>
    <row r="10" spans="1:12" s="6" customFormat="1" ht="15" customHeight="1" x14ac:dyDescent="0.15">
      <c r="A10" s="111">
        <v>2</v>
      </c>
      <c r="B10" s="560" t="s">
        <v>157</v>
      </c>
      <c r="C10" s="631"/>
      <c r="D10" s="632"/>
      <c r="E10" s="111" t="s">
        <v>39</v>
      </c>
      <c r="F10" s="137"/>
      <c r="G10" s="138"/>
      <c r="H10" s="138"/>
      <c r="I10" s="37"/>
      <c r="J10" s="38"/>
      <c r="K10" s="39"/>
      <c r="L10" s="40"/>
    </row>
    <row r="11" spans="1:12" s="6" customFormat="1" ht="27" customHeight="1" x14ac:dyDescent="0.15">
      <c r="A11" s="442">
        <v>3</v>
      </c>
      <c r="B11" s="628" t="s">
        <v>734</v>
      </c>
      <c r="C11" s="629"/>
      <c r="D11" s="630"/>
      <c r="E11" s="442" t="s">
        <v>638</v>
      </c>
      <c r="F11" s="443"/>
      <c r="G11" s="444"/>
      <c r="H11" s="444"/>
      <c r="I11" s="344"/>
      <c r="J11" s="332"/>
      <c r="K11" s="345"/>
      <c r="L11" s="346"/>
    </row>
    <row r="12" spans="1:12" s="6" customFormat="1" ht="33" customHeight="1" x14ac:dyDescent="0.15">
      <c r="A12" s="199">
        <v>4</v>
      </c>
      <c r="B12" s="560" t="s">
        <v>636</v>
      </c>
      <c r="C12" s="631"/>
      <c r="D12" s="632"/>
      <c r="E12" s="111" t="s">
        <v>39</v>
      </c>
      <c r="F12" s="137"/>
      <c r="G12" s="255"/>
      <c r="H12" s="255"/>
      <c r="I12" s="344"/>
      <c r="J12" s="332"/>
      <c r="K12" s="345"/>
      <c r="L12" s="346"/>
    </row>
    <row r="13" spans="1:12" s="768" customFormat="1" ht="19.5" customHeight="1" x14ac:dyDescent="0.25">
      <c r="A13" s="765" t="s">
        <v>737</v>
      </c>
      <c r="B13" s="766"/>
      <c r="C13" s="766"/>
      <c r="D13" s="766"/>
      <c r="E13" s="766"/>
      <c r="F13" s="767"/>
      <c r="I13" s="769"/>
      <c r="J13" s="769"/>
    </row>
    <row r="14" spans="1:12" s="768" customFormat="1" ht="12.75" customHeight="1" x14ac:dyDescent="0.25">
      <c r="E14" s="770"/>
      <c r="F14" s="766"/>
      <c r="G14" s="771"/>
      <c r="H14" s="769"/>
      <c r="I14" s="769"/>
      <c r="J14" s="769"/>
    </row>
    <row r="15" spans="1:12" s="768" customFormat="1" ht="40.5" customHeight="1" x14ac:dyDescent="0.25">
      <c r="A15" s="772" t="s">
        <v>738</v>
      </c>
      <c r="B15" s="773"/>
      <c r="C15" s="773"/>
      <c r="D15" s="773"/>
      <c r="E15" s="773"/>
      <c r="F15" s="773"/>
      <c r="G15" s="773"/>
      <c r="H15" s="773"/>
      <c r="I15" s="773"/>
      <c r="J15" s="773"/>
    </row>
    <row r="16" spans="1:12" s="768" customFormat="1" ht="16.5" customHeight="1" x14ac:dyDescent="0.25">
      <c r="A16" s="774"/>
      <c r="B16" s="775"/>
      <c r="C16" s="775"/>
      <c r="D16" s="775"/>
      <c r="E16" s="775"/>
      <c r="F16" s="775"/>
      <c r="G16" s="775"/>
      <c r="H16" s="775"/>
      <c r="I16" s="775"/>
      <c r="J16" s="775"/>
    </row>
    <row r="17" spans="1:256" s="768" customFormat="1" ht="12.75" customHeight="1" x14ac:dyDescent="0.2">
      <c r="A17" s="776" t="s">
        <v>739</v>
      </c>
      <c r="E17" s="770"/>
      <c r="F17" s="770"/>
      <c r="G17" s="770"/>
      <c r="H17" s="770"/>
      <c r="I17" s="770"/>
      <c r="J17" s="770"/>
    </row>
    <row r="18" spans="1:256" s="768" customFormat="1" ht="12.75" customHeight="1" x14ac:dyDescent="0.2">
      <c r="A18" s="776"/>
      <c r="E18" s="770"/>
      <c r="F18" s="770"/>
      <c r="G18" s="770"/>
      <c r="H18" s="770"/>
      <c r="I18" s="770"/>
      <c r="J18" s="770"/>
    </row>
    <row r="19" spans="1:256" s="768" customFormat="1" ht="12.75" customHeight="1" x14ac:dyDescent="0.25">
      <c r="E19" s="770"/>
      <c r="F19" s="770"/>
      <c r="G19" s="770"/>
      <c r="H19" s="770"/>
      <c r="I19" s="770"/>
      <c r="J19" s="770"/>
    </row>
    <row r="20" spans="1:256" s="777" customFormat="1" ht="12.75" x14ac:dyDescent="0.25">
      <c r="E20" s="778"/>
      <c r="F20" s="770"/>
      <c r="G20" s="770"/>
      <c r="H20" s="770" t="s">
        <v>740</v>
      </c>
      <c r="I20" s="770"/>
      <c r="J20" s="770"/>
    </row>
    <row r="21" spans="1:256" s="777" customFormat="1" ht="12.75" x14ac:dyDescent="0.25">
      <c r="E21" s="778"/>
      <c r="F21" s="778"/>
      <c r="G21" s="778"/>
      <c r="H21" s="779" t="s">
        <v>741</v>
      </c>
      <c r="I21" s="778"/>
      <c r="J21" s="778"/>
    </row>
    <row r="22" spans="1:256" x14ac:dyDescent="0.25">
      <c r="A22" s="2"/>
      <c r="B22" s="1"/>
      <c r="C22" s="12"/>
      <c r="D22" s="12"/>
      <c r="E22" s="12"/>
      <c r="F22" s="12"/>
      <c r="G22" s="12"/>
      <c r="H22" s="12"/>
      <c r="I22" s="12"/>
      <c r="J22" s="13"/>
      <c r="K22" s="8"/>
      <c r="L22" s="4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</row>
    <row r="23" spans="1:256" x14ac:dyDescent="0.25">
      <c r="A23" s="2"/>
      <c r="B23" s="3"/>
      <c r="C23" s="3"/>
      <c r="D23" s="3"/>
      <c r="E23" s="3"/>
      <c r="F23" s="3"/>
      <c r="G23" s="4"/>
      <c r="H23" s="4"/>
      <c r="I23" s="4"/>
      <c r="J23" s="4"/>
      <c r="K23" s="4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</row>
    <row r="24" spans="1:256" x14ac:dyDescent="0.25">
      <c r="A24" s="2"/>
      <c r="B24" s="3"/>
      <c r="C24" s="3"/>
      <c r="D24" s="3"/>
      <c r="E24" s="3"/>
      <c r="F24" s="4"/>
      <c r="G24" s="4"/>
      <c r="H24" s="4"/>
      <c r="I24" s="4"/>
      <c r="J24" s="3"/>
      <c r="K24" s="3"/>
      <c r="L24" s="4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6"/>
      <c r="IV24" s="6"/>
    </row>
    <row r="25" spans="1:256" x14ac:dyDescent="0.25">
      <c r="A25" s="2"/>
      <c r="B25" s="9"/>
      <c r="C25" s="10"/>
      <c r="D25" s="9"/>
      <c r="E25" s="10"/>
      <c r="F25" s="10"/>
      <c r="G25" s="11"/>
      <c r="H25" s="11"/>
      <c r="I25" s="11"/>
      <c r="J25" s="10"/>
      <c r="K25" s="10"/>
      <c r="L25" s="4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</row>
    <row r="26" spans="1:256" x14ac:dyDescent="0.25">
      <c r="A26" s="4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4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6"/>
      <c r="IS26" s="6"/>
      <c r="IT26" s="6"/>
      <c r="IU26" s="6"/>
      <c r="IV26" s="6"/>
    </row>
    <row r="27" spans="1:256" x14ac:dyDescent="0.25">
      <c r="A27" s="2"/>
      <c r="B27" s="5"/>
      <c r="C27" s="5"/>
      <c r="D27" s="5"/>
      <c r="E27" s="5"/>
      <c r="F27" s="5"/>
      <c r="G27" s="5"/>
      <c r="H27" s="3"/>
      <c r="I27" s="3"/>
      <c r="J27" s="3"/>
      <c r="K27" s="3"/>
      <c r="L27" s="4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  <c r="IS27" s="6"/>
      <c r="IT27" s="6"/>
      <c r="IU27" s="6"/>
      <c r="IV27" s="6"/>
    </row>
    <row r="28" spans="1:256" x14ac:dyDescent="0.25">
      <c r="A28" s="4"/>
      <c r="B28" s="4"/>
      <c r="C28" s="4"/>
      <c r="D28" s="4"/>
      <c r="E28" s="7"/>
      <c r="F28" s="7"/>
      <c r="G28" s="4"/>
      <c r="H28" s="4"/>
      <c r="I28" s="14"/>
      <c r="J28" s="7"/>
      <c r="K28" s="7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  <c r="IR28" s="6"/>
      <c r="IS28" s="6"/>
      <c r="IT28" s="6"/>
      <c r="IU28" s="6"/>
      <c r="IV28" s="6"/>
    </row>
  </sheetData>
  <mergeCells count="5">
    <mergeCell ref="B9:D9"/>
    <mergeCell ref="B10:D10"/>
    <mergeCell ref="B11:D11"/>
    <mergeCell ref="B12:D12"/>
    <mergeCell ref="A15:J15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topLeftCell="A4" zoomScale="150" zoomScaleNormal="150" workbookViewId="0">
      <selection activeCell="A16" sqref="A16:XFD24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29.1" customHeight="1" x14ac:dyDescent="0.25">
      <c r="A1" s="422" t="s">
        <v>690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2" s="6" customFormat="1" ht="10.5" x14ac:dyDescent="0.25">
      <c r="A2" s="241" t="s">
        <v>25</v>
      </c>
      <c r="B2" s="477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0.5" x14ac:dyDescent="0.25">
      <c r="A5" s="149" t="s">
        <v>13</v>
      </c>
      <c r="B5" s="175" t="s">
        <v>505</v>
      </c>
      <c r="C5" s="141">
        <v>100</v>
      </c>
      <c r="D5" s="111" t="s">
        <v>20</v>
      </c>
      <c r="E5" s="21"/>
      <c r="F5" s="22">
        <f>ROUND(C5*E5,2)</f>
        <v>0</v>
      </c>
      <c r="G5" s="23">
        <v>0.08</v>
      </c>
      <c r="H5" s="22">
        <f>ROUND(F5*G5+F5,2)</f>
        <v>0</v>
      </c>
      <c r="I5" s="24"/>
      <c r="J5" s="25"/>
      <c r="K5" s="26">
        <v>10</v>
      </c>
      <c r="L5" s="27">
        <f>ROUND(H5/C5*K5,2)</f>
        <v>0</v>
      </c>
    </row>
    <row r="6" spans="1:12" s="6" customFormat="1" ht="10.5" x14ac:dyDescent="0.15">
      <c r="A6" s="108"/>
      <c r="B6" s="108"/>
      <c r="C6" s="108"/>
      <c r="D6" s="108"/>
      <c r="E6" s="21"/>
      <c r="F6" s="45"/>
      <c r="G6" s="46"/>
      <c r="H6" s="45"/>
      <c r="I6" s="24"/>
      <c r="J6" s="212"/>
      <c r="K6" s="177"/>
      <c r="L6" s="151">
        <f>SUM(L5:L5)</f>
        <v>0</v>
      </c>
    </row>
    <row r="7" spans="1:12" s="6" customFormat="1" ht="10.5" x14ac:dyDescent="0.25">
      <c r="A7" s="48"/>
      <c r="B7" s="109"/>
      <c r="C7" s="49"/>
      <c r="D7" s="50"/>
      <c r="E7" s="51"/>
      <c r="F7" s="45">
        <f>SUM(F5:F6)</f>
        <v>0</v>
      </c>
      <c r="G7" s="52"/>
      <c r="H7" s="45">
        <f>SUM(H5:H6)</f>
        <v>0</v>
      </c>
      <c r="I7" s="53"/>
      <c r="J7" s="54"/>
      <c r="K7" s="55"/>
      <c r="L7" s="79"/>
    </row>
    <row r="8" spans="1:12" s="6" customFormat="1" ht="10.5" x14ac:dyDescent="0.15">
      <c r="A8" s="158" t="s">
        <v>35</v>
      </c>
      <c r="B8" s="159"/>
      <c r="C8" s="159"/>
      <c r="D8" s="159"/>
      <c r="E8" s="159"/>
      <c r="F8" s="159"/>
      <c r="G8" s="159"/>
      <c r="H8" s="159"/>
      <c r="I8" s="240"/>
      <c r="J8" s="127"/>
      <c r="K8" s="127"/>
      <c r="L8" s="127"/>
    </row>
    <row r="9" spans="1:12" s="6" customFormat="1" ht="19.5" x14ac:dyDescent="0.15">
      <c r="A9" s="141" t="s">
        <v>0</v>
      </c>
      <c r="B9" s="56" t="s">
        <v>95</v>
      </c>
      <c r="C9" s="29"/>
      <c r="D9" s="30"/>
      <c r="E9" s="141" t="s">
        <v>37</v>
      </c>
      <c r="F9" s="31"/>
      <c r="G9" s="32"/>
      <c r="H9" s="32"/>
      <c r="I9" s="33" t="s">
        <v>38</v>
      </c>
      <c r="J9" s="34"/>
      <c r="K9" s="35"/>
      <c r="L9" s="36"/>
    </row>
    <row r="10" spans="1:12" s="6" customFormat="1" ht="10.5" x14ac:dyDescent="0.15">
      <c r="A10" s="111"/>
      <c r="B10" s="231" t="s">
        <v>506</v>
      </c>
      <c r="C10" s="64"/>
      <c r="D10" s="168"/>
      <c r="E10" s="111"/>
      <c r="F10" s="137"/>
      <c r="G10" s="138"/>
      <c r="H10" s="138"/>
      <c r="I10" s="37"/>
      <c r="J10" s="38"/>
      <c r="K10" s="39"/>
      <c r="L10" s="40"/>
    </row>
    <row r="11" spans="1:12" s="6" customFormat="1" ht="24" customHeight="1" x14ac:dyDescent="0.15">
      <c r="A11" s="111" t="s">
        <v>13</v>
      </c>
      <c r="B11" s="560" t="s">
        <v>712</v>
      </c>
      <c r="C11" s="566"/>
      <c r="D11" s="567"/>
      <c r="E11" s="126" t="s">
        <v>39</v>
      </c>
      <c r="F11" s="137"/>
      <c r="G11" s="138"/>
      <c r="H11" s="138"/>
      <c r="I11" s="37"/>
      <c r="J11" s="38"/>
      <c r="K11" s="39"/>
      <c r="L11" s="40"/>
    </row>
    <row r="12" spans="1:12" s="6" customFormat="1" ht="12.95" customHeight="1" x14ac:dyDescent="0.15">
      <c r="A12" s="111" t="s">
        <v>16</v>
      </c>
      <c r="B12" s="560" t="s">
        <v>508</v>
      </c>
      <c r="C12" s="566"/>
      <c r="D12" s="567"/>
      <c r="E12" s="126" t="s">
        <v>39</v>
      </c>
      <c r="F12" s="137"/>
      <c r="G12" s="138"/>
      <c r="H12" s="138"/>
      <c r="I12" s="37"/>
      <c r="J12" s="38"/>
      <c r="K12" s="39"/>
      <c r="L12" s="40"/>
    </row>
    <row r="13" spans="1:12" s="6" customFormat="1" ht="10.5" x14ac:dyDescent="0.15">
      <c r="A13" s="111" t="s">
        <v>17</v>
      </c>
      <c r="B13" s="560" t="s">
        <v>507</v>
      </c>
      <c r="C13" s="566"/>
      <c r="D13" s="567"/>
      <c r="E13" s="126" t="s">
        <v>39</v>
      </c>
      <c r="F13" s="137"/>
      <c r="G13" s="138"/>
      <c r="H13" s="138"/>
      <c r="I13" s="37"/>
      <c r="J13" s="38"/>
      <c r="K13" s="39"/>
      <c r="L13" s="40"/>
    </row>
    <row r="14" spans="1:12" s="6" customFormat="1" ht="10.5" x14ac:dyDescent="0.15">
      <c r="A14" s="111" t="s">
        <v>18</v>
      </c>
      <c r="B14" s="560" t="s">
        <v>509</v>
      </c>
      <c r="C14" s="566"/>
      <c r="D14" s="567"/>
      <c r="E14" s="126" t="s">
        <v>39</v>
      </c>
      <c r="F14" s="41"/>
      <c r="G14" s="42"/>
      <c r="H14" s="42"/>
      <c r="I14" s="37"/>
      <c r="J14" s="38"/>
      <c r="K14" s="39"/>
      <c r="L14" s="40"/>
    </row>
    <row r="15" spans="1:12" s="6" customFormat="1" ht="26.1" customHeight="1" x14ac:dyDescent="0.15">
      <c r="A15" s="111" t="s">
        <v>19</v>
      </c>
      <c r="B15" s="579" t="s">
        <v>586</v>
      </c>
      <c r="C15" s="580"/>
      <c r="D15" s="581"/>
      <c r="E15" s="126" t="s">
        <v>39</v>
      </c>
      <c r="F15" s="137"/>
      <c r="G15" s="138"/>
      <c r="H15" s="138"/>
      <c r="I15" s="37"/>
      <c r="J15" s="38"/>
      <c r="K15" s="39"/>
      <c r="L15" s="40"/>
    </row>
    <row r="16" spans="1:12" s="768" customFormat="1" ht="19.5" customHeight="1" x14ac:dyDescent="0.25">
      <c r="A16" s="765" t="s">
        <v>737</v>
      </c>
      <c r="B16" s="766"/>
      <c r="C16" s="766"/>
      <c r="D16" s="766"/>
      <c r="E16" s="766"/>
      <c r="F16" s="767"/>
      <c r="I16" s="769"/>
      <c r="J16" s="769"/>
    </row>
    <row r="17" spans="1:256" s="768" customFormat="1" ht="12.75" customHeight="1" x14ac:dyDescent="0.25">
      <c r="E17" s="770"/>
      <c r="F17" s="766"/>
      <c r="G17" s="771"/>
      <c r="H17" s="769"/>
      <c r="I17" s="769"/>
      <c r="J17" s="769"/>
    </row>
    <row r="18" spans="1:256" s="768" customFormat="1" ht="40.5" customHeight="1" x14ac:dyDescent="0.25">
      <c r="A18" s="772" t="s">
        <v>738</v>
      </c>
      <c r="B18" s="773"/>
      <c r="C18" s="773"/>
      <c r="D18" s="773"/>
      <c r="E18" s="773"/>
      <c r="F18" s="773"/>
      <c r="G18" s="773"/>
      <c r="H18" s="773"/>
      <c r="I18" s="773"/>
      <c r="J18" s="773"/>
    </row>
    <row r="19" spans="1:256" s="768" customFormat="1" ht="16.5" customHeight="1" x14ac:dyDescent="0.25">
      <c r="A19" s="774"/>
      <c r="B19" s="775"/>
      <c r="C19" s="775"/>
      <c r="D19" s="775"/>
      <c r="E19" s="775"/>
      <c r="F19" s="775"/>
      <c r="G19" s="775"/>
      <c r="H19" s="775"/>
      <c r="I19" s="775"/>
      <c r="J19" s="775"/>
    </row>
    <row r="20" spans="1:256" s="768" customFormat="1" ht="12.75" customHeight="1" x14ac:dyDescent="0.2">
      <c r="A20" s="776" t="s">
        <v>739</v>
      </c>
      <c r="E20" s="770"/>
      <c r="F20" s="770"/>
      <c r="G20" s="770"/>
      <c r="H20" s="770"/>
      <c r="I20" s="770"/>
      <c r="J20" s="770"/>
    </row>
    <row r="21" spans="1:256" s="768" customFormat="1" ht="12.75" customHeight="1" x14ac:dyDescent="0.2">
      <c r="A21" s="776"/>
      <c r="E21" s="770"/>
      <c r="F21" s="770"/>
      <c r="G21" s="770"/>
      <c r="H21" s="770"/>
      <c r="I21" s="770"/>
      <c r="J21" s="770"/>
    </row>
    <row r="22" spans="1:256" s="768" customFormat="1" ht="12.75" customHeight="1" x14ac:dyDescent="0.25">
      <c r="E22" s="770"/>
      <c r="F22" s="770"/>
      <c r="G22" s="770"/>
      <c r="H22" s="770"/>
      <c r="I22" s="770"/>
      <c r="J22" s="770"/>
    </row>
    <row r="23" spans="1:256" s="777" customFormat="1" ht="12.75" x14ac:dyDescent="0.25">
      <c r="E23" s="778"/>
      <c r="F23" s="770"/>
      <c r="G23" s="770"/>
      <c r="H23" s="770" t="s">
        <v>740</v>
      </c>
      <c r="I23" s="770"/>
      <c r="J23" s="770"/>
    </row>
    <row r="24" spans="1:256" s="777" customFormat="1" ht="12.75" x14ac:dyDescent="0.25">
      <c r="E24" s="778"/>
      <c r="F24" s="778"/>
      <c r="G24" s="778"/>
      <c r="H24" s="779" t="s">
        <v>741</v>
      </c>
      <c r="I24" s="778"/>
      <c r="J24" s="778"/>
    </row>
    <row r="25" spans="1:256" x14ac:dyDescent="0.25">
      <c r="A25" s="2"/>
      <c r="B25" s="1"/>
      <c r="C25" s="12"/>
      <c r="D25" s="12"/>
      <c r="E25" s="12"/>
      <c r="F25" s="12"/>
      <c r="G25" s="12"/>
      <c r="H25" s="12"/>
      <c r="I25" s="12"/>
      <c r="J25" s="13"/>
      <c r="K25" s="8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</row>
    <row r="26" spans="1:256" x14ac:dyDescent="0.25">
      <c r="A26" s="2"/>
      <c r="B26" s="3"/>
      <c r="C26" s="3"/>
      <c r="D26" s="3"/>
      <c r="E26" s="3"/>
      <c r="F26" s="3"/>
      <c r="G26" s="4"/>
      <c r="H26" s="4"/>
      <c r="I26" s="4"/>
      <c r="J26" s="4"/>
      <c r="K26" s="4"/>
      <c r="L26" s="6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</row>
    <row r="27" spans="1:256" x14ac:dyDescent="0.25">
      <c r="A27" s="2"/>
      <c r="B27" s="3"/>
      <c r="C27" s="3"/>
      <c r="D27" s="3"/>
      <c r="E27" s="3"/>
      <c r="F27" s="4"/>
      <c r="G27" s="4"/>
      <c r="H27" s="4"/>
      <c r="I27" s="4"/>
      <c r="J27" s="3"/>
      <c r="K27" s="3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</row>
    <row r="28" spans="1:256" x14ac:dyDescent="0.25">
      <c r="A28" s="2"/>
      <c r="B28" s="9"/>
      <c r="C28" s="10"/>
      <c r="D28" s="9"/>
      <c r="E28" s="10"/>
      <c r="F28" s="10"/>
      <c r="G28" s="11"/>
      <c r="H28" s="11"/>
      <c r="I28" s="11"/>
      <c r="J28" s="10"/>
      <c r="K28" s="10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</row>
    <row r="29" spans="1:256" x14ac:dyDescent="0.25">
      <c r="A29" s="4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</row>
  </sheetData>
  <mergeCells count="6">
    <mergeCell ref="A18:J18"/>
    <mergeCell ref="B11:D11"/>
    <mergeCell ref="B12:D12"/>
    <mergeCell ref="B13:D13"/>
    <mergeCell ref="B14:D14"/>
    <mergeCell ref="B15:D15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0"/>
  <sheetViews>
    <sheetView topLeftCell="A61" zoomScale="200" zoomScaleNormal="200" workbookViewId="0">
      <selection activeCell="A69" sqref="A69:J69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2" t="s">
        <v>691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22.5" x14ac:dyDescent="0.2">
      <c r="A5" s="149" t="s">
        <v>13</v>
      </c>
      <c r="B5" s="337" t="s">
        <v>457</v>
      </c>
      <c r="C5" s="44">
        <v>20</v>
      </c>
      <c r="D5" s="111" t="s">
        <v>20</v>
      </c>
      <c r="E5" s="21"/>
      <c r="F5" s="45">
        <f>ROUND(C5*E5,2)</f>
        <v>0</v>
      </c>
      <c r="G5" s="46">
        <v>0.08</v>
      </c>
      <c r="H5" s="45">
        <f>ROUND(F5*G5+F5,2)</f>
        <v>0</v>
      </c>
      <c r="I5" s="24"/>
      <c r="J5" s="25"/>
      <c r="K5" s="26">
        <v>10</v>
      </c>
      <c r="L5" s="27">
        <f>ROUND(H5/C5*K5,2)</f>
        <v>0</v>
      </c>
    </row>
    <row r="6" spans="1:12" s="6" customFormat="1" ht="11.25" x14ac:dyDescent="0.2">
      <c r="A6" s="149" t="s">
        <v>16</v>
      </c>
      <c r="B6" s="336" t="s">
        <v>458</v>
      </c>
      <c r="C6" s="338">
        <v>20</v>
      </c>
      <c r="D6" s="111" t="s">
        <v>20</v>
      </c>
      <c r="E6" s="329"/>
      <c r="F6" s="45">
        <f t="shared" ref="F6:F12" si="0">ROUND(C6*E6,2)</f>
        <v>0</v>
      </c>
      <c r="G6" s="46">
        <v>0.08</v>
      </c>
      <c r="H6" s="45">
        <f t="shared" ref="H6:H12" si="1">ROUND(F6*G6+F6,2)</f>
        <v>0</v>
      </c>
      <c r="I6" s="24"/>
      <c r="J6" s="25"/>
      <c r="K6" s="26">
        <v>5</v>
      </c>
      <c r="L6" s="27">
        <f t="shared" ref="L6:L12" si="2">ROUND(H6/C6*K6,2)</f>
        <v>0</v>
      </c>
    </row>
    <row r="7" spans="1:12" s="6" customFormat="1" ht="11.25" x14ac:dyDescent="0.2">
      <c r="A7" s="149" t="s">
        <v>17</v>
      </c>
      <c r="B7" s="336" t="s">
        <v>459</v>
      </c>
      <c r="C7" s="338">
        <v>70</v>
      </c>
      <c r="D7" s="111" t="s">
        <v>20</v>
      </c>
      <c r="E7" s="329"/>
      <c r="F7" s="45">
        <f t="shared" si="0"/>
        <v>0</v>
      </c>
      <c r="G7" s="46">
        <v>0.08</v>
      </c>
      <c r="H7" s="45">
        <f t="shared" si="1"/>
        <v>0</v>
      </c>
      <c r="I7" s="24"/>
      <c r="J7" s="25"/>
      <c r="K7" s="26">
        <v>10</v>
      </c>
      <c r="L7" s="27">
        <f t="shared" si="2"/>
        <v>0</v>
      </c>
    </row>
    <row r="8" spans="1:12" s="6" customFormat="1" ht="22.5" x14ac:dyDescent="0.2">
      <c r="A8" s="149" t="s">
        <v>18</v>
      </c>
      <c r="B8" s="337" t="s">
        <v>460</v>
      </c>
      <c r="C8" s="338">
        <v>5</v>
      </c>
      <c r="D8" s="111" t="s">
        <v>20</v>
      </c>
      <c r="E8" s="329"/>
      <c r="F8" s="45">
        <f t="shared" si="0"/>
        <v>0</v>
      </c>
      <c r="G8" s="46">
        <v>0.08</v>
      </c>
      <c r="H8" s="45">
        <f t="shared" si="1"/>
        <v>0</v>
      </c>
      <c r="I8" s="24"/>
      <c r="J8" s="25"/>
      <c r="K8" s="26">
        <v>5</v>
      </c>
      <c r="L8" s="27">
        <f t="shared" si="2"/>
        <v>0</v>
      </c>
    </row>
    <row r="9" spans="1:12" s="6" customFormat="1" ht="11.25" x14ac:dyDescent="0.25">
      <c r="A9" s="149" t="s">
        <v>19</v>
      </c>
      <c r="B9" s="339" t="s">
        <v>462</v>
      </c>
      <c r="C9" s="338">
        <v>5</v>
      </c>
      <c r="D9" s="111" t="s">
        <v>20</v>
      </c>
      <c r="E9" s="329"/>
      <c r="F9" s="45">
        <f t="shared" si="0"/>
        <v>0</v>
      </c>
      <c r="G9" s="46">
        <v>0.08</v>
      </c>
      <c r="H9" s="45">
        <f t="shared" si="1"/>
        <v>0</v>
      </c>
      <c r="I9" s="24"/>
      <c r="J9" s="25"/>
      <c r="K9" s="26">
        <v>5</v>
      </c>
      <c r="L9" s="27">
        <f t="shared" si="2"/>
        <v>0</v>
      </c>
    </row>
    <row r="10" spans="1:12" s="6" customFormat="1" ht="11.25" x14ac:dyDescent="0.2">
      <c r="A10" s="149" t="s">
        <v>48</v>
      </c>
      <c r="B10" s="340" t="s">
        <v>464</v>
      </c>
      <c r="C10" s="338">
        <v>5</v>
      </c>
      <c r="D10" s="111" t="s">
        <v>20</v>
      </c>
      <c r="E10" s="329"/>
      <c r="F10" s="45">
        <f t="shared" si="0"/>
        <v>0</v>
      </c>
      <c r="G10" s="46">
        <v>0.08</v>
      </c>
      <c r="H10" s="45">
        <f t="shared" si="1"/>
        <v>0</v>
      </c>
      <c r="I10" s="24"/>
      <c r="J10" s="25"/>
      <c r="K10" s="26">
        <v>5</v>
      </c>
      <c r="L10" s="27">
        <f t="shared" si="2"/>
        <v>0</v>
      </c>
    </row>
    <row r="11" spans="1:12" s="6" customFormat="1" ht="11.25" x14ac:dyDescent="0.2">
      <c r="A11" s="149" t="s">
        <v>50</v>
      </c>
      <c r="B11" s="336" t="s">
        <v>461</v>
      </c>
      <c r="C11" s="44">
        <v>5</v>
      </c>
      <c r="D11" s="111" t="s">
        <v>20</v>
      </c>
      <c r="E11" s="21"/>
      <c r="F11" s="45">
        <f t="shared" si="0"/>
        <v>0</v>
      </c>
      <c r="G11" s="46">
        <v>0.08</v>
      </c>
      <c r="H11" s="45">
        <f t="shared" si="1"/>
        <v>0</v>
      </c>
      <c r="I11" s="24"/>
      <c r="J11" s="25"/>
      <c r="K11" s="26">
        <v>5</v>
      </c>
      <c r="L11" s="27">
        <f t="shared" si="2"/>
        <v>0</v>
      </c>
    </row>
    <row r="12" spans="1:12" s="6" customFormat="1" ht="11.25" x14ac:dyDescent="0.25">
      <c r="A12" s="149" t="s">
        <v>52</v>
      </c>
      <c r="B12" s="423" t="s">
        <v>463</v>
      </c>
      <c r="C12" s="47">
        <v>10</v>
      </c>
      <c r="D12" s="111" t="s">
        <v>20</v>
      </c>
      <c r="E12" s="21"/>
      <c r="F12" s="45">
        <f t="shared" si="0"/>
        <v>0</v>
      </c>
      <c r="G12" s="46">
        <v>0.08</v>
      </c>
      <c r="H12" s="45">
        <f t="shared" si="1"/>
        <v>0</v>
      </c>
      <c r="I12" s="24"/>
      <c r="J12" s="25"/>
      <c r="K12" s="26">
        <v>5</v>
      </c>
      <c r="L12" s="27">
        <f t="shared" si="2"/>
        <v>0</v>
      </c>
    </row>
    <row r="13" spans="1:12" s="6" customFormat="1" ht="10.5" x14ac:dyDescent="0.25">
      <c r="A13" s="48"/>
      <c r="B13" s="109"/>
      <c r="C13" s="49"/>
      <c r="D13" s="50"/>
      <c r="E13" s="51"/>
      <c r="F13" s="45">
        <f>SUM(F5:F12)</f>
        <v>0</v>
      </c>
      <c r="G13" s="52"/>
      <c r="H13" s="45">
        <f>SUM(H5:H12)</f>
        <v>0</v>
      </c>
      <c r="I13" s="53"/>
      <c r="J13" s="54"/>
      <c r="K13" s="55"/>
      <c r="L13" s="27">
        <f>SUM(L5:L12)</f>
        <v>0</v>
      </c>
    </row>
    <row r="14" spans="1:12" s="6" customFormat="1" ht="10.5" x14ac:dyDescent="0.15">
      <c r="A14" s="153" t="s">
        <v>35</v>
      </c>
      <c r="B14" s="154"/>
      <c r="C14" s="154"/>
      <c r="D14" s="154"/>
      <c r="E14" s="154"/>
      <c r="F14" s="154"/>
      <c r="G14" s="154"/>
      <c r="H14" s="154"/>
      <c r="I14" s="240"/>
      <c r="J14" s="127"/>
      <c r="K14" s="127"/>
      <c r="L14" s="127"/>
    </row>
    <row r="15" spans="1:12" s="6" customFormat="1" ht="19.5" x14ac:dyDescent="0.15">
      <c r="A15" s="141" t="s">
        <v>0</v>
      </c>
      <c r="B15" s="687" t="s">
        <v>476</v>
      </c>
      <c r="C15" s="688"/>
      <c r="D15" s="689"/>
      <c r="E15" s="141" t="s">
        <v>37</v>
      </c>
      <c r="F15" s="31"/>
      <c r="G15" s="32"/>
      <c r="H15" s="32"/>
      <c r="I15" s="33" t="s">
        <v>38</v>
      </c>
      <c r="J15" s="34"/>
      <c r="K15" s="35"/>
      <c r="L15" s="36"/>
    </row>
    <row r="16" spans="1:12" s="6" customFormat="1" ht="10.5" x14ac:dyDescent="0.15">
      <c r="A16" s="348" t="s">
        <v>13</v>
      </c>
      <c r="B16" s="341" t="s">
        <v>465</v>
      </c>
      <c r="C16" s="349"/>
      <c r="D16" s="350"/>
      <c r="E16" s="348" t="s">
        <v>39</v>
      </c>
      <c r="F16" s="351"/>
      <c r="G16" s="352"/>
      <c r="H16" s="352"/>
      <c r="I16" s="353"/>
      <c r="J16" s="38"/>
      <c r="K16" s="39"/>
      <c r="L16" s="40"/>
    </row>
    <row r="17" spans="1:12" s="6" customFormat="1" ht="10.35" customHeight="1" x14ac:dyDescent="0.15">
      <c r="A17" s="348" t="s">
        <v>16</v>
      </c>
      <c r="B17" s="690" t="s">
        <v>58</v>
      </c>
      <c r="C17" s="691"/>
      <c r="D17" s="692"/>
      <c r="E17" s="348" t="s">
        <v>39</v>
      </c>
      <c r="F17" s="351"/>
      <c r="G17" s="352"/>
      <c r="H17" s="352"/>
      <c r="I17" s="353"/>
      <c r="J17" s="38"/>
      <c r="K17" s="39"/>
      <c r="L17" s="40"/>
    </row>
    <row r="18" spans="1:12" s="6" customFormat="1" ht="21.6" customHeight="1" x14ac:dyDescent="0.15">
      <c r="A18" s="348" t="s">
        <v>17</v>
      </c>
      <c r="B18" s="693" t="s">
        <v>466</v>
      </c>
      <c r="C18" s="694"/>
      <c r="D18" s="695"/>
      <c r="E18" s="348" t="s">
        <v>39</v>
      </c>
      <c r="F18" s="351"/>
      <c r="G18" s="352"/>
      <c r="H18" s="352"/>
      <c r="I18" s="353"/>
      <c r="J18" s="38"/>
      <c r="K18" s="39"/>
      <c r="L18" s="40"/>
    </row>
    <row r="19" spans="1:12" s="6" customFormat="1" ht="60" customHeight="1" x14ac:dyDescent="0.15">
      <c r="A19" s="348" t="s">
        <v>18</v>
      </c>
      <c r="B19" s="693" t="s">
        <v>467</v>
      </c>
      <c r="C19" s="694"/>
      <c r="D19" s="695"/>
      <c r="E19" s="348" t="s">
        <v>39</v>
      </c>
      <c r="F19" s="351"/>
      <c r="G19" s="352"/>
      <c r="H19" s="352"/>
      <c r="I19" s="353"/>
      <c r="J19" s="38"/>
      <c r="K19" s="39"/>
      <c r="L19" s="40"/>
    </row>
    <row r="20" spans="1:12" s="6" customFormat="1" ht="19.7" customHeight="1" x14ac:dyDescent="0.15">
      <c r="A20" s="348" t="s">
        <v>19</v>
      </c>
      <c r="B20" s="690" t="s">
        <v>469</v>
      </c>
      <c r="C20" s="691"/>
      <c r="D20" s="692"/>
      <c r="E20" s="348" t="s">
        <v>39</v>
      </c>
      <c r="F20" s="351"/>
      <c r="G20" s="352"/>
      <c r="H20" s="352"/>
      <c r="I20" s="353"/>
      <c r="J20" s="38"/>
      <c r="K20" s="39"/>
      <c r="L20" s="40"/>
    </row>
    <row r="21" spans="1:12" s="6" customFormat="1" ht="19.7" customHeight="1" x14ac:dyDescent="0.15">
      <c r="A21" s="354" t="s">
        <v>48</v>
      </c>
      <c r="B21" s="579" t="s">
        <v>641</v>
      </c>
      <c r="C21" s="580"/>
      <c r="D21" s="581"/>
      <c r="E21" s="354"/>
      <c r="F21" s="360"/>
      <c r="G21" s="361"/>
      <c r="H21" s="361"/>
      <c r="I21" s="362"/>
      <c r="J21" s="332"/>
      <c r="K21" s="345"/>
      <c r="L21" s="346"/>
    </row>
    <row r="22" spans="1:12" s="6" customFormat="1" ht="10.35" customHeight="1" x14ac:dyDescent="0.15">
      <c r="A22" s="348" t="s">
        <v>50</v>
      </c>
      <c r="B22" s="693" t="s">
        <v>468</v>
      </c>
      <c r="C22" s="694"/>
      <c r="D22" s="695"/>
      <c r="E22" s="348" t="s">
        <v>39</v>
      </c>
      <c r="F22" s="351"/>
      <c r="G22" s="352"/>
      <c r="H22" s="352"/>
      <c r="I22" s="353"/>
      <c r="J22" s="38"/>
      <c r="K22" s="39"/>
      <c r="L22" s="40"/>
    </row>
    <row r="23" spans="1:12" s="6" customFormat="1" ht="39" customHeight="1" x14ac:dyDescent="0.15">
      <c r="A23" s="354" t="s">
        <v>470</v>
      </c>
      <c r="B23" s="696" t="s">
        <v>475</v>
      </c>
      <c r="C23" s="697"/>
      <c r="D23" s="698"/>
      <c r="E23" s="355" t="s">
        <v>37</v>
      </c>
      <c r="F23" s="356"/>
      <c r="G23" s="357"/>
      <c r="H23" s="357"/>
      <c r="I23" s="358" t="s">
        <v>38</v>
      </c>
      <c r="J23" s="334"/>
      <c r="K23" s="335"/>
      <c r="L23" s="347"/>
    </row>
    <row r="24" spans="1:12" s="6" customFormat="1" ht="30.95" customHeight="1" x14ac:dyDescent="0.15">
      <c r="A24" s="359" t="s">
        <v>13</v>
      </c>
      <c r="B24" s="699" t="s">
        <v>471</v>
      </c>
      <c r="C24" s="700"/>
      <c r="D24" s="701"/>
      <c r="E24" s="348" t="s">
        <v>39</v>
      </c>
      <c r="F24" s="360"/>
      <c r="G24" s="361"/>
      <c r="H24" s="361"/>
      <c r="I24" s="362"/>
      <c r="J24" s="332"/>
      <c r="K24" s="345"/>
      <c r="L24" s="346"/>
    </row>
    <row r="25" spans="1:12" s="6" customFormat="1" ht="10.35" customHeight="1" x14ac:dyDescent="0.15">
      <c r="A25" s="363" t="s">
        <v>16</v>
      </c>
      <c r="B25" s="702" t="s">
        <v>472</v>
      </c>
      <c r="C25" s="697"/>
      <c r="D25" s="698"/>
      <c r="E25" s="348" t="s">
        <v>39</v>
      </c>
      <c r="F25" s="360"/>
      <c r="G25" s="361"/>
      <c r="H25" s="361"/>
      <c r="I25" s="362"/>
      <c r="J25" s="332"/>
      <c r="K25" s="345"/>
      <c r="L25" s="346"/>
    </row>
    <row r="26" spans="1:12" s="6" customFormat="1" ht="21.95" customHeight="1" x14ac:dyDescent="0.15">
      <c r="A26" s="363" t="s">
        <v>17</v>
      </c>
      <c r="B26" s="703" t="s">
        <v>474</v>
      </c>
      <c r="C26" s="704"/>
      <c r="D26" s="705"/>
      <c r="E26" s="348" t="s">
        <v>39</v>
      </c>
      <c r="F26" s="360"/>
      <c r="G26" s="361"/>
      <c r="H26" s="361"/>
      <c r="I26" s="362"/>
      <c r="J26" s="332"/>
      <c r="K26" s="345"/>
      <c r="L26" s="346"/>
    </row>
    <row r="27" spans="1:12" s="6" customFormat="1" ht="21.95" customHeight="1" x14ac:dyDescent="0.15">
      <c r="A27" s="363" t="s">
        <v>18</v>
      </c>
      <c r="B27" s="579" t="s">
        <v>641</v>
      </c>
      <c r="C27" s="580"/>
      <c r="D27" s="581"/>
      <c r="E27" s="348" t="s">
        <v>39</v>
      </c>
      <c r="F27" s="360"/>
      <c r="G27" s="361"/>
      <c r="H27" s="361"/>
      <c r="I27" s="362"/>
      <c r="J27" s="332"/>
      <c r="K27" s="345"/>
      <c r="L27" s="346"/>
    </row>
    <row r="28" spans="1:12" s="6" customFormat="1" ht="10.35" customHeight="1" x14ac:dyDescent="0.15">
      <c r="A28" s="363" t="s">
        <v>19</v>
      </c>
      <c r="B28" s="706" t="s">
        <v>473</v>
      </c>
      <c r="C28" s="707"/>
      <c r="D28" s="708"/>
      <c r="E28" s="348" t="s">
        <v>39</v>
      </c>
      <c r="F28" s="360"/>
      <c r="G28" s="361"/>
      <c r="H28" s="361"/>
      <c r="I28" s="362"/>
      <c r="J28" s="332"/>
      <c r="K28" s="345"/>
      <c r="L28" s="346"/>
    </row>
    <row r="29" spans="1:12" s="6" customFormat="1" ht="29.1" customHeight="1" x14ac:dyDescent="0.15">
      <c r="A29" s="354" t="s">
        <v>470</v>
      </c>
      <c r="B29" s="696" t="s">
        <v>477</v>
      </c>
      <c r="C29" s="697"/>
      <c r="D29" s="698"/>
      <c r="E29" s="355" t="s">
        <v>37</v>
      </c>
      <c r="F29" s="356"/>
      <c r="G29" s="357"/>
      <c r="H29" s="357"/>
      <c r="I29" s="358" t="s">
        <v>38</v>
      </c>
      <c r="J29" s="334"/>
      <c r="K29" s="335"/>
      <c r="L29" s="347"/>
    </row>
    <row r="30" spans="1:12" s="6" customFormat="1" ht="48.95" customHeight="1" x14ac:dyDescent="0.15">
      <c r="A30" s="359" t="s">
        <v>13</v>
      </c>
      <c r="B30" s="703" t="s">
        <v>478</v>
      </c>
      <c r="C30" s="704"/>
      <c r="D30" s="705"/>
      <c r="E30" s="348" t="s">
        <v>39</v>
      </c>
      <c r="F30" s="360"/>
      <c r="G30" s="361"/>
      <c r="H30" s="361"/>
      <c r="I30" s="362"/>
      <c r="J30" s="332"/>
      <c r="K30" s="345"/>
      <c r="L30" s="346"/>
    </row>
    <row r="31" spans="1:12" s="6" customFormat="1" ht="27" customHeight="1" x14ac:dyDescent="0.15">
      <c r="A31" s="363" t="s">
        <v>16</v>
      </c>
      <c r="B31" s="703" t="s">
        <v>479</v>
      </c>
      <c r="C31" s="704"/>
      <c r="D31" s="705"/>
      <c r="E31" s="348" t="s">
        <v>39</v>
      </c>
      <c r="F31" s="360"/>
      <c r="G31" s="361"/>
      <c r="H31" s="361"/>
      <c r="I31" s="362"/>
      <c r="J31" s="332"/>
      <c r="K31" s="345"/>
      <c r="L31" s="346"/>
    </row>
    <row r="32" spans="1:12" s="6" customFormat="1" ht="57.95" customHeight="1" x14ac:dyDescent="0.15">
      <c r="A32" s="363" t="s">
        <v>17</v>
      </c>
      <c r="B32" s="703" t="s">
        <v>480</v>
      </c>
      <c r="C32" s="704"/>
      <c r="D32" s="705"/>
      <c r="E32" s="348" t="s">
        <v>39</v>
      </c>
      <c r="F32" s="360"/>
      <c r="G32" s="361"/>
      <c r="H32" s="361"/>
      <c r="I32" s="362"/>
      <c r="J32" s="332"/>
      <c r="K32" s="345"/>
      <c r="L32" s="346"/>
    </row>
    <row r="33" spans="1:12" s="6" customFormat="1" ht="57.95" customHeight="1" x14ac:dyDescent="0.15">
      <c r="A33" s="363" t="s">
        <v>18</v>
      </c>
      <c r="B33" s="579" t="s">
        <v>641</v>
      </c>
      <c r="C33" s="580"/>
      <c r="D33" s="581"/>
      <c r="E33" s="348" t="s">
        <v>39</v>
      </c>
      <c r="F33" s="360"/>
      <c r="G33" s="361"/>
      <c r="H33" s="361"/>
      <c r="I33" s="362"/>
      <c r="J33" s="332"/>
      <c r="K33" s="345"/>
      <c r="L33" s="346"/>
    </row>
    <row r="34" spans="1:12" s="6" customFormat="1" ht="42" customHeight="1" x14ac:dyDescent="0.15">
      <c r="A34" s="363" t="s">
        <v>19</v>
      </c>
      <c r="B34" s="703" t="s">
        <v>481</v>
      </c>
      <c r="C34" s="704"/>
      <c r="D34" s="705"/>
      <c r="E34" s="348" t="s">
        <v>39</v>
      </c>
      <c r="F34" s="360"/>
      <c r="G34" s="361"/>
      <c r="H34" s="361"/>
      <c r="I34" s="362"/>
      <c r="J34" s="332"/>
      <c r="K34" s="345"/>
      <c r="L34" s="346"/>
    </row>
    <row r="35" spans="1:12" s="6" customFormat="1" ht="18.95" customHeight="1" x14ac:dyDescent="0.15">
      <c r="A35" s="354"/>
      <c r="B35" s="703" t="s">
        <v>482</v>
      </c>
      <c r="C35" s="704"/>
      <c r="D35" s="705"/>
      <c r="E35" s="348" t="s">
        <v>39</v>
      </c>
      <c r="F35" s="360"/>
      <c r="G35" s="361"/>
      <c r="H35" s="361"/>
      <c r="I35" s="362"/>
      <c r="J35" s="332"/>
      <c r="K35" s="345"/>
      <c r="L35" s="346"/>
    </row>
    <row r="36" spans="1:12" s="6" customFormat="1" ht="18.95" customHeight="1" x14ac:dyDescent="0.15">
      <c r="A36" s="354" t="s">
        <v>470</v>
      </c>
      <c r="B36" s="696" t="s">
        <v>483</v>
      </c>
      <c r="C36" s="697"/>
      <c r="D36" s="698"/>
      <c r="E36" s="355" t="s">
        <v>37</v>
      </c>
      <c r="F36" s="356"/>
      <c r="G36" s="357"/>
      <c r="H36" s="357"/>
      <c r="I36" s="358" t="s">
        <v>38</v>
      </c>
      <c r="J36" s="334"/>
      <c r="K36" s="335"/>
      <c r="L36" s="347"/>
    </row>
    <row r="37" spans="1:12" s="6" customFormat="1" ht="18.95" customHeight="1" x14ac:dyDescent="0.15">
      <c r="A37" s="359" t="s">
        <v>13</v>
      </c>
      <c r="B37" s="703" t="s">
        <v>465</v>
      </c>
      <c r="C37" s="704"/>
      <c r="D37" s="705"/>
      <c r="E37" s="348" t="s">
        <v>39</v>
      </c>
      <c r="F37" s="360"/>
      <c r="G37" s="361"/>
      <c r="H37" s="361"/>
      <c r="I37" s="362"/>
      <c r="J37" s="332"/>
      <c r="K37" s="345"/>
      <c r="L37" s="346"/>
    </row>
    <row r="38" spans="1:12" s="6" customFormat="1" ht="18.95" customHeight="1" x14ac:dyDescent="0.15">
      <c r="A38" s="363" t="s">
        <v>16</v>
      </c>
      <c r="B38" s="703" t="s">
        <v>484</v>
      </c>
      <c r="C38" s="704"/>
      <c r="D38" s="705"/>
      <c r="E38" s="348" t="s">
        <v>39</v>
      </c>
      <c r="F38" s="360"/>
      <c r="G38" s="361"/>
      <c r="H38" s="361"/>
      <c r="I38" s="362"/>
      <c r="J38" s="332"/>
      <c r="K38" s="345"/>
      <c r="L38" s="346"/>
    </row>
    <row r="39" spans="1:12" s="6" customFormat="1" ht="39" customHeight="1" x14ac:dyDescent="0.15">
      <c r="A39" s="363" t="s">
        <v>17</v>
      </c>
      <c r="B39" s="703" t="s">
        <v>485</v>
      </c>
      <c r="C39" s="707"/>
      <c r="D39" s="708"/>
      <c r="E39" s="348" t="s">
        <v>39</v>
      </c>
      <c r="F39" s="360"/>
      <c r="G39" s="361"/>
      <c r="H39" s="361"/>
      <c r="I39" s="362"/>
      <c r="J39" s="332"/>
      <c r="K39" s="345"/>
      <c r="L39" s="346"/>
    </row>
    <row r="40" spans="1:12" s="6" customFormat="1" ht="39.950000000000003" customHeight="1" x14ac:dyDescent="0.15">
      <c r="A40" s="363" t="s">
        <v>18</v>
      </c>
      <c r="B40" s="703" t="s">
        <v>486</v>
      </c>
      <c r="C40" s="704"/>
      <c r="D40" s="705"/>
      <c r="E40" s="348" t="s">
        <v>39</v>
      </c>
      <c r="F40" s="360"/>
      <c r="G40" s="361"/>
      <c r="H40" s="361"/>
      <c r="I40" s="362"/>
      <c r="J40" s="332"/>
      <c r="K40" s="345"/>
      <c r="L40" s="346"/>
    </row>
    <row r="41" spans="1:12" s="6" customFormat="1" ht="39.950000000000003" customHeight="1" x14ac:dyDescent="0.15">
      <c r="A41" s="378" t="s">
        <v>19</v>
      </c>
      <c r="B41" s="579" t="s">
        <v>641</v>
      </c>
      <c r="C41" s="580"/>
      <c r="D41" s="581"/>
      <c r="E41" s="348" t="s">
        <v>39</v>
      </c>
      <c r="F41" s="360"/>
      <c r="G41" s="361"/>
      <c r="H41" s="361"/>
      <c r="I41" s="362"/>
      <c r="J41" s="332"/>
      <c r="K41" s="345"/>
      <c r="L41" s="346"/>
    </row>
    <row r="42" spans="1:12" s="6" customFormat="1" ht="18.95" customHeight="1" x14ac:dyDescent="0.15">
      <c r="A42" s="354" t="s">
        <v>48</v>
      </c>
      <c r="B42" s="703" t="s">
        <v>487</v>
      </c>
      <c r="C42" s="704"/>
      <c r="D42" s="705"/>
      <c r="E42" s="348" t="s">
        <v>39</v>
      </c>
      <c r="F42" s="360"/>
      <c r="G42" s="361"/>
      <c r="H42" s="361"/>
      <c r="I42" s="362"/>
      <c r="J42" s="332"/>
      <c r="K42" s="345"/>
      <c r="L42" s="346"/>
    </row>
    <row r="43" spans="1:12" s="6" customFormat="1" ht="18.95" customHeight="1" x14ac:dyDescent="0.15">
      <c r="A43" s="354" t="s">
        <v>470</v>
      </c>
      <c r="B43" s="696" t="s">
        <v>488</v>
      </c>
      <c r="C43" s="697"/>
      <c r="D43" s="698"/>
      <c r="E43" s="355" t="s">
        <v>37</v>
      </c>
      <c r="F43" s="356"/>
      <c r="G43" s="357"/>
      <c r="H43" s="357"/>
      <c r="I43" s="358" t="s">
        <v>38</v>
      </c>
      <c r="J43" s="334"/>
      <c r="K43" s="335"/>
      <c r="L43" s="347"/>
    </row>
    <row r="44" spans="1:12" s="6" customFormat="1" ht="18.95" customHeight="1" x14ac:dyDescent="0.15">
      <c r="A44" s="354" t="s">
        <v>13</v>
      </c>
      <c r="B44" s="712" t="s">
        <v>489</v>
      </c>
      <c r="C44" s="713"/>
      <c r="D44" s="714"/>
      <c r="E44" s="348" t="s">
        <v>39</v>
      </c>
      <c r="F44" s="360"/>
      <c r="G44" s="361"/>
      <c r="H44" s="361"/>
      <c r="I44" s="362"/>
      <c r="J44" s="332"/>
      <c r="K44" s="345"/>
      <c r="L44" s="346"/>
    </row>
    <row r="45" spans="1:12" s="6" customFormat="1" ht="21.95" customHeight="1" x14ac:dyDescent="0.15">
      <c r="A45" s="354" t="s">
        <v>503</v>
      </c>
      <c r="B45" s="709" t="s">
        <v>543</v>
      </c>
      <c r="C45" s="710"/>
      <c r="D45" s="711"/>
      <c r="E45" s="348" t="s">
        <v>39</v>
      </c>
      <c r="F45" s="360"/>
      <c r="G45" s="361"/>
      <c r="H45" s="361"/>
      <c r="I45" s="362"/>
      <c r="J45" s="332"/>
      <c r="K45" s="345"/>
      <c r="L45" s="346"/>
    </row>
    <row r="46" spans="1:12" s="6" customFormat="1" ht="72" customHeight="1" x14ac:dyDescent="0.15">
      <c r="A46" s="354" t="s">
        <v>17</v>
      </c>
      <c r="B46" s="715" t="s">
        <v>490</v>
      </c>
      <c r="C46" s="716"/>
      <c r="D46" s="717"/>
      <c r="E46" s="348" t="s">
        <v>39</v>
      </c>
      <c r="F46" s="360"/>
      <c r="G46" s="361"/>
      <c r="H46" s="361"/>
      <c r="I46" s="362"/>
      <c r="J46" s="332"/>
      <c r="K46" s="345"/>
      <c r="L46" s="346"/>
    </row>
    <row r="47" spans="1:12" s="6" customFormat="1" ht="18.95" customHeight="1" x14ac:dyDescent="0.15">
      <c r="A47" s="354" t="s">
        <v>470</v>
      </c>
      <c r="B47" s="718" t="s">
        <v>491</v>
      </c>
      <c r="C47" s="719"/>
      <c r="D47" s="701"/>
      <c r="E47" s="355" t="s">
        <v>37</v>
      </c>
      <c r="F47" s="356"/>
      <c r="G47" s="357"/>
      <c r="H47" s="357"/>
      <c r="I47" s="358" t="s">
        <v>38</v>
      </c>
      <c r="J47" s="334"/>
      <c r="K47" s="335"/>
      <c r="L47" s="347"/>
    </row>
    <row r="48" spans="1:12" s="6" customFormat="1" ht="30.95" customHeight="1" x14ac:dyDescent="0.25">
      <c r="A48" s="458" t="s">
        <v>13</v>
      </c>
      <c r="B48" s="720" t="s">
        <v>492</v>
      </c>
      <c r="C48" s="721"/>
      <c r="D48" s="721"/>
      <c r="E48" s="459" t="s">
        <v>39</v>
      </c>
      <c r="F48" s="360"/>
      <c r="G48" s="361"/>
      <c r="H48" s="361"/>
      <c r="I48" s="362"/>
      <c r="J48" s="332"/>
      <c r="K48" s="345"/>
      <c r="L48" s="346"/>
    </row>
    <row r="49" spans="1:12" s="6" customFormat="1" ht="18.95" customHeight="1" x14ac:dyDescent="0.15">
      <c r="A49" s="458" t="s">
        <v>16</v>
      </c>
      <c r="B49" s="722" t="s">
        <v>493</v>
      </c>
      <c r="C49" s="722"/>
      <c r="D49" s="722"/>
      <c r="E49" s="459" t="s">
        <v>39</v>
      </c>
      <c r="F49" s="360"/>
      <c r="G49" s="361"/>
      <c r="H49" s="361"/>
      <c r="I49" s="362"/>
      <c r="J49" s="332"/>
      <c r="K49" s="345"/>
      <c r="L49" s="346"/>
    </row>
    <row r="50" spans="1:12" s="6" customFormat="1" ht="21.6" customHeight="1" x14ac:dyDescent="0.15">
      <c r="A50" s="348" t="s">
        <v>17</v>
      </c>
      <c r="B50" s="723" t="s">
        <v>494</v>
      </c>
      <c r="C50" s="724"/>
      <c r="D50" s="725"/>
      <c r="E50" s="348" t="s">
        <v>39</v>
      </c>
      <c r="F50" s="351"/>
      <c r="G50" s="352"/>
      <c r="H50" s="352"/>
      <c r="I50" s="353"/>
      <c r="J50" s="38"/>
      <c r="K50" s="39"/>
      <c r="L50" s="40"/>
    </row>
    <row r="51" spans="1:12" s="6" customFormat="1" ht="21.95" customHeight="1" x14ac:dyDescent="0.15">
      <c r="A51" s="354" t="s">
        <v>504</v>
      </c>
      <c r="B51" s="579" t="s">
        <v>641</v>
      </c>
      <c r="C51" s="580"/>
      <c r="D51" s="581"/>
      <c r="E51" s="348" t="s">
        <v>39</v>
      </c>
      <c r="F51" s="360"/>
      <c r="G51" s="361"/>
      <c r="H51" s="361"/>
      <c r="I51" s="362"/>
      <c r="J51" s="332"/>
      <c r="K51" s="345"/>
      <c r="L51" s="346"/>
    </row>
    <row r="52" spans="1:12" s="6" customFormat="1" ht="20.45" customHeight="1" x14ac:dyDescent="0.15">
      <c r="A52" s="348" t="s">
        <v>19</v>
      </c>
      <c r="B52" s="693" t="s">
        <v>496</v>
      </c>
      <c r="C52" s="694"/>
      <c r="D52" s="695"/>
      <c r="E52" s="364" t="s">
        <v>39</v>
      </c>
      <c r="F52" s="365"/>
      <c r="G52" s="366"/>
      <c r="H52" s="366"/>
      <c r="I52" s="353"/>
      <c r="J52" s="38"/>
      <c r="K52" s="39"/>
      <c r="L52" s="40"/>
    </row>
    <row r="53" spans="1:12" s="6" customFormat="1" ht="10.5" x14ac:dyDescent="0.15">
      <c r="A53" s="367"/>
      <c r="B53" s="368"/>
      <c r="C53" s="369"/>
      <c r="D53" s="369"/>
      <c r="E53" s="367"/>
      <c r="F53" s="367"/>
      <c r="G53" s="367"/>
      <c r="H53" s="367"/>
      <c r="I53" s="370"/>
      <c r="J53" s="62"/>
      <c r="K53" s="35"/>
      <c r="L53" s="35"/>
    </row>
    <row r="54" spans="1:12" s="6" customFormat="1" ht="21" x14ac:dyDescent="0.15">
      <c r="A54" s="355" t="s">
        <v>0</v>
      </c>
      <c r="B54" s="726" t="s">
        <v>495</v>
      </c>
      <c r="C54" s="727"/>
      <c r="D54" s="728"/>
      <c r="E54" s="355" t="s">
        <v>37</v>
      </c>
      <c r="F54" s="371"/>
      <c r="G54" s="372"/>
      <c r="H54" s="372"/>
      <c r="I54" s="358" t="s">
        <v>38</v>
      </c>
      <c r="J54" s="34"/>
      <c r="K54" s="35"/>
      <c r="L54" s="36"/>
    </row>
    <row r="55" spans="1:12" s="6" customFormat="1" x14ac:dyDescent="0.15">
      <c r="A55" s="356" t="s">
        <v>13</v>
      </c>
      <c r="B55" s="729" t="s">
        <v>351</v>
      </c>
      <c r="C55" s="730"/>
      <c r="D55" s="730"/>
      <c r="E55" s="373" t="s">
        <v>39</v>
      </c>
      <c r="F55" s="351"/>
      <c r="G55" s="352"/>
      <c r="H55" s="352"/>
      <c r="I55" s="353"/>
      <c r="J55" s="38"/>
      <c r="K55" s="39"/>
      <c r="L55" s="40"/>
    </row>
    <row r="56" spans="1:12" s="6" customFormat="1" ht="32.1" customHeight="1" x14ac:dyDescent="0.15">
      <c r="A56" s="356" t="s">
        <v>16</v>
      </c>
      <c r="B56" s="729" t="s">
        <v>352</v>
      </c>
      <c r="C56" s="730"/>
      <c r="D56" s="730"/>
      <c r="E56" s="373" t="s">
        <v>316</v>
      </c>
      <c r="F56" s="351"/>
      <c r="G56" s="352"/>
      <c r="H56" s="352"/>
      <c r="I56" s="353"/>
      <c r="J56" s="38"/>
      <c r="K56" s="39"/>
      <c r="L56" s="40"/>
    </row>
    <row r="57" spans="1:12" s="6" customFormat="1" ht="27" customHeight="1" x14ac:dyDescent="0.15">
      <c r="A57" s="356" t="s">
        <v>17</v>
      </c>
      <c r="B57" s="729" t="s">
        <v>353</v>
      </c>
      <c r="C57" s="730"/>
      <c r="D57" s="730"/>
      <c r="E57" s="373" t="s">
        <v>316</v>
      </c>
      <c r="F57" s="351"/>
      <c r="G57" s="352"/>
      <c r="H57" s="352"/>
      <c r="I57" s="353"/>
      <c r="J57" s="38"/>
      <c r="K57" s="39"/>
      <c r="L57" s="40"/>
    </row>
    <row r="58" spans="1:12" s="6" customFormat="1" ht="27" customHeight="1" x14ac:dyDescent="0.15">
      <c r="A58" s="356" t="s">
        <v>18</v>
      </c>
      <c r="B58" s="579" t="s">
        <v>641</v>
      </c>
      <c r="C58" s="580"/>
      <c r="D58" s="581"/>
      <c r="E58" s="348" t="s">
        <v>39</v>
      </c>
      <c r="F58" s="360"/>
      <c r="G58" s="361"/>
      <c r="H58" s="361"/>
      <c r="I58" s="362"/>
      <c r="J58" s="332"/>
      <c r="K58" s="345"/>
      <c r="L58" s="346"/>
    </row>
    <row r="59" spans="1:12" s="6" customFormat="1" ht="35.1" customHeight="1" x14ac:dyDescent="0.15">
      <c r="A59" s="356" t="s">
        <v>19</v>
      </c>
      <c r="B59" s="729" t="s">
        <v>354</v>
      </c>
      <c r="C59" s="730"/>
      <c r="D59" s="730"/>
      <c r="E59" s="373" t="s">
        <v>316</v>
      </c>
      <c r="F59" s="351"/>
      <c r="G59" s="352"/>
      <c r="H59" s="352"/>
      <c r="I59" s="353"/>
      <c r="J59" s="38"/>
      <c r="K59" s="39"/>
      <c r="L59" s="40"/>
    </row>
    <row r="60" spans="1:12" s="6" customFormat="1" ht="10.5" x14ac:dyDescent="0.15">
      <c r="A60" s="367"/>
      <c r="B60" s="368"/>
      <c r="C60" s="374"/>
      <c r="D60" s="374"/>
      <c r="E60" s="367"/>
      <c r="F60" s="367"/>
      <c r="G60" s="367"/>
      <c r="H60" s="367"/>
      <c r="I60" s="370"/>
      <c r="J60" s="62"/>
      <c r="K60" s="35"/>
      <c r="L60" s="35"/>
    </row>
    <row r="61" spans="1:12" s="6" customFormat="1" ht="31.5" x14ac:dyDescent="0.15">
      <c r="A61" s="355" t="s">
        <v>0</v>
      </c>
      <c r="B61" s="491" t="s">
        <v>497</v>
      </c>
      <c r="C61" s="492"/>
      <c r="D61" s="493"/>
      <c r="E61" s="355" t="s">
        <v>37</v>
      </c>
      <c r="F61" s="371"/>
      <c r="G61" s="372"/>
      <c r="H61" s="372"/>
      <c r="I61" s="358" t="s">
        <v>38</v>
      </c>
      <c r="J61" s="34"/>
      <c r="K61" s="35"/>
      <c r="L61" s="36"/>
    </row>
    <row r="62" spans="1:12" s="6" customFormat="1" ht="29.1" customHeight="1" x14ac:dyDescent="0.25">
      <c r="A62" s="458" t="s">
        <v>13</v>
      </c>
      <c r="B62" s="720" t="s">
        <v>492</v>
      </c>
      <c r="C62" s="721"/>
      <c r="D62" s="721"/>
      <c r="E62" s="459" t="s">
        <v>322</v>
      </c>
      <c r="F62" s="351"/>
      <c r="G62" s="352"/>
      <c r="H62" s="352"/>
      <c r="I62" s="353"/>
      <c r="J62" s="38"/>
      <c r="K62" s="39"/>
      <c r="L62" s="40"/>
    </row>
    <row r="63" spans="1:12" s="6" customFormat="1" ht="20.100000000000001" customHeight="1" x14ac:dyDescent="0.15">
      <c r="A63" s="458" t="s">
        <v>16</v>
      </c>
      <c r="B63" s="731" t="s">
        <v>499</v>
      </c>
      <c r="C63" s="730"/>
      <c r="D63" s="730"/>
      <c r="E63" s="459" t="s">
        <v>322</v>
      </c>
      <c r="F63" s="351"/>
      <c r="G63" s="352"/>
      <c r="H63" s="352"/>
      <c r="I63" s="353"/>
      <c r="J63" s="38"/>
      <c r="K63" s="39"/>
      <c r="L63" s="40"/>
    </row>
    <row r="64" spans="1:12" s="6" customFormat="1" ht="20.100000000000001" customHeight="1" x14ac:dyDescent="0.15">
      <c r="A64" s="348" t="s">
        <v>17</v>
      </c>
      <c r="B64" s="732" t="s">
        <v>498</v>
      </c>
      <c r="C64" s="733"/>
      <c r="D64" s="734"/>
      <c r="E64" s="348" t="s">
        <v>322</v>
      </c>
      <c r="F64" s="351"/>
      <c r="G64" s="352"/>
      <c r="H64" s="352"/>
      <c r="I64" s="353"/>
      <c r="J64" s="38"/>
      <c r="K64" s="39"/>
      <c r="L64" s="40"/>
    </row>
    <row r="65" spans="1:256" s="6" customFormat="1" ht="20.100000000000001" customHeight="1" x14ac:dyDescent="0.15">
      <c r="A65" s="348" t="s">
        <v>18</v>
      </c>
      <c r="B65" s="693" t="s">
        <v>496</v>
      </c>
      <c r="C65" s="694"/>
      <c r="D65" s="695"/>
      <c r="E65" s="348" t="s">
        <v>322</v>
      </c>
      <c r="F65" s="351"/>
      <c r="G65" s="352"/>
      <c r="H65" s="352"/>
      <c r="I65" s="353"/>
      <c r="J65" s="38"/>
      <c r="K65" s="39"/>
      <c r="L65" s="40"/>
    </row>
    <row r="66" spans="1:256" s="6" customFormat="1" ht="10.35" customHeight="1" x14ac:dyDescent="0.15">
      <c r="A66" s="348"/>
      <c r="B66" s="735"/>
      <c r="C66" s="736"/>
      <c r="D66" s="737"/>
      <c r="E66" s="348"/>
      <c r="F66" s="351"/>
      <c r="G66" s="352"/>
      <c r="H66" s="352"/>
      <c r="I66" s="353"/>
      <c r="J66" s="38"/>
      <c r="K66" s="39"/>
      <c r="L66" s="40"/>
    </row>
    <row r="67" spans="1:256" s="768" customFormat="1" ht="19.5" customHeight="1" x14ac:dyDescent="0.25">
      <c r="A67" s="765" t="s">
        <v>737</v>
      </c>
      <c r="B67" s="766"/>
      <c r="C67" s="766"/>
      <c r="D67" s="766"/>
      <c r="E67" s="766"/>
      <c r="F67" s="767"/>
      <c r="I67" s="769"/>
      <c r="J67" s="769"/>
    </row>
    <row r="68" spans="1:256" s="768" customFormat="1" ht="12.75" customHeight="1" x14ac:dyDescent="0.25">
      <c r="E68" s="770"/>
      <c r="F68" s="766"/>
      <c r="G68" s="771"/>
      <c r="H68" s="769"/>
      <c r="I68" s="769"/>
      <c r="J68" s="769"/>
    </row>
    <row r="69" spans="1:256" s="768" customFormat="1" ht="40.5" customHeight="1" x14ac:dyDescent="0.25">
      <c r="A69" s="772" t="s">
        <v>738</v>
      </c>
      <c r="B69" s="773"/>
      <c r="C69" s="773"/>
      <c r="D69" s="773"/>
      <c r="E69" s="773"/>
      <c r="F69" s="773"/>
      <c r="G69" s="773"/>
      <c r="H69" s="773"/>
      <c r="I69" s="773"/>
      <c r="J69" s="773"/>
    </row>
    <row r="70" spans="1:256" s="768" customFormat="1" ht="16.5" customHeight="1" x14ac:dyDescent="0.25">
      <c r="A70" s="774"/>
      <c r="B70" s="775"/>
      <c r="C70" s="775"/>
      <c r="D70" s="775"/>
      <c r="E70" s="775"/>
      <c r="F70" s="775"/>
      <c r="G70" s="775"/>
      <c r="H70" s="775"/>
      <c r="I70" s="775"/>
      <c r="J70" s="775"/>
    </row>
    <row r="71" spans="1:256" s="768" customFormat="1" ht="12.75" customHeight="1" x14ac:dyDescent="0.2">
      <c r="A71" s="776" t="s">
        <v>739</v>
      </c>
      <c r="E71" s="770"/>
      <c r="F71" s="770"/>
      <c r="G71" s="770"/>
      <c r="H71" s="770"/>
      <c r="I71" s="770"/>
      <c r="J71" s="770"/>
    </row>
    <row r="72" spans="1:256" s="768" customFormat="1" ht="12.75" customHeight="1" x14ac:dyDescent="0.2">
      <c r="A72" s="776"/>
      <c r="E72" s="770"/>
      <c r="F72" s="770"/>
      <c r="G72" s="770"/>
      <c r="H72" s="770"/>
      <c r="I72" s="770"/>
      <c r="J72" s="770"/>
    </row>
    <row r="73" spans="1:256" s="768" customFormat="1" ht="12.75" customHeight="1" x14ac:dyDescent="0.25">
      <c r="E73" s="770"/>
      <c r="F73" s="770"/>
      <c r="G73" s="770"/>
      <c r="H73" s="770"/>
      <c r="I73" s="770"/>
      <c r="J73" s="770"/>
    </row>
    <row r="74" spans="1:256" s="777" customFormat="1" ht="12.75" x14ac:dyDescent="0.25">
      <c r="E74" s="778"/>
      <c r="F74" s="770"/>
      <c r="G74" s="770"/>
      <c r="H74" s="770" t="s">
        <v>740</v>
      </c>
      <c r="I74" s="770"/>
      <c r="J74" s="770"/>
    </row>
    <row r="75" spans="1:256" s="777" customFormat="1" ht="12.75" x14ac:dyDescent="0.25">
      <c r="E75" s="778"/>
      <c r="F75" s="778"/>
      <c r="G75" s="778"/>
      <c r="H75" s="779" t="s">
        <v>741</v>
      </c>
      <c r="I75" s="778"/>
      <c r="J75" s="778"/>
    </row>
    <row r="76" spans="1:256" x14ac:dyDescent="0.25">
      <c r="A76" s="2"/>
      <c r="B76" s="1"/>
      <c r="C76" s="12"/>
      <c r="D76" s="12"/>
      <c r="E76" s="12"/>
      <c r="F76" s="12"/>
      <c r="G76" s="12"/>
      <c r="H76" s="12"/>
      <c r="I76" s="12"/>
      <c r="J76" s="13"/>
      <c r="K76" s="8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  <c r="EN76" s="4"/>
      <c r="EO76" s="4"/>
      <c r="EP76" s="4"/>
      <c r="EQ76" s="4"/>
      <c r="ER76" s="4"/>
      <c r="ES76" s="4"/>
      <c r="ET76" s="4"/>
      <c r="EU76" s="4"/>
      <c r="EV76" s="4"/>
      <c r="EW76" s="4"/>
      <c r="EX76" s="4"/>
      <c r="EY76" s="4"/>
      <c r="EZ76" s="4"/>
      <c r="FA76" s="4"/>
      <c r="FB76" s="4"/>
      <c r="FC76" s="4"/>
      <c r="FD76" s="4"/>
      <c r="FE76" s="4"/>
      <c r="FF76" s="4"/>
      <c r="FG76" s="4"/>
      <c r="FH76" s="4"/>
      <c r="FI76" s="4"/>
      <c r="FJ76" s="4"/>
      <c r="FK76" s="4"/>
      <c r="FL76" s="4"/>
      <c r="FM76" s="4"/>
      <c r="FN76" s="4"/>
      <c r="FO76" s="4"/>
      <c r="FP76" s="4"/>
      <c r="FQ76" s="4"/>
      <c r="FR76" s="4"/>
      <c r="FS76" s="4"/>
      <c r="FT76" s="4"/>
      <c r="FU76" s="4"/>
      <c r="FV76" s="4"/>
      <c r="FW76" s="4"/>
      <c r="FX76" s="4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4"/>
      <c r="GM76" s="4"/>
      <c r="GN76" s="4"/>
      <c r="GO76" s="4"/>
      <c r="GP76" s="4"/>
      <c r="GQ76" s="4"/>
      <c r="GR76" s="4"/>
      <c r="GS76" s="4"/>
      <c r="GT76" s="4"/>
      <c r="GU76" s="4"/>
      <c r="GV76" s="4"/>
      <c r="GW76" s="4"/>
      <c r="GX76" s="4"/>
      <c r="GY76" s="4"/>
      <c r="GZ76" s="4"/>
      <c r="HA76" s="4"/>
      <c r="HB76" s="4"/>
      <c r="HC76" s="4"/>
      <c r="HD76" s="4"/>
      <c r="HE76" s="4"/>
      <c r="HF76" s="4"/>
      <c r="HG76" s="4"/>
      <c r="HH76" s="4"/>
      <c r="HI76" s="4"/>
      <c r="HJ76" s="4"/>
      <c r="HK76" s="4"/>
      <c r="HL76" s="4"/>
      <c r="HM76" s="4"/>
      <c r="HN76" s="4"/>
      <c r="HO76" s="4"/>
      <c r="HP76" s="4"/>
      <c r="HQ76" s="4"/>
      <c r="HR76" s="4"/>
      <c r="HS76" s="4"/>
      <c r="HT76" s="4"/>
      <c r="HU76" s="4"/>
      <c r="HV76" s="4"/>
      <c r="HW76" s="4"/>
      <c r="HX76" s="4"/>
      <c r="HY76" s="4"/>
      <c r="HZ76" s="4"/>
      <c r="IA76" s="4"/>
      <c r="IB76" s="4"/>
      <c r="IC76" s="4"/>
      <c r="ID76" s="4"/>
      <c r="IE76" s="4"/>
      <c r="IF76" s="4"/>
      <c r="IG76" s="4"/>
      <c r="IH76" s="4"/>
      <c r="II76" s="4"/>
      <c r="IJ76" s="4"/>
      <c r="IK76" s="4"/>
      <c r="IL76" s="4"/>
      <c r="IM76" s="4"/>
      <c r="IN76" s="4"/>
      <c r="IO76" s="4"/>
      <c r="IP76" s="4"/>
      <c r="IQ76" s="4"/>
      <c r="IR76" s="4"/>
      <c r="IS76" s="4"/>
      <c r="IT76" s="4"/>
      <c r="IU76" s="4"/>
      <c r="IV76" s="4"/>
    </row>
    <row r="77" spans="1:256" x14ac:dyDescent="0.25">
      <c r="A77" s="2"/>
      <c r="B77" s="3"/>
      <c r="C77" s="3"/>
      <c r="D77" s="3"/>
      <c r="E77" s="3"/>
      <c r="F77" s="3"/>
      <c r="G77" s="4"/>
      <c r="H77" s="4"/>
      <c r="I77" s="4"/>
      <c r="J77" s="4"/>
      <c r="K77" s="4"/>
      <c r="L77" s="6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  <c r="EN77" s="4"/>
      <c r="EO77" s="4"/>
      <c r="EP77" s="4"/>
      <c r="EQ77" s="4"/>
      <c r="ER77" s="4"/>
      <c r="ES77" s="4"/>
      <c r="ET77" s="4"/>
      <c r="EU77" s="4"/>
      <c r="EV77" s="4"/>
      <c r="EW77" s="4"/>
      <c r="EX77" s="4"/>
      <c r="EY77" s="4"/>
      <c r="EZ77" s="4"/>
      <c r="FA77" s="4"/>
      <c r="FB77" s="4"/>
      <c r="FC77" s="4"/>
      <c r="FD77" s="4"/>
      <c r="FE77" s="4"/>
      <c r="FF77" s="4"/>
      <c r="FG77" s="4"/>
      <c r="FH77" s="4"/>
      <c r="FI77" s="4"/>
      <c r="FJ77" s="4"/>
      <c r="FK77" s="4"/>
      <c r="FL77" s="4"/>
      <c r="FM77" s="4"/>
      <c r="FN77" s="4"/>
      <c r="FO77" s="4"/>
      <c r="FP77" s="4"/>
      <c r="FQ77" s="4"/>
      <c r="FR77" s="4"/>
      <c r="FS77" s="4"/>
      <c r="FT77" s="4"/>
      <c r="FU77" s="4"/>
      <c r="FV77" s="4"/>
      <c r="FW77" s="4"/>
      <c r="FX77" s="4"/>
      <c r="FY77" s="4"/>
      <c r="FZ77" s="4"/>
      <c r="GA77" s="4"/>
      <c r="GB77" s="4"/>
      <c r="GC77" s="4"/>
      <c r="GD77" s="4"/>
      <c r="GE77" s="4"/>
      <c r="GF77" s="4"/>
      <c r="GG77" s="4"/>
      <c r="GH77" s="4"/>
      <c r="GI77" s="4"/>
      <c r="GJ77" s="4"/>
      <c r="GK77" s="4"/>
      <c r="GL77" s="4"/>
      <c r="GM77" s="4"/>
      <c r="GN77" s="4"/>
      <c r="GO77" s="4"/>
      <c r="GP77" s="4"/>
      <c r="GQ77" s="4"/>
      <c r="GR77" s="4"/>
      <c r="GS77" s="4"/>
      <c r="GT77" s="4"/>
      <c r="GU77" s="4"/>
      <c r="GV77" s="4"/>
      <c r="GW77" s="4"/>
      <c r="GX77" s="4"/>
      <c r="GY77" s="4"/>
      <c r="GZ77" s="4"/>
      <c r="HA77" s="4"/>
      <c r="HB77" s="4"/>
      <c r="HC77" s="4"/>
      <c r="HD77" s="4"/>
      <c r="HE77" s="4"/>
      <c r="HF77" s="4"/>
      <c r="HG77" s="4"/>
      <c r="HH77" s="4"/>
      <c r="HI77" s="4"/>
      <c r="HJ77" s="4"/>
      <c r="HK77" s="4"/>
      <c r="HL77" s="4"/>
      <c r="HM77" s="4"/>
      <c r="HN77" s="4"/>
      <c r="HO77" s="4"/>
      <c r="HP77" s="4"/>
      <c r="HQ77" s="4"/>
      <c r="HR77" s="4"/>
      <c r="HS77" s="4"/>
      <c r="HT77" s="4"/>
      <c r="HU77" s="4"/>
      <c r="HV77" s="4"/>
      <c r="HW77" s="4"/>
      <c r="HX77" s="4"/>
      <c r="HY77" s="4"/>
      <c r="HZ77" s="4"/>
      <c r="IA77" s="4"/>
      <c r="IB77" s="4"/>
      <c r="IC77" s="4"/>
      <c r="ID77" s="4"/>
      <c r="IE77" s="4"/>
      <c r="IF77" s="4"/>
      <c r="IG77" s="4"/>
      <c r="IH77" s="4"/>
      <c r="II77" s="4"/>
      <c r="IJ77" s="4"/>
      <c r="IK77" s="4"/>
      <c r="IL77" s="4"/>
      <c r="IM77" s="4"/>
      <c r="IN77" s="4"/>
      <c r="IO77" s="4"/>
      <c r="IP77" s="4"/>
      <c r="IQ77" s="4"/>
      <c r="IR77" s="4"/>
      <c r="IS77" s="4"/>
      <c r="IT77" s="4"/>
      <c r="IU77" s="4"/>
      <c r="IV77" s="4"/>
    </row>
    <row r="78" spans="1:256" x14ac:dyDescent="0.25">
      <c r="A78" s="2"/>
      <c r="B78" s="3"/>
      <c r="C78" s="3"/>
      <c r="D78" s="3"/>
      <c r="E78" s="3"/>
      <c r="F78" s="4"/>
      <c r="G78" s="4"/>
      <c r="H78" s="4"/>
      <c r="I78" s="4"/>
      <c r="J78" s="3"/>
      <c r="K78" s="3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  <c r="EN78" s="4"/>
      <c r="EO78" s="4"/>
      <c r="EP78" s="4"/>
      <c r="EQ78" s="4"/>
      <c r="ER78" s="4"/>
      <c r="ES78" s="4"/>
      <c r="ET78" s="4"/>
      <c r="EU78" s="4"/>
      <c r="EV78" s="4"/>
      <c r="EW78" s="4"/>
      <c r="EX78" s="4"/>
      <c r="EY78" s="4"/>
      <c r="EZ78" s="4"/>
      <c r="FA78" s="4"/>
      <c r="FB78" s="4"/>
      <c r="FC78" s="4"/>
      <c r="FD78" s="4"/>
      <c r="FE78" s="4"/>
      <c r="FF78" s="4"/>
      <c r="FG78" s="4"/>
      <c r="FH78" s="4"/>
      <c r="FI78" s="4"/>
      <c r="FJ78" s="4"/>
      <c r="FK78" s="4"/>
      <c r="FL78" s="4"/>
      <c r="FM78" s="4"/>
      <c r="FN78" s="4"/>
      <c r="FO78" s="4"/>
      <c r="FP78" s="4"/>
      <c r="FQ78" s="4"/>
      <c r="FR78" s="4"/>
      <c r="FS78" s="4"/>
      <c r="FT78" s="4"/>
      <c r="FU78" s="4"/>
      <c r="FV78" s="4"/>
      <c r="FW78" s="4"/>
      <c r="FX78" s="4"/>
      <c r="FY78" s="4"/>
      <c r="FZ78" s="4"/>
      <c r="GA78" s="4"/>
      <c r="GB78" s="4"/>
      <c r="GC78" s="4"/>
      <c r="GD78" s="4"/>
      <c r="GE78" s="4"/>
      <c r="GF78" s="4"/>
      <c r="GG78" s="4"/>
      <c r="GH78" s="4"/>
      <c r="GI78" s="4"/>
      <c r="GJ78" s="4"/>
      <c r="GK78" s="4"/>
      <c r="GL78" s="4"/>
      <c r="GM78" s="4"/>
      <c r="GN78" s="4"/>
      <c r="GO78" s="4"/>
      <c r="GP78" s="4"/>
      <c r="GQ78" s="4"/>
      <c r="GR78" s="4"/>
      <c r="GS78" s="4"/>
      <c r="GT78" s="4"/>
      <c r="GU78" s="4"/>
      <c r="GV78" s="4"/>
      <c r="GW78" s="4"/>
      <c r="GX78" s="4"/>
      <c r="GY78" s="4"/>
      <c r="GZ78" s="4"/>
      <c r="HA78" s="4"/>
      <c r="HB78" s="4"/>
      <c r="HC78" s="4"/>
      <c r="HD78" s="4"/>
      <c r="HE78" s="4"/>
      <c r="HF78" s="4"/>
      <c r="HG78" s="4"/>
      <c r="HH78" s="4"/>
      <c r="HI78" s="4"/>
      <c r="HJ78" s="4"/>
      <c r="HK78" s="4"/>
      <c r="HL78" s="4"/>
      <c r="HM78" s="4"/>
      <c r="HN78" s="4"/>
      <c r="HO78" s="4"/>
      <c r="HP78" s="4"/>
      <c r="HQ78" s="4"/>
      <c r="HR78" s="4"/>
      <c r="HS78" s="4"/>
      <c r="HT78" s="4"/>
      <c r="HU78" s="4"/>
      <c r="HV78" s="4"/>
      <c r="HW78" s="4"/>
      <c r="HX78" s="4"/>
      <c r="HY78" s="4"/>
      <c r="HZ78" s="4"/>
      <c r="IA78" s="4"/>
      <c r="IB78" s="4"/>
      <c r="IC78" s="4"/>
      <c r="ID78" s="4"/>
      <c r="IE78" s="4"/>
      <c r="IF78" s="4"/>
      <c r="IG78" s="4"/>
      <c r="IH78" s="4"/>
      <c r="II78" s="4"/>
      <c r="IJ78" s="4"/>
      <c r="IK78" s="4"/>
      <c r="IL78" s="4"/>
      <c r="IM78" s="4"/>
      <c r="IN78" s="4"/>
      <c r="IO78" s="4"/>
      <c r="IP78" s="4"/>
      <c r="IQ78" s="4"/>
      <c r="IR78" s="4"/>
      <c r="IS78" s="4"/>
      <c r="IT78" s="4"/>
      <c r="IU78" s="4"/>
      <c r="IV78" s="4"/>
    </row>
    <row r="79" spans="1:256" x14ac:dyDescent="0.25">
      <c r="A79" s="2"/>
      <c r="B79" s="9"/>
      <c r="C79" s="10"/>
      <c r="D79" s="9"/>
      <c r="E79" s="10"/>
      <c r="F79" s="10"/>
      <c r="G79" s="11"/>
      <c r="H79" s="11"/>
      <c r="I79" s="11"/>
      <c r="J79" s="10"/>
      <c r="K79" s="10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  <c r="EN79" s="4"/>
      <c r="EO79" s="4"/>
      <c r="EP79" s="4"/>
      <c r="EQ79" s="4"/>
      <c r="ER79" s="4"/>
      <c r="ES79" s="4"/>
      <c r="ET79" s="4"/>
      <c r="EU79" s="4"/>
      <c r="EV79" s="4"/>
      <c r="EW79" s="4"/>
      <c r="EX79" s="4"/>
      <c r="EY79" s="4"/>
      <c r="EZ79" s="4"/>
      <c r="FA79" s="4"/>
      <c r="FB79" s="4"/>
      <c r="FC79" s="4"/>
      <c r="FD79" s="4"/>
      <c r="FE79" s="4"/>
      <c r="FF79" s="4"/>
      <c r="FG79" s="4"/>
      <c r="FH79" s="4"/>
      <c r="FI79" s="4"/>
      <c r="FJ79" s="4"/>
      <c r="FK79" s="4"/>
      <c r="FL79" s="4"/>
      <c r="FM79" s="4"/>
      <c r="FN79" s="4"/>
      <c r="FO79" s="4"/>
      <c r="FP79" s="4"/>
      <c r="FQ79" s="4"/>
      <c r="FR79" s="4"/>
      <c r="FS79" s="4"/>
      <c r="FT79" s="4"/>
      <c r="FU79" s="4"/>
      <c r="FV79" s="4"/>
      <c r="FW79" s="4"/>
      <c r="FX79" s="4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</row>
    <row r="80" spans="1:256" x14ac:dyDescent="0.25">
      <c r="A80" s="4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4"/>
      <c r="GA80" s="4"/>
      <c r="GB80" s="4"/>
      <c r="GC80" s="4"/>
      <c r="GD80" s="4"/>
      <c r="GE80" s="4"/>
      <c r="GF80" s="4"/>
      <c r="GG80" s="4"/>
      <c r="GH80" s="4"/>
      <c r="GI80" s="4"/>
      <c r="GJ80" s="4"/>
      <c r="GK80" s="4"/>
      <c r="GL80" s="4"/>
      <c r="GM80" s="4"/>
      <c r="GN80" s="4"/>
      <c r="GO80" s="4"/>
      <c r="GP80" s="4"/>
      <c r="GQ80" s="4"/>
      <c r="GR80" s="4"/>
      <c r="GS80" s="4"/>
      <c r="GT80" s="4"/>
      <c r="GU80" s="4"/>
      <c r="GV80" s="4"/>
      <c r="GW80" s="4"/>
      <c r="GX80" s="4"/>
      <c r="GY80" s="4"/>
      <c r="GZ80" s="4"/>
      <c r="HA80" s="4"/>
      <c r="HB80" s="4"/>
      <c r="HC80" s="4"/>
      <c r="HD80" s="4"/>
      <c r="HE80" s="4"/>
      <c r="HF80" s="4"/>
      <c r="HG80" s="4"/>
      <c r="HH80" s="4"/>
      <c r="HI80" s="4"/>
      <c r="HJ80" s="4"/>
      <c r="HK80" s="4"/>
      <c r="HL80" s="4"/>
      <c r="HM80" s="4"/>
      <c r="HN80" s="4"/>
      <c r="HO80" s="4"/>
      <c r="HP80" s="4"/>
      <c r="HQ80" s="4"/>
      <c r="HR80" s="4"/>
      <c r="HS80" s="4"/>
      <c r="HT80" s="4"/>
      <c r="HU80" s="4"/>
      <c r="HV80" s="4"/>
      <c r="HW80" s="4"/>
      <c r="HX80" s="4"/>
      <c r="HY80" s="4"/>
      <c r="HZ80" s="4"/>
      <c r="IA80" s="4"/>
      <c r="IB80" s="4"/>
      <c r="IC80" s="4"/>
      <c r="ID80" s="4"/>
      <c r="IE80" s="4"/>
      <c r="IF80" s="4"/>
      <c r="IG80" s="4"/>
      <c r="IH80" s="4"/>
      <c r="II80" s="4"/>
      <c r="IJ80" s="4"/>
      <c r="IK80" s="4"/>
      <c r="IL80" s="4"/>
      <c r="IM80" s="4"/>
      <c r="IN80" s="4"/>
      <c r="IO80" s="4"/>
      <c r="IP80" s="4"/>
      <c r="IQ80" s="4"/>
      <c r="IR80" s="4"/>
      <c r="IS80" s="4"/>
      <c r="IT80" s="4"/>
      <c r="IU80" s="4"/>
      <c r="IV80" s="4"/>
    </row>
  </sheetData>
  <mergeCells count="49">
    <mergeCell ref="B66:D66"/>
    <mergeCell ref="A69:J69"/>
    <mergeCell ref="B59:D59"/>
    <mergeCell ref="B62:D62"/>
    <mergeCell ref="B63:D63"/>
    <mergeCell ref="B64:D64"/>
    <mergeCell ref="B65:D65"/>
    <mergeCell ref="B58:D58"/>
    <mergeCell ref="B46:D46"/>
    <mergeCell ref="B47:D47"/>
    <mergeCell ref="B48:D48"/>
    <mergeCell ref="B49:D49"/>
    <mergeCell ref="B50:D50"/>
    <mergeCell ref="B51:D51"/>
    <mergeCell ref="B52:D52"/>
    <mergeCell ref="B54:D54"/>
    <mergeCell ref="B55:D55"/>
    <mergeCell ref="B56:D56"/>
    <mergeCell ref="B57:D57"/>
    <mergeCell ref="B45:D45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33:D33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21:D21"/>
    <mergeCell ref="B15:D15"/>
    <mergeCell ref="B17:D17"/>
    <mergeCell ref="B18:D18"/>
    <mergeCell ref="B19:D19"/>
    <mergeCell ref="B20:D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2"/>
  <sheetViews>
    <sheetView topLeftCell="A31" zoomScale="150" zoomScaleNormal="150" workbookViewId="0">
      <selection activeCell="C48" sqref="C48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2" t="s">
        <v>416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9.5" x14ac:dyDescent="0.25">
      <c r="A5" s="149" t="s">
        <v>13</v>
      </c>
      <c r="B5" s="66" t="s">
        <v>68</v>
      </c>
      <c r="C5" s="44">
        <v>200</v>
      </c>
      <c r="D5" s="111" t="s">
        <v>20</v>
      </c>
      <c r="E5" s="494"/>
      <c r="F5" s="45">
        <f>ROUND(C5*E5,2)</f>
        <v>0</v>
      </c>
      <c r="G5" s="46">
        <v>0.08</v>
      </c>
      <c r="H5" s="45">
        <f>ROUND(F5*G5+F5,2)</f>
        <v>0</v>
      </c>
      <c r="I5" s="24"/>
      <c r="J5" s="25"/>
      <c r="K5" s="26">
        <v>20</v>
      </c>
      <c r="L5" s="27">
        <f>ROUND(H5/C5*K5,2)</f>
        <v>0</v>
      </c>
    </row>
    <row r="6" spans="1:12" s="6" customFormat="1" ht="10.5" x14ac:dyDescent="0.25">
      <c r="A6" s="149" t="s">
        <v>16</v>
      </c>
      <c r="B6" s="67" t="s">
        <v>69</v>
      </c>
      <c r="C6" s="44">
        <v>150</v>
      </c>
      <c r="D6" s="111" t="s">
        <v>20</v>
      </c>
      <c r="E6" s="494"/>
      <c r="F6" s="45">
        <f t="shared" ref="F6:F8" si="0">ROUND(C6*E6,2)</f>
        <v>0</v>
      </c>
      <c r="G6" s="46">
        <v>0.08</v>
      </c>
      <c r="H6" s="45">
        <f t="shared" ref="H6:H8" si="1">ROUND(F6*G6+F6,2)</f>
        <v>0</v>
      </c>
      <c r="I6" s="24"/>
      <c r="J6" s="25"/>
      <c r="K6" s="26">
        <v>20</v>
      </c>
      <c r="L6" s="27">
        <f t="shared" ref="L6:L8" si="2">ROUND(H6/C6*K6,2)</f>
        <v>0</v>
      </c>
    </row>
    <row r="7" spans="1:12" s="6" customFormat="1" ht="10.5" x14ac:dyDescent="0.25">
      <c r="A7" s="149" t="s">
        <v>17</v>
      </c>
      <c r="B7" s="68" t="s">
        <v>70</v>
      </c>
      <c r="C7" s="47">
        <v>150</v>
      </c>
      <c r="D7" s="111" t="s">
        <v>20</v>
      </c>
      <c r="E7" s="494"/>
      <c r="F7" s="45">
        <f t="shared" si="0"/>
        <v>0</v>
      </c>
      <c r="G7" s="46">
        <v>0.08</v>
      </c>
      <c r="H7" s="45">
        <f t="shared" si="1"/>
        <v>0</v>
      </c>
      <c r="I7" s="24"/>
      <c r="J7" s="25"/>
      <c r="K7" s="26">
        <v>20</v>
      </c>
      <c r="L7" s="27">
        <f t="shared" si="2"/>
        <v>0</v>
      </c>
    </row>
    <row r="8" spans="1:12" s="6" customFormat="1" ht="10.5" x14ac:dyDescent="0.25">
      <c r="A8" s="149" t="s">
        <v>18</v>
      </c>
      <c r="B8" s="69" t="s">
        <v>57</v>
      </c>
      <c r="C8" s="161">
        <v>200</v>
      </c>
      <c r="D8" s="111" t="s">
        <v>20</v>
      </c>
      <c r="E8" s="494"/>
      <c r="F8" s="45">
        <f t="shared" si="0"/>
        <v>0</v>
      </c>
      <c r="G8" s="46">
        <v>0.08</v>
      </c>
      <c r="H8" s="45">
        <f t="shared" si="1"/>
        <v>0</v>
      </c>
      <c r="I8" s="24"/>
      <c r="J8" s="25"/>
      <c r="K8" s="26">
        <v>20</v>
      </c>
      <c r="L8" s="27">
        <f t="shared" si="2"/>
        <v>0</v>
      </c>
    </row>
    <row r="9" spans="1:12" s="6" customFormat="1" ht="10.5" x14ac:dyDescent="0.25">
      <c r="A9" s="48"/>
      <c r="B9" s="109"/>
      <c r="C9" s="49"/>
      <c r="D9" s="50"/>
      <c r="E9" s="51"/>
      <c r="F9" s="45">
        <f>SUM(F5:F8)</f>
        <v>0</v>
      </c>
      <c r="G9" s="52"/>
      <c r="H9" s="45">
        <f>SUM(H5:H8)</f>
        <v>0</v>
      </c>
      <c r="I9" s="53"/>
      <c r="J9" s="54"/>
      <c r="K9" s="55"/>
      <c r="L9" s="27">
        <f>SUM(L5:L8)</f>
        <v>0</v>
      </c>
    </row>
    <row r="10" spans="1:12" s="6" customFormat="1" ht="10.5" x14ac:dyDescent="0.15">
      <c r="A10" s="153" t="s">
        <v>35</v>
      </c>
      <c r="B10" s="154"/>
      <c r="C10" s="154"/>
      <c r="D10" s="154"/>
      <c r="E10" s="154"/>
      <c r="F10" s="154"/>
      <c r="G10" s="154"/>
      <c r="H10" s="154"/>
      <c r="I10" s="240"/>
      <c r="J10" s="127"/>
      <c r="K10" s="127"/>
      <c r="L10" s="127"/>
    </row>
    <row r="11" spans="1:12" s="6" customFormat="1" ht="19.5" x14ac:dyDescent="0.15">
      <c r="A11" s="141" t="s">
        <v>0</v>
      </c>
      <c r="B11" s="56" t="s">
        <v>36</v>
      </c>
      <c r="C11" s="29"/>
      <c r="D11" s="30"/>
      <c r="E11" s="141" t="s">
        <v>37</v>
      </c>
      <c r="F11" s="31"/>
      <c r="G11" s="32"/>
      <c r="H11" s="32"/>
      <c r="I11" s="33" t="s">
        <v>38</v>
      </c>
      <c r="J11" s="34"/>
      <c r="K11" s="35"/>
      <c r="L11" s="36"/>
    </row>
    <row r="12" spans="1:12" s="6" customFormat="1" ht="20.100000000000001" customHeight="1" x14ac:dyDescent="0.15">
      <c r="A12" s="111" t="s">
        <v>13</v>
      </c>
      <c r="B12" s="249" t="s">
        <v>321</v>
      </c>
      <c r="C12" s="64"/>
      <c r="D12" s="168"/>
      <c r="E12" s="165" t="s">
        <v>322</v>
      </c>
      <c r="F12" s="137"/>
      <c r="G12" s="138"/>
      <c r="H12" s="138"/>
      <c r="I12" s="37"/>
      <c r="J12" s="38"/>
      <c r="K12" s="39"/>
      <c r="L12" s="40"/>
    </row>
    <row r="13" spans="1:12" s="6" customFormat="1" ht="20.100000000000001" customHeight="1" x14ac:dyDescent="0.15">
      <c r="A13" s="111" t="s">
        <v>16</v>
      </c>
      <c r="B13" s="586" t="s">
        <v>323</v>
      </c>
      <c r="C13" s="587"/>
      <c r="D13" s="588"/>
      <c r="E13" s="165" t="s">
        <v>324</v>
      </c>
      <c r="F13" s="137"/>
      <c r="G13" s="138"/>
      <c r="H13" s="138"/>
      <c r="I13" s="37"/>
      <c r="J13" s="38"/>
      <c r="K13" s="39"/>
      <c r="L13" s="40"/>
    </row>
    <row r="14" spans="1:12" s="6" customFormat="1" ht="20.100000000000001" customHeight="1" x14ac:dyDescent="0.15">
      <c r="A14" s="111" t="s">
        <v>17</v>
      </c>
      <c r="B14" s="579" t="s">
        <v>641</v>
      </c>
      <c r="C14" s="580"/>
      <c r="D14" s="581"/>
      <c r="E14" s="165" t="s">
        <v>322</v>
      </c>
      <c r="F14" s="137"/>
      <c r="G14" s="138"/>
      <c r="H14" s="138"/>
      <c r="I14" s="37"/>
      <c r="J14" s="38"/>
      <c r="K14" s="39"/>
      <c r="L14" s="40"/>
    </row>
    <row r="15" spans="1:12" s="6" customFormat="1" ht="20.100000000000001" customHeight="1" x14ac:dyDescent="0.15">
      <c r="A15" s="111" t="s">
        <v>18</v>
      </c>
      <c r="B15" s="586" t="s">
        <v>325</v>
      </c>
      <c r="C15" s="587"/>
      <c r="D15" s="588"/>
      <c r="E15" s="165" t="s">
        <v>324</v>
      </c>
      <c r="F15" s="137"/>
      <c r="G15" s="138"/>
      <c r="H15" s="138"/>
      <c r="I15" s="37"/>
      <c r="J15" s="38"/>
      <c r="K15" s="39"/>
      <c r="L15" s="40"/>
    </row>
    <row r="16" spans="1:12" s="6" customFormat="1" ht="20.100000000000001" customHeight="1" x14ac:dyDescent="0.15">
      <c r="A16" s="111" t="s">
        <v>19</v>
      </c>
      <c r="B16" s="166" t="s">
        <v>72</v>
      </c>
      <c r="C16" s="237"/>
      <c r="D16" s="238"/>
      <c r="E16" s="165" t="s">
        <v>322</v>
      </c>
      <c r="F16" s="137"/>
      <c r="G16" s="138"/>
      <c r="H16" s="138"/>
      <c r="I16" s="37"/>
      <c r="J16" s="38"/>
      <c r="K16" s="39"/>
      <c r="L16" s="40"/>
    </row>
    <row r="17" spans="1:12" s="6" customFormat="1" ht="20.100000000000001" customHeight="1" x14ac:dyDescent="0.15">
      <c r="A17" s="111" t="s">
        <v>48</v>
      </c>
      <c r="B17" s="589" t="s">
        <v>326</v>
      </c>
      <c r="C17" s="590"/>
      <c r="D17" s="591"/>
      <c r="E17" s="165" t="s">
        <v>324</v>
      </c>
      <c r="F17" s="137"/>
      <c r="G17" s="138"/>
      <c r="H17" s="138"/>
      <c r="I17" s="37"/>
      <c r="J17" s="38"/>
      <c r="K17" s="39"/>
      <c r="L17" s="40"/>
    </row>
    <row r="18" spans="1:12" s="6" customFormat="1" ht="20.100000000000001" customHeight="1" x14ac:dyDescent="0.15">
      <c r="A18" s="111" t="s">
        <v>50</v>
      </c>
      <c r="B18" s="485" t="s">
        <v>327</v>
      </c>
      <c r="C18" s="486"/>
      <c r="D18" s="487"/>
      <c r="E18" s="165" t="s">
        <v>324</v>
      </c>
      <c r="F18" s="41"/>
      <c r="G18" s="42"/>
      <c r="H18" s="42"/>
      <c r="I18" s="37"/>
      <c r="J18" s="38"/>
      <c r="K18" s="39"/>
      <c r="L18" s="40"/>
    </row>
    <row r="19" spans="1:12" s="6" customFormat="1" ht="20.100000000000001" customHeight="1" x14ac:dyDescent="0.15">
      <c r="A19" s="468" t="s">
        <v>52</v>
      </c>
      <c r="B19" s="488" t="s">
        <v>313</v>
      </c>
      <c r="C19" s="489"/>
      <c r="D19" s="490"/>
      <c r="E19" s="484" t="s">
        <v>324</v>
      </c>
      <c r="F19" s="137"/>
      <c r="G19" s="138"/>
      <c r="H19" s="138"/>
      <c r="I19" s="37"/>
      <c r="J19" s="38"/>
      <c r="K19" s="39"/>
      <c r="L19" s="40"/>
    </row>
    <row r="20" spans="1:12" s="6" customFormat="1" ht="20.100000000000001" customHeight="1" x14ac:dyDescent="0.15">
      <c r="A20" s="111" t="s">
        <v>54</v>
      </c>
      <c r="B20" s="592" t="s">
        <v>71</v>
      </c>
      <c r="C20" s="593"/>
      <c r="D20" s="594"/>
      <c r="E20" s="165" t="s">
        <v>322</v>
      </c>
      <c r="F20" s="137"/>
      <c r="G20" s="138"/>
      <c r="H20" s="138"/>
      <c r="I20" s="37"/>
      <c r="J20" s="38"/>
      <c r="K20" s="39"/>
      <c r="L20" s="40"/>
    </row>
    <row r="21" spans="1:12" s="6" customFormat="1" ht="20.100000000000001" customHeight="1" x14ac:dyDescent="0.15">
      <c r="A21" s="111" t="s">
        <v>104</v>
      </c>
      <c r="B21" s="589" t="s">
        <v>643</v>
      </c>
      <c r="C21" s="590"/>
      <c r="D21" s="591"/>
      <c r="E21" s="165" t="s">
        <v>322</v>
      </c>
      <c r="F21" s="137"/>
      <c r="G21" s="138"/>
      <c r="H21" s="138"/>
      <c r="I21" s="37"/>
      <c r="J21" s="38"/>
      <c r="K21" s="39"/>
      <c r="L21" s="40"/>
    </row>
    <row r="22" spans="1:12" s="6" customFormat="1" ht="20.100000000000001" customHeight="1" x14ac:dyDescent="0.15">
      <c r="A22" s="111" t="s">
        <v>105</v>
      </c>
      <c r="B22" s="589" t="s">
        <v>314</v>
      </c>
      <c r="C22" s="590"/>
      <c r="D22" s="591"/>
      <c r="E22" s="165" t="s">
        <v>322</v>
      </c>
      <c r="F22" s="137"/>
      <c r="G22" s="138"/>
      <c r="H22" s="138"/>
      <c r="I22" s="37"/>
      <c r="J22" s="38"/>
      <c r="K22" s="39"/>
      <c r="L22" s="40"/>
    </row>
    <row r="23" spans="1:12" s="6" customFormat="1" ht="20.100000000000001" customHeight="1" x14ac:dyDescent="0.15">
      <c r="A23" s="111" t="s">
        <v>107</v>
      </c>
      <c r="B23" s="589" t="s">
        <v>328</v>
      </c>
      <c r="C23" s="590"/>
      <c r="D23" s="591"/>
      <c r="E23" s="165" t="s">
        <v>322</v>
      </c>
      <c r="F23" s="41"/>
      <c r="G23" s="42"/>
      <c r="H23" s="42"/>
      <c r="I23" s="37"/>
      <c r="J23" s="38"/>
      <c r="K23" s="39"/>
      <c r="L23" s="40"/>
    </row>
    <row r="24" spans="1:12" s="6" customFormat="1" ht="10.5" x14ac:dyDescent="0.15">
      <c r="A24" s="59"/>
      <c r="B24" s="60"/>
      <c r="C24" s="156"/>
      <c r="D24" s="156"/>
      <c r="E24" s="59"/>
      <c r="F24" s="59"/>
      <c r="G24" s="59"/>
      <c r="H24" s="59"/>
      <c r="I24" s="61"/>
      <c r="J24" s="62"/>
      <c r="K24" s="35"/>
      <c r="L24" s="35"/>
    </row>
    <row r="25" spans="1:12" s="6" customFormat="1" ht="19.5" x14ac:dyDescent="0.15">
      <c r="A25" s="141" t="s">
        <v>0</v>
      </c>
      <c r="B25" s="63" t="s">
        <v>60</v>
      </c>
      <c r="C25" s="29"/>
      <c r="D25" s="30"/>
      <c r="E25" s="141" t="s">
        <v>37</v>
      </c>
      <c r="F25" s="31"/>
      <c r="G25" s="32"/>
      <c r="H25" s="32"/>
      <c r="I25" s="33" t="s">
        <v>38</v>
      </c>
      <c r="J25" s="34"/>
      <c r="K25" s="35"/>
      <c r="L25" s="36"/>
    </row>
    <row r="26" spans="1:12" s="6" customFormat="1" ht="20.100000000000001" customHeight="1" x14ac:dyDescent="0.15">
      <c r="A26" s="111" t="s">
        <v>13</v>
      </c>
      <c r="B26" s="569" t="s">
        <v>364</v>
      </c>
      <c r="C26" s="570"/>
      <c r="D26" s="571"/>
      <c r="E26" s="111" t="s">
        <v>39</v>
      </c>
      <c r="F26" s="137"/>
      <c r="G26" s="138"/>
      <c r="H26" s="138"/>
      <c r="I26" s="37"/>
      <c r="J26" s="38"/>
      <c r="K26" s="39"/>
      <c r="L26" s="40"/>
    </row>
    <row r="27" spans="1:12" s="6" customFormat="1" ht="20.100000000000001" customHeight="1" x14ac:dyDescent="0.15">
      <c r="A27" s="111" t="s">
        <v>16</v>
      </c>
      <c r="B27" s="572" t="s">
        <v>45</v>
      </c>
      <c r="C27" s="561"/>
      <c r="D27" s="562"/>
      <c r="E27" s="111" t="s">
        <v>320</v>
      </c>
      <c r="F27" s="137"/>
      <c r="G27" s="138"/>
      <c r="H27" s="138"/>
      <c r="I27" s="37"/>
      <c r="J27" s="38"/>
      <c r="K27" s="39"/>
      <c r="L27" s="40"/>
    </row>
    <row r="28" spans="1:12" s="6" customFormat="1" ht="20.100000000000001" customHeight="1" x14ac:dyDescent="0.15">
      <c r="A28" s="111" t="s">
        <v>17</v>
      </c>
      <c r="B28" s="586" t="s">
        <v>61</v>
      </c>
      <c r="C28" s="587"/>
      <c r="D28" s="588"/>
      <c r="E28" s="111" t="s">
        <v>39</v>
      </c>
      <c r="F28" s="137"/>
      <c r="G28" s="138"/>
      <c r="H28" s="138"/>
      <c r="I28" s="37"/>
      <c r="J28" s="38"/>
      <c r="K28" s="39"/>
      <c r="L28" s="40"/>
    </row>
    <row r="29" spans="1:12" s="6" customFormat="1" ht="20.100000000000001" customHeight="1" x14ac:dyDescent="0.15">
      <c r="A29" s="111" t="s">
        <v>18</v>
      </c>
      <c r="B29" s="573" t="s">
        <v>46</v>
      </c>
      <c r="C29" s="574"/>
      <c r="D29" s="575"/>
      <c r="E29" s="111" t="s">
        <v>320</v>
      </c>
      <c r="F29" s="137"/>
      <c r="G29" s="138"/>
      <c r="H29" s="138"/>
      <c r="I29" s="37"/>
      <c r="J29" s="38"/>
      <c r="K29" s="39"/>
      <c r="L29" s="40"/>
    </row>
    <row r="30" spans="1:12" s="6" customFormat="1" ht="20.100000000000001" customHeight="1" x14ac:dyDescent="0.15">
      <c r="A30" s="111" t="s">
        <v>19</v>
      </c>
      <c r="B30" s="573" t="s">
        <v>47</v>
      </c>
      <c r="C30" s="574"/>
      <c r="D30" s="575"/>
      <c r="E30" s="111" t="s">
        <v>320</v>
      </c>
      <c r="F30" s="137"/>
      <c r="G30" s="138"/>
      <c r="H30" s="138"/>
      <c r="I30" s="37"/>
      <c r="J30" s="38"/>
      <c r="K30" s="39"/>
      <c r="L30" s="40"/>
    </row>
    <row r="31" spans="1:12" s="6" customFormat="1" ht="20.100000000000001" customHeight="1" x14ac:dyDescent="0.15">
      <c r="A31" s="111" t="s">
        <v>48</v>
      </c>
      <c r="B31" s="579" t="s">
        <v>641</v>
      </c>
      <c r="C31" s="580"/>
      <c r="D31" s="581"/>
      <c r="E31" s="111" t="s">
        <v>320</v>
      </c>
      <c r="F31" s="137"/>
      <c r="G31" s="138"/>
      <c r="H31" s="138"/>
      <c r="I31" s="37"/>
      <c r="J31" s="38"/>
      <c r="K31" s="39"/>
      <c r="L31" s="40"/>
    </row>
    <row r="32" spans="1:12" s="6" customFormat="1" ht="10.5" x14ac:dyDescent="0.15">
      <c r="A32" s="59"/>
      <c r="B32" s="60"/>
      <c r="C32" s="64"/>
      <c r="D32" s="64"/>
      <c r="E32" s="59"/>
      <c r="F32" s="59"/>
      <c r="G32" s="59"/>
      <c r="H32" s="59"/>
      <c r="I32" s="61"/>
      <c r="J32" s="62"/>
      <c r="K32" s="35"/>
      <c r="L32" s="35"/>
    </row>
    <row r="33" spans="1:256" s="6" customFormat="1" ht="19.5" x14ac:dyDescent="0.15">
      <c r="A33" s="141" t="s">
        <v>0</v>
      </c>
      <c r="B33" s="63" t="s">
        <v>62</v>
      </c>
      <c r="C33" s="29"/>
      <c r="D33" s="30"/>
      <c r="E33" s="141" t="s">
        <v>37</v>
      </c>
      <c r="F33" s="31"/>
      <c r="G33" s="32"/>
      <c r="H33" s="32"/>
      <c r="I33" s="33" t="s">
        <v>38</v>
      </c>
      <c r="J33" s="34"/>
      <c r="K33" s="35"/>
      <c r="L33" s="36"/>
    </row>
    <row r="34" spans="1:256" s="6" customFormat="1" ht="20.100000000000001" customHeight="1" x14ac:dyDescent="0.15">
      <c r="A34" s="111" t="s">
        <v>13</v>
      </c>
      <c r="B34" s="569" t="s">
        <v>63</v>
      </c>
      <c r="C34" s="570"/>
      <c r="D34" s="571"/>
      <c r="E34" s="111" t="s">
        <v>39</v>
      </c>
      <c r="F34" s="137"/>
      <c r="G34" s="138"/>
      <c r="H34" s="138"/>
      <c r="I34" s="37"/>
      <c r="J34" s="38"/>
      <c r="K34" s="39"/>
      <c r="L34" s="40"/>
    </row>
    <row r="35" spans="1:256" s="6" customFormat="1" ht="20.100000000000001" customHeight="1" x14ac:dyDescent="0.15">
      <c r="A35" s="111" t="s">
        <v>16</v>
      </c>
      <c r="B35" s="569" t="s">
        <v>64</v>
      </c>
      <c r="C35" s="570"/>
      <c r="D35" s="571"/>
      <c r="E35" s="111" t="s">
        <v>320</v>
      </c>
      <c r="F35" s="137"/>
      <c r="G35" s="138"/>
      <c r="H35" s="138"/>
      <c r="I35" s="37"/>
      <c r="J35" s="38"/>
      <c r="K35" s="39"/>
      <c r="L35" s="40"/>
    </row>
    <row r="36" spans="1:256" s="6" customFormat="1" ht="20.100000000000001" customHeight="1" x14ac:dyDescent="0.15">
      <c r="A36" s="111" t="s">
        <v>17</v>
      </c>
      <c r="B36" s="595" t="s">
        <v>65</v>
      </c>
      <c r="C36" s="596"/>
      <c r="D36" s="597"/>
      <c r="E36" s="111" t="s">
        <v>320</v>
      </c>
      <c r="F36" s="137"/>
      <c r="G36" s="138"/>
      <c r="H36" s="138"/>
      <c r="I36" s="37"/>
      <c r="J36" s="38"/>
      <c r="K36" s="39"/>
      <c r="L36" s="40"/>
    </row>
    <row r="37" spans="1:256" s="6" customFormat="1" ht="20.100000000000001" customHeight="1" x14ac:dyDescent="0.15">
      <c r="A37" s="111" t="s">
        <v>18</v>
      </c>
      <c r="B37" s="595" t="s">
        <v>66</v>
      </c>
      <c r="C37" s="596"/>
      <c r="D37" s="597"/>
      <c r="E37" s="111" t="s">
        <v>320</v>
      </c>
      <c r="F37" s="137"/>
      <c r="G37" s="138"/>
      <c r="H37" s="138"/>
      <c r="I37" s="37"/>
      <c r="J37" s="38"/>
      <c r="K37" s="39"/>
      <c r="L37" s="40"/>
    </row>
    <row r="38" spans="1:256" s="6" customFormat="1" ht="20.100000000000001" customHeight="1" x14ac:dyDescent="0.15">
      <c r="A38" s="111" t="s">
        <v>19</v>
      </c>
      <c r="B38" s="569" t="s">
        <v>67</v>
      </c>
      <c r="C38" s="570"/>
      <c r="D38" s="571"/>
      <c r="E38" s="111" t="s">
        <v>320</v>
      </c>
      <c r="F38" s="137"/>
      <c r="G38" s="138"/>
      <c r="H38" s="138"/>
      <c r="I38" s="37"/>
      <c r="J38" s="38"/>
      <c r="K38" s="39"/>
      <c r="L38" s="40"/>
    </row>
    <row r="39" spans="1:256" s="768" customFormat="1" ht="19.5" customHeight="1" x14ac:dyDescent="0.25">
      <c r="A39" s="765" t="s">
        <v>737</v>
      </c>
      <c r="B39" s="766"/>
      <c r="C39" s="766"/>
      <c r="D39" s="766"/>
      <c r="E39" s="766"/>
      <c r="F39" s="767"/>
      <c r="I39" s="769"/>
      <c r="J39" s="769"/>
    </row>
    <row r="40" spans="1:256" s="768" customFormat="1" ht="12.75" customHeight="1" x14ac:dyDescent="0.25">
      <c r="E40" s="770"/>
      <c r="F40" s="766"/>
      <c r="G40" s="771"/>
      <c r="H40" s="769"/>
      <c r="I40" s="769"/>
      <c r="J40" s="769"/>
    </row>
    <row r="41" spans="1:256" s="768" customFormat="1" ht="40.5" customHeight="1" x14ac:dyDescent="0.25">
      <c r="A41" s="772" t="s">
        <v>738</v>
      </c>
      <c r="B41" s="773"/>
      <c r="C41" s="773"/>
      <c r="D41" s="773"/>
      <c r="E41" s="773"/>
      <c r="F41" s="773"/>
      <c r="G41" s="773"/>
      <c r="H41" s="773"/>
      <c r="I41" s="773"/>
      <c r="J41" s="773"/>
    </row>
    <row r="42" spans="1:256" s="768" customFormat="1" ht="16.5" customHeight="1" x14ac:dyDescent="0.25">
      <c r="A42" s="774"/>
      <c r="B42" s="775"/>
      <c r="C42" s="775"/>
      <c r="D42" s="775"/>
      <c r="E42" s="775"/>
      <c r="F42" s="775"/>
      <c r="G42" s="775"/>
      <c r="H42" s="775"/>
      <c r="I42" s="775"/>
      <c r="J42" s="775"/>
    </row>
    <row r="43" spans="1:256" s="768" customFormat="1" ht="12.75" customHeight="1" x14ac:dyDescent="0.2">
      <c r="A43" s="776" t="s">
        <v>739</v>
      </c>
      <c r="E43" s="770"/>
      <c r="F43" s="770"/>
      <c r="G43" s="770"/>
      <c r="H43" s="770"/>
      <c r="I43" s="770"/>
      <c r="J43" s="770"/>
    </row>
    <row r="44" spans="1:256" s="768" customFormat="1" ht="12.75" customHeight="1" x14ac:dyDescent="0.2">
      <c r="A44" s="776"/>
      <c r="E44" s="770"/>
      <c r="F44" s="770"/>
      <c r="G44" s="770"/>
      <c r="H44" s="770"/>
      <c r="I44" s="770"/>
      <c r="J44" s="770"/>
    </row>
    <row r="45" spans="1:256" s="768" customFormat="1" ht="12.75" customHeight="1" x14ac:dyDescent="0.25">
      <c r="E45" s="770"/>
      <c r="F45" s="770"/>
      <c r="G45" s="770"/>
      <c r="H45" s="770"/>
      <c r="I45" s="770"/>
      <c r="J45" s="770"/>
    </row>
    <row r="46" spans="1:256" s="777" customFormat="1" ht="12.75" x14ac:dyDescent="0.25">
      <c r="E46" s="778"/>
      <c r="F46" s="770"/>
      <c r="G46" s="770"/>
      <c r="H46" s="770" t="s">
        <v>740</v>
      </c>
      <c r="I46" s="770"/>
      <c r="J46" s="770"/>
    </row>
    <row r="47" spans="1:256" s="777" customFormat="1" ht="12.75" x14ac:dyDescent="0.25">
      <c r="E47" s="778"/>
      <c r="F47" s="778"/>
      <c r="G47" s="778"/>
      <c r="H47" s="779" t="s">
        <v>741</v>
      </c>
      <c r="I47" s="778"/>
      <c r="J47" s="778"/>
    </row>
    <row r="48" spans="1:256" x14ac:dyDescent="0.25">
      <c r="A48" s="2"/>
      <c r="B48" s="1"/>
      <c r="C48" s="12"/>
      <c r="D48" s="12"/>
      <c r="E48" s="12"/>
      <c r="F48" s="12"/>
      <c r="G48" s="12"/>
      <c r="H48" s="12"/>
      <c r="I48" s="12"/>
      <c r="J48" s="13"/>
      <c r="K48" s="8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</row>
    <row r="49" spans="1:256" x14ac:dyDescent="0.25">
      <c r="A49" s="2"/>
      <c r="B49" s="3"/>
      <c r="C49" s="3"/>
      <c r="D49" s="3"/>
      <c r="E49" s="3"/>
      <c r="F49" s="3"/>
      <c r="G49" s="4"/>
      <c r="H49" s="4"/>
      <c r="I49" s="4"/>
      <c r="J49" s="4"/>
      <c r="K49" s="4"/>
      <c r="L49" s="6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1:256" x14ac:dyDescent="0.25">
      <c r="A50" s="2"/>
      <c r="B50" s="3"/>
      <c r="C50" s="3"/>
      <c r="D50" s="3"/>
      <c r="E50" s="3"/>
      <c r="F50" s="4"/>
      <c r="G50" s="4"/>
      <c r="H50" s="4"/>
      <c r="I50" s="4"/>
      <c r="J50" s="3"/>
      <c r="K50" s="3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  <row r="51" spans="1:256" x14ac:dyDescent="0.25">
      <c r="A51" s="2"/>
      <c r="B51" s="9"/>
      <c r="C51" s="10"/>
      <c r="D51" s="9"/>
      <c r="E51" s="10"/>
      <c r="F51" s="10"/>
      <c r="G51" s="11"/>
      <c r="H51" s="11"/>
      <c r="I51" s="11"/>
      <c r="J51" s="10"/>
      <c r="K51" s="10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</row>
    <row r="52" spans="1:256" x14ac:dyDescent="0.25">
      <c r="A52" s="4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</row>
  </sheetData>
  <mergeCells count="20">
    <mergeCell ref="A41:J41"/>
    <mergeCell ref="B38:D38"/>
    <mergeCell ref="B30:D30"/>
    <mergeCell ref="B31:D31"/>
    <mergeCell ref="B34:D34"/>
    <mergeCell ref="B35:D35"/>
    <mergeCell ref="B36:D36"/>
    <mergeCell ref="B37:D37"/>
    <mergeCell ref="B29:D29"/>
    <mergeCell ref="B13:D13"/>
    <mergeCell ref="B14:D14"/>
    <mergeCell ref="B15:D15"/>
    <mergeCell ref="B17:D17"/>
    <mergeCell ref="B20:D20"/>
    <mergeCell ref="B21:D21"/>
    <mergeCell ref="B22:D22"/>
    <mergeCell ref="B23:D23"/>
    <mergeCell ref="B26:D26"/>
    <mergeCell ref="B27:D27"/>
    <mergeCell ref="B28:D28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opLeftCell="A4" zoomScale="150" zoomScaleNormal="150" workbookViewId="0">
      <selection activeCell="A13" sqref="A13:XFD21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42" customHeight="1" x14ac:dyDescent="0.25">
      <c r="A1" s="422" t="s">
        <v>692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24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9.5" x14ac:dyDescent="0.25">
      <c r="A5" s="149" t="s">
        <v>13</v>
      </c>
      <c r="B5" s="175" t="s">
        <v>559</v>
      </c>
      <c r="C5" s="141">
        <v>20</v>
      </c>
      <c r="D5" s="111" t="s">
        <v>20</v>
      </c>
      <c r="E5" s="522"/>
      <c r="F5" s="22">
        <f t="shared" ref="F5" si="0">ROUND(C5*E5,2)</f>
        <v>0</v>
      </c>
      <c r="G5" s="23">
        <v>0.08</v>
      </c>
      <c r="H5" s="22">
        <f t="shared" ref="H5" si="1">ROUND(F5*G5+F5,2)</f>
        <v>0</v>
      </c>
      <c r="I5" s="24"/>
      <c r="J5" s="25"/>
      <c r="K5" s="26">
        <v>20</v>
      </c>
      <c r="L5" s="27">
        <f t="shared" ref="L5" si="2">ROUND(H5/C5*K5,2)</f>
        <v>0</v>
      </c>
    </row>
    <row r="6" spans="1:12" s="6" customFormat="1" ht="10.5" x14ac:dyDescent="0.15">
      <c r="A6" s="158" t="s">
        <v>35</v>
      </c>
      <c r="B6" s="159"/>
      <c r="C6" s="159"/>
      <c r="D6" s="159"/>
      <c r="E6" s="159"/>
      <c r="F6" s="159"/>
      <c r="G6" s="159"/>
      <c r="H6" s="159"/>
      <c r="I6" s="240"/>
      <c r="J6" s="127"/>
      <c r="K6" s="127"/>
      <c r="L6" s="127"/>
    </row>
    <row r="7" spans="1:12" s="6" customFormat="1" ht="19.5" x14ac:dyDescent="0.15">
      <c r="A7" s="141" t="s">
        <v>0</v>
      </c>
      <c r="B7" s="98" t="s">
        <v>234</v>
      </c>
      <c r="C7" s="29"/>
      <c r="D7" s="30"/>
      <c r="E7" s="141" t="s">
        <v>37</v>
      </c>
      <c r="F7" s="31"/>
      <c r="G7" s="32"/>
      <c r="H7" s="32"/>
      <c r="I7" s="33" t="s">
        <v>38</v>
      </c>
      <c r="J7" s="34"/>
      <c r="K7" s="35"/>
      <c r="L7" s="36"/>
    </row>
    <row r="8" spans="1:12" s="6" customFormat="1" ht="36.950000000000003" customHeight="1" x14ac:dyDescent="0.15">
      <c r="A8" s="111" t="s">
        <v>13</v>
      </c>
      <c r="B8" s="579" t="s">
        <v>733</v>
      </c>
      <c r="C8" s="580"/>
      <c r="D8" s="581"/>
      <c r="E8" s="111" t="s">
        <v>39</v>
      </c>
      <c r="F8" s="137"/>
      <c r="G8" s="138"/>
      <c r="H8" s="138"/>
      <c r="I8" s="37"/>
      <c r="J8" s="38"/>
      <c r="K8" s="39"/>
      <c r="L8" s="40"/>
    </row>
    <row r="9" spans="1:12" s="6" customFormat="1" ht="26.45" customHeight="1" x14ac:dyDescent="0.15">
      <c r="A9" s="111" t="s">
        <v>16</v>
      </c>
      <c r="B9" s="560" t="s">
        <v>723</v>
      </c>
      <c r="C9" s="631"/>
      <c r="D9" s="632"/>
      <c r="E9" s="111" t="s">
        <v>39</v>
      </c>
      <c r="F9" s="137"/>
      <c r="G9" s="138"/>
      <c r="H9" s="138"/>
      <c r="I9" s="37"/>
      <c r="J9" s="38"/>
      <c r="K9" s="39"/>
      <c r="L9" s="40"/>
    </row>
    <row r="10" spans="1:12" s="6" customFormat="1" ht="15" customHeight="1" x14ac:dyDescent="0.15">
      <c r="A10" s="111" t="s">
        <v>17</v>
      </c>
      <c r="B10" s="738" t="s">
        <v>724</v>
      </c>
      <c r="C10" s="739"/>
      <c r="D10" s="740"/>
      <c r="E10" s="111" t="s">
        <v>39</v>
      </c>
      <c r="F10" s="137"/>
      <c r="G10" s="138"/>
      <c r="H10" s="138"/>
      <c r="I10" s="37"/>
      <c r="J10" s="38"/>
      <c r="K10" s="39"/>
      <c r="L10" s="40"/>
    </row>
    <row r="11" spans="1:12" s="6" customFormat="1" ht="37.35" customHeight="1" x14ac:dyDescent="0.15">
      <c r="A11" s="111" t="s">
        <v>18</v>
      </c>
      <c r="B11" s="560" t="s">
        <v>560</v>
      </c>
      <c r="C11" s="631"/>
      <c r="D11" s="632"/>
      <c r="E11" s="111" t="s">
        <v>39</v>
      </c>
      <c r="F11" s="137"/>
      <c r="G11" s="138"/>
      <c r="H11" s="138"/>
      <c r="I11" s="37"/>
      <c r="J11" s="38"/>
      <c r="K11" s="39"/>
      <c r="L11" s="40"/>
    </row>
    <row r="12" spans="1:12" s="6" customFormat="1" ht="15" customHeight="1" x14ac:dyDescent="0.15">
      <c r="A12" s="111"/>
      <c r="B12" s="560"/>
      <c r="C12" s="631"/>
      <c r="D12" s="632"/>
      <c r="E12" s="111"/>
      <c r="F12" s="41"/>
      <c r="G12" s="42"/>
      <c r="H12" s="42"/>
      <c r="I12" s="37"/>
      <c r="J12" s="38"/>
      <c r="K12" s="39"/>
      <c r="L12" s="40"/>
    </row>
    <row r="13" spans="1:12" s="768" customFormat="1" ht="19.5" customHeight="1" x14ac:dyDescent="0.25">
      <c r="A13" s="765" t="s">
        <v>737</v>
      </c>
      <c r="B13" s="766"/>
      <c r="C13" s="766"/>
      <c r="D13" s="766"/>
      <c r="E13" s="766"/>
      <c r="F13" s="767"/>
      <c r="I13" s="769"/>
      <c r="J13" s="769"/>
    </row>
    <row r="14" spans="1:12" s="768" customFormat="1" ht="12.75" customHeight="1" x14ac:dyDescent="0.25">
      <c r="E14" s="770"/>
      <c r="F14" s="766"/>
      <c r="G14" s="771"/>
      <c r="H14" s="769"/>
      <c r="I14" s="769"/>
      <c r="J14" s="769"/>
    </row>
    <row r="15" spans="1:12" s="768" customFormat="1" ht="40.5" customHeight="1" x14ac:dyDescent="0.25">
      <c r="A15" s="772" t="s">
        <v>738</v>
      </c>
      <c r="B15" s="773"/>
      <c r="C15" s="773"/>
      <c r="D15" s="773"/>
      <c r="E15" s="773"/>
      <c r="F15" s="773"/>
      <c r="G15" s="773"/>
      <c r="H15" s="773"/>
      <c r="I15" s="773"/>
      <c r="J15" s="773"/>
    </row>
    <row r="16" spans="1:12" s="768" customFormat="1" ht="16.5" customHeight="1" x14ac:dyDescent="0.25">
      <c r="A16" s="774"/>
      <c r="B16" s="775"/>
      <c r="C16" s="775"/>
      <c r="D16" s="775"/>
      <c r="E16" s="775"/>
      <c r="F16" s="775"/>
      <c r="G16" s="775"/>
      <c r="H16" s="775"/>
      <c r="I16" s="775"/>
      <c r="J16" s="775"/>
    </row>
    <row r="17" spans="1:12" s="768" customFormat="1" ht="12.75" customHeight="1" x14ac:dyDescent="0.2">
      <c r="A17" s="776" t="s">
        <v>739</v>
      </c>
      <c r="E17" s="770"/>
      <c r="F17" s="770"/>
      <c r="G17" s="770"/>
      <c r="H17" s="770"/>
      <c r="I17" s="770"/>
      <c r="J17" s="770"/>
    </row>
    <row r="18" spans="1:12" s="768" customFormat="1" ht="12.75" customHeight="1" x14ac:dyDescent="0.2">
      <c r="A18" s="776"/>
      <c r="E18" s="770"/>
      <c r="F18" s="770"/>
      <c r="G18" s="770"/>
      <c r="H18" s="770"/>
      <c r="I18" s="770"/>
      <c r="J18" s="770"/>
    </row>
    <row r="19" spans="1:12" s="768" customFormat="1" ht="12.75" customHeight="1" x14ac:dyDescent="0.25">
      <c r="E19" s="770"/>
      <c r="F19" s="770"/>
      <c r="G19" s="770"/>
      <c r="H19" s="770"/>
      <c r="I19" s="770"/>
      <c r="J19" s="770"/>
    </row>
    <row r="20" spans="1:12" s="777" customFormat="1" ht="12.75" x14ac:dyDescent="0.25">
      <c r="E20" s="778"/>
      <c r="F20" s="770"/>
      <c r="G20" s="770"/>
      <c r="H20" s="770" t="s">
        <v>740</v>
      </c>
      <c r="I20" s="770"/>
      <c r="J20" s="770"/>
    </row>
    <row r="21" spans="1:12" s="777" customFormat="1" ht="12.75" x14ac:dyDescent="0.25">
      <c r="E21" s="778"/>
      <c r="F21" s="778"/>
      <c r="G21" s="778"/>
      <c r="H21" s="779" t="s">
        <v>741</v>
      </c>
      <c r="I21" s="778"/>
      <c r="J21" s="778"/>
    </row>
    <row r="22" spans="1:12" s="4" customFormat="1" ht="15" customHeight="1" x14ac:dyDescent="0.25">
      <c r="A22" s="2"/>
      <c r="B22" s="1"/>
      <c r="C22" s="12"/>
      <c r="D22" s="12"/>
      <c r="E22" s="12"/>
      <c r="F22" s="12"/>
      <c r="G22" s="12"/>
      <c r="H22" s="12"/>
      <c r="I22" s="12"/>
      <c r="J22" s="13"/>
      <c r="K22" s="8"/>
    </row>
    <row r="23" spans="1:12" s="4" customFormat="1" ht="15" customHeight="1" x14ac:dyDescent="0.25">
      <c r="A23" s="2"/>
      <c r="B23" s="3"/>
      <c r="C23" s="3"/>
      <c r="D23" s="3"/>
      <c r="E23" s="3"/>
      <c r="F23" s="3"/>
      <c r="L23" s="6"/>
    </row>
    <row r="24" spans="1:12" s="4" customFormat="1" ht="15" customHeight="1" x14ac:dyDescent="0.25">
      <c r="A24" s="2"/>
      <c r="B24" s="3"/>
      <c r="C24" s="3"/>
      <c r="D24" s="3"/>
      <c r="E24" s="3"/>
      <c r="J24" s="3"/>
      <c r="K24" s="3"/>
    </row>
    <row r="25" spans="1:12" s="4" customFormat="1" ht="15" customHeight="1" x14ac:dyDescent="0.25">
      <c r="A25" s="2"/>
      <c r="B25" s="9"/>
      <c r="C25" s="10"/>
      <c r="D25" s="9"/>
      <c r="E25" s="10"/>
      <c r="F25" s="10"/>
      <c r="G25" s="11"/>
      <c r="H25" s="11"/>
      <c r="I25" s="11"/>
      <c r="J25" s="10"/>
      <c r="K25" s="10"/>
    </row>
    <row r="26" spans="1:12" s="4" customFormat="1" ht="15" customHeight="1" x14ac:dyDescent="0.25">
      <c r="B26" s="11"/>
      <c r="C26" s="11"/>
      <c r="D26" s="11"/>
      <c r="E26" s="11"/>
      <c r="F26" s="11"/>
      <c r="G26" s="11"/>
      <c r="H26" s="11"/>
      <c r="I26" s="11"/>
      <c r="J26" s="11"/>
      <c r="K26" s="11"/>
    </row>
    <row r="27" spans="1:12" s="4" customFormat="1" ht="7.35" customHeight="1" x14ac:dyDescent="0.25">
      <c r="A27" s="2"/>
      <c r="B27" s="5"/>
      <c r="C27" s="5"/>
      <c r="D27" s="5"/>
      <c r="E27" s="5"/>
      <c r="F27" s="5"/>
      <c r="G27" s="5"/>
      <c r="H27" s="3"/>
      <c r="I27" s="3"/>
      <c r="J27" s="3"/>
      <c r="K27" s="3"/>
    </row>
    <row r="28" spans="1:12" s="4" customFormat="1" ht="12.75" customHeight="1" x14ac:dyDescent="0.25">
      <c r="E28" s="7"/>
      <c r="F28" s="7"/>
      <c r="I28" s="14"/>
      <c r="J28" s="7"/>
      <c r="K28" s="7"/>
      <c r="L28" s="6"/>
    </row>
    <row r="29" spans="1:12" s="6" customFormat="1" ht="10.5" x14ac:dyDescent="0.15">
      <c r="A29" s="108"/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</row>
  </sheetData>
  <mergeCells count="6">
    <mergeCell ref="A15:J15"/>
    <mergeCell ref="B8:D8"/>
    <mergeCell ref="B9:D9"/>
    <mergeCell ref="B10:D10"/>
    <mergeCell ref="B12:D12"/>
    <mergeCell ref="B11:D11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topLeftCell="A7" zoomScale="150" zoomScaleNormal="150" workbookViewId="0">
      <selection activeCell="B20" sqref="B20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44.1" customHeight="1" x14ac:dyDescent="0.25">
      <c r="A1" s="422" t="s">
        <v>693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8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9.5" x14ac:dyDescent="0.25">
      <c r="A5" s="149" t="s">
        <v>13</v>
      </c>
      <c r="B5" s="175" t="s">
        <v>557</v>
      </c>
      <c r="C5" s="141">
        <v>10</v>
      </c>
      <c r="D5" s="111" t="s">
        <v>20</v>
      </c>
      <c r="E5" s="198"/>
      <c r="F5" s="22">
        <f t="shared" ref="F5" si="0">ROUND(C5*E5,2)</f>
        <v>0</v>
      </c>
      <c r="G5" s="23">
        <v>0.08</v>
      </c>
      <c r="H5" s="22">
        <f t="shared" ref="H5" si="1">ROUND(F5*G5+F5,2)</f>
        <v>0</v>
      </c>
      <c r="I5" s="24"/>
      <c r="J5" s="25"/>
      <c r="K5" s="26">
        <v>20</v>
      </c>
      <c r="L5" s="27">
        <f t="shared" ref="L5" si="2">ROUND(H5/C5*K5,2)</f>
        <v>0</v>
      </c>
    </row>
    <row r="6" spans="1:12" s="6" customFormat="1" ht="10.5" x14ac:dyDescent="0.15">
      <c r="A6" s="158" t="s">
        <v>35</v>
      </c>
      <c r="B6" s="159"/>
      <c r="C6" s="159"/>
      <c r="D6" s="159"/>
      <c r="E6" s="159"/>
      <c r="F6" s="159"/>
      <c r="G6" s="159"/>
      <c r="H6" s="159"/>
      <c r="I6" s="240"/>
      <c r="J6" s="127"/>
      <c r="K6" s="127"/>
      <c r="L6" s="127"/>
    </row>
    <row r="7" spans="1:12" s="6" customFormat="1" ht="19.5" x14ac:dyDescent="0.15">
      <c r="A7" s="141" t="s">
        <v>0</v>
      </c>
      <c r="B7" s="98" t="s">
        <v>234</v>
      </c>
      <c r="C7" s="29"/>
      <c r="D7" s="30"/>
      <c r="E7" s="141" t="s">
        <v>37</v>
      </c>
      <c r="F7" s="31"/>
      <c r="G7" s="32"/>
      <c r="H7" s="32"/>
      <c r="I7" s="33" t="s">
        <v>38</v>
      </c>
      <c r="J7" s="34"/>
      <c r="K7" s="35"/>
      <c r="L7" s="36"/>
    </row>
    <row r="8" spans="1:12" s="6" customFormat="1" ht="32.1" customHeight="1" x14ac:dyDescent="0.15">
      <c r="A8" s="111" t="s">
        <v>13</v>
      </c>
      <c r="B8" s="579" t="s">
        <v>731</v>
      </c>
      <c r="C8" s="580"/>
      <c r="D8" s="581"/>
      <c r="E8" s="111" t="s">
        <v>39</v>
      </c>
      <c r="F8" s="137"/>
      <c r="G8" s="138"/>
      <c r="H8" s="138"/>
      <c r="I8" s="37"/>
      <c r="J8" s="38"/>
      <c r="K8" s="39"/>
      <c r="L8" s="40"/>
    </row>
    <row r="9" spans="1:12" s="6" customFormat="1" ht="42.95" customHeight="1" x14ac:dyDescent="0.15">
      <c r="A9" s="111" t="s">
        <v>16</v>
      </c>
      <c r="B9" s="560" t="s">
        <v>563</v>
      </c>
      <c r="C9" s="631"/>
      <c r="D9" s="632"/>
      <c r="E9" s="111" t="s">
        <v>39</v>
      </c>
      <c r="F9" s="137"/>
      <c r="G9" s="138"/>
      <c r="H9" s="138"/>
      <c r="I9" s="37"/>
      <c r="J9" s="38"/>
      <c r="K9" s="39"/>
      <c r="L9" s="40"/>
    </row>
    <row r="10" spans="1:12" s="6" customFormat="1" ht="15" customHeight="1" x14ac:dyDescent="0.15">
      <c r="A10" s="111" t="s">
        <v>17</v>
      </c>
      <c r="B10" s="560" t="s">
        <v>558</v>
      </c>
      <c r="C10" s="631"/>
      <c r="D10" s="632"/>
      <c r="E10" s="111" t="s">
        <v>39</v>
      </c>
      <c r="F10" s="137"/>
      <c r="G10" s="138"/>
      <c r="H10" s="138"/>
      <c r="I10" s="37"/>
      <c r="J10" s="38"/>
      <c r="K10" s="39"/>
      <c r="L10" s="40"/>
    </row>
    <row r="11" spans="1:12" s="6" customFormat="1" ht="37.35" customHeight="1" x14ac:dyDescent="0.15">
      <c r="A11" s="111" t="s">
        <v>18</v>
      </c>
      <c r="B11" s="560" t="s">
        <v>556</v>
      </c>
      <c r="C11" s="631"/>
      <c r="D11" s="632"/>
      <c r="E11" s="111" t="s">
        <v>39</v>
      </c>
      <c r="F11" s="137"/>
      <c r="G11" s="138"/>
      <c r="H11" s="138"/>
      <c r="I11" s="37"/>
      <c r="J11" s="38"/>
      <c r="K11" s="39"/>
      <c r="L11" s="40"/>
    </row>
    <row r="12" spans="1:12" s="6" customFormat="1" ht="38.1" customHeight="1" x14ac:dyDescent="0.15">
      <c r="A12" s="111" t="s">
        <v>19</v>
      </c>
      <c r="B12" s="560" t="s">
        <v>564</v>
      </c>
      <c r="C12" s="631"/>
      <c r="D12" s="632"/>
      <c r="E12" s="111" t="s">
        <v>39</v>
      </c>
      <c r="F12" s="41"/>
      <c r="G12" s="42"/>
      <c r="H12" s="42"/>
      <c r="I12" s="37"/>
      <c r="J12" s="38"/>
      <c r="K12" s="39"/>
      <c r="L12" s="40"/>
    </row>
    <row r="13" spans="1:12" s="768" customFormat="1" ht="19.5" customHeight="1" x14ac:dyDescent="0.25">
      <c r="A13" s="765" t="s">
        <v>737</v>
      </c>
      <c r="B13" s="766"/>
      <c r="C13" s="766"/>
      <c r="D13" s="766"/>
      <c r="E13" s="766"/>
      <c r="F13" s="767"/>
      <c r="I13" s="769"/>
      <c r="J13" s="769"/>
    </row>
    <row r="14" spans="1:12" s="768" customFormat="1" ht="12.75" customHeight="1" x14ac:dyDescent="0.25">
      <c r="E14" s="770"/>
      <c r="F14" s="766"/>
      <c r="G14" s="771"/>
      <c r="H14" s="769"/>
      <c r="I14" s="769"/>
      <c r="J14" s="769"/>
    </row>
    <row r="15" spans="1:12" s="768" customFormat="1" ht="40.5" customHeight="1" x14ac:dyDescent="0.25">
      <c r="A15" s="772" t="s">
        <v>738</v>
      </c>
      <c r="B15" s="773"/>
      <c r="C15" s="773"/>
      <c r="D15" s="773"/>
      <c r="E15" s="773"/>
      <c r="F15" s="773"/>
      <c r="G15" s="773"/>
      <c r="H15" s="773"/>
      <c r="I15" s="773"/>
      <c r="J15" s="773"/>
    </row>
    <row r="16" spans="1:12" s="768" customFormat="1" ht="16.5" customHeight="1" x14ac:dyDescent="0.25">
      <c r="A16" s="774"/>
      <c r="B16" s="775"/>
      <c r="C16" s="775"/>
      <c r="D16" s="775"/>
      <c r="E16" s="775"/>
      <c r="F16" s="775"/>
      <c r="G16" s="775"/>
      <c r="H16" s="775"/>
      <c r="I16" s="775"/>
      <c r="J16" s="775"/>
    </row>
    <row r="17" spans="1:256" s="768" customFormat="1" ht="12.75" customHeight="1" x14ac:dyDescent="0.2">
      <c r="A17" s="776" t="s">
        <v>739</v>
      </c>
      <c r="E17" s="770"/>
      <c r="F17" s="770"/>
      <c r="G17" s="770"/>
      <c r="H17" s="770"/>
      <c r="I17" s="770"/>
      <c r="J17" s="770"/>
    </row>
    <row r="18" spans="1:256" s="768" customFormat="1" ht="12.75" customHeight="1" x14ac:dyDescent="0.2">
      <c r="A18" s="776"/>
      <c r="E18" s="770"/>
      <c r="F18" s="770"/>
      <c r="G18" s="770"/>
      <c r="H18" s="770"/>
      <c r="I18" s="770"/>
      <c r="J18" s="770"/>
    </row>
    <row r="19" spans="1:256" s="768" customFormat="1" ht="12.75" customHeight="1" x14ac:dyDescent="0.25">
      <c r="E19" s="770"/>
      <c r="F19" s="770"/>
      <c r="G19" s="770"/>
      <c r="H19" s="770"/>
      <c r="I19" s="770"/>
      <c r="J19" s="770"/>
    </row>
    <row r="20" spans="1:256" s="777" customFormat="1" ht="12.75" x14ac:dyDescent="0.25">
      <c r="E20" s="778"/>
      <c r="F20" s="770"/>
      <c r="G20" s="770"/>
      <c r="H20" s="770" t="s">
        <v>740</v>
      </c>
      <c r="I20" s="770"/>
      <c r="J20" s="770"/>
    </row>
    <row r="21" spans="1:256" s="777" customFormat="1" ht="12.75" x14ac:dyDescent="0.25">
      <c r="E21" s="778"/>
      <c r="F21" s="778"/>
      <c r="G21" s="778"/>
      <c r="H21" s="779" t="s">
        <v>741</v>
      </c>
      <c r="I21" s="778"/>
      <c r="J21" s="778"/>
    </row>
    <row r="22" spans="1:256" x14ac:dyDescent="0.25">
      <c r="A22" s="2"/>
      <c r="B22" s="1"/>
      <c r="C22" s="12"/>
      <c r="D22" s="12"/>
      <c r="E22" s="12"/>
      <c r="F22" s="12"/>
      <c r="G22" s="12"/>
      <c r="H22" s="12"/>
      <c r="I22" s="12"/>
      <c r="J22" s="13"/>
      <c r="K22" s="8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</row>
    <row r="23" spans="1:256" x14ac:dyDescent="0.25">
      <c r="A23" s="2"/>
      <c r="B23" s="3"/>
      <c r="C23" s="3"/>
      <c r="D23" s="3"/>
      <c r="E23" s="3"/>
      <c r="F23" s="3"/>
      <c r="G23" s="4"/>
      <c r="H23" s="4"/>
      <c r="I23" s="4"/>
      <c r="J23" s="4"/>
      <c r="K23" s="4"/>
      <c r="L23" s="6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</row>
    <row r="24" spans="1:256" x14ac:dyDescent="0.25">
      <c r="A24" s="2"/>
      <c r="B24" s="3"/>
      <c r="C24" s="3"/>
      <c r="D24" s="3"/>
      <c r="E24" s="3"/>
      <c r="F24" s="4"/>
      <c r="G24" s="4"/>
      <c r="H24" s="4"/>
      <c r="I24" s="4"/>
      <c r="J24" s="3"/>
      <c r="K24" s="3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</row>
    <row r="25" spans="1:256" x14ac:dyDescent="0.25">
      <c r="A25" s="2"/>
      <c r="B25" s="9"/>
      <c r="C25" s="10"/>
      <c r="D25" s="9"/>
      <c r="E25" s="10"/>
      <c r="F25" s="10"/>
      <c r="G25" s="11"/>
      <c r="H25" s="11"/>
      <c r="I25" s="11"/>
      <c r="J25" s="10"/>
      <c r="K25" s="10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</row>
    <row r="26" spans="1:256" x14ac:dyDescent="0.25">
      <c r="A26" s="4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</row>
    <row r="27" spans="1:256" x14ac:dyDescent="0.25">
      <c r="A27" s="108"/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  <c r="IS27" s="6"/>
      <c r="IT27" s="6"/>
      <c r="IU27" s="6"/>
      <c r="IV27" s="6"/>
    </row>
  </sheetData>
  <mergeCells count="6">
    <mergeCell ref="A15:J15"/>
    <mergeCell ref="B8:D8"/>
    <mergeCell ref="B9:D9"/>
    <mergeCell ref="B10:D10"/>
    <mergeCell ref="B11:D11"/>
    <mergeCell ref="B12:D12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4"/>
  <sheetViews>
    <sheetView zoomScale="150" zoomScaleNormal="150" workbookViewId="0">
      <selection activeCell="B17" sqref="B17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4" t="s">
        <v>694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7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0.5" x14ac:dyDescent="0.25">
      <c r="A5" s="149" t="s">
        <v>13</v>
      </c>
      <c r="B5" s="333" t="s">
        <v>449</v>
      </c>
      <c r="C5" s="141">
        <v>30</v>
      </c>
      <c r="D5" s="111" t="s">
        <v>20</v>
      </c>
      <c r="E5" s="204"/>
      <c r="F5" s="205">
        <f t="shared" ref="F5" si="0">ROUND(C5*E5,2)</f>
        <v>0</v>
      </c>
      <c r="G5" s="206">
        <v>0.08</v>
      </c>
      <c r="H5" s="205">
        <f t="shared" ref="H5" si="1">ROUND(F5*G5+F5,2)</f>
        <v>0</v>
      </c>
      <c r="I5" s="24"/>
      <c r="J5" s="25"/>
      <c r="K5" s="26">
        <v>10</v>
      </c>
      <c r="L5" s="27">
        <f t="shared" ref="L5" si="2">ROUND(H5/C5*K5,2)</f>
        <v>0</v>
      </c>
    </row>
    <row r="6" spans="1:12" s="6" customFormat="1" ht="10.5" x14ac:dyDescent="0.15">
      <c r="A6" s="158" t="s">
        <v>35</v>
      </c>
      <c r="B6" s="159"/>
      <c r="C6" s="159"/>
      <c r="D6" s="159"/>
      <c r="E6" s="159"/>
      <c r="F6" s="159"/>
      <c r="G6" s="159"/>
      <c r="H6" s="159"/>
      <c r="I6" s="240"/>
      <c r="J6" s="127"/>
      <c r="K6" s="127"/>
      <c r="L6" s="127"/>
    </row>
    <row r="7" spans="1:12" s="6" customFormat="1" ht="19.5" x14ac:dyDescent="0.15">
      <c r="A7" s="141" t="s">
        <v>0</v>
      </c>
      <c r="B7" s="98" t="s">
        <v>234</v>
      </c>
      <c r="C7" s="29"/>
      <c r="D7" s="30"/>
      <c r="E7" s="141" t="s">
        <v>37</v>
      </c>
      <c r="F7" s="31"/>
      <c r="G7" s="32"/>
      <c r="H7" s="32"/>
      <c r="I7" s="33" t="s">
        <v>38</v>
      </c>
      <c r="J7" s="34"/>
      <c r="K7" s="35"/>
      <c r="L7" s="36"/>
    </row>
    <row r="8" spans="1:12" s="6" customFormat="1" ht="20.100000000000001" customHeight="1" x14ac:dyDescent="0.15">
      <c r="A8" s="111" t="s">
        <v>13</v>
      </c>
      <c r="B8" s="579" t="s">
        <v>733</v>
      </c>
      <c r="C8" s="580"/>
      <c r="D8" s="581"/>
      <c r="E8" s="111" t="s">
        <v>39</v>
      </c>
      <c r="F8" s="137"/>
      <c r="G8" s="138"/>
      <c r="H8" s="138"/>
      <c r="I8" s="37"/>
      <c r="J8" s="38"/>
      <c r="K8" s="39"/>
      <c r="L8" s="40"/>
    </row>
    <row r="9" spans="1:12" s="6" customFormat="1" ht="20.100000000000001" customHeight="1" x14ac:dyDescent="0.15">
      <c r="A9" s="111" t="s">
        <v>16</v>
      </c>
      <c r="B9" s="560" t="s">
        <v>448</v>
      </c>
      <c r="C9" s="631"/>
      <c r="D9" s="632"/>
      <c r="E9" s="111" t="s">
        <v>39</v>
      </c>
      <c r="F9" s="137"/>
      <c r="G9" s="138"/>
      <c r="H9" s="138"/>
      <c r="I9" s="37"/>
      <c r="J9" s="38"/>
      <c r="K9" s="39"/>
      <c r="L9" s="40"/>
    </row>
    <row r="10" spans="1:12" s="6" customFormat="1" ht="20.100000000000001" customHeight="1" x14ac:dyDescent="0.15">
      <c r="A10" s="111" t="s">
        <v>17</v>
      </c>
      <c r="B10" s="560" t="s">
        <v>384</v>
      </c>
      <c r="C10" s="631"/>
      <c r="D10" s="632"/>
      <c r="E10" s="111" t="s">
        <v>39</v>
      </c>
      <c r="F10" s="137"/>
      <c r="G10" s="138"/>
      <c r="H10" s="138"/>
      <c r="I10" s="37"/>
      <c r="J10" s="38"/>
      <c r="K10" s="39"/>
      <c r="L10" s="40"/>
    </row>
    <row r="11" spans="1:12" s="768" customFormat="1" ht="19.5" customHeight="1" x14ac:dyDescent="0.25">
      <c r="A11" s="765" t="s">
        <v>737</v>
      </c>
      <c r="B11" s="766"/>
      <c r="C11" s="766"/>
      <c r="D11" s="766"/>
      <c r="E11" s="766"/>
      <c r="F11" s="767"/>
      <c r="I11" s="769"/>
      <c r="J11" s="769"/>
    </row>
    <row r="12" spans="1:12" s="768" customFormat="1" ht="12.75" customHeight="1" x14ac:dyDescent="0.25">
      <c r="E12" s="770"/>
      <c r="F12" s="766"/>
      <c r="G12" s="771"/>
      <c r="H12" s="769"/>
      <c r="I12" s="769"/>
      <c r="J12" s="769"/>
    </row>
    <row r="13" spans="1:12" s="768" customFormat="1" ht="40.5" customHeight="1" x14ac:dyDescent="0.25">
      <c r="A13" s="772" t="s">
        <v>738</v>
      </c>
      <c r="B13" s="773"/>
      <c r="C13" s="773"/>
      <c r="D13" s="773"/>
      <c r="E13" s="773"/>
      <c r="F13" s="773"/>
      <c r="G13" s="773"/>
      <c r="H13" s="773"/>
      <c r="I13" s="773"/>
      <c r="J13" s="773"/>
    </row>
    <row r="14" spans="1:12" s="768" customFormat="1" ht="16.5" customHeight="1" x14ac:dyDescent="0.25">
      <c r="A14" s="774"/>
      <c r="B14" s="775"/>
      <c r="C14" s="775"/>
      <c r="D14" s="775"/>
      <c r="E14" s="775"/>
      <c r="F14" s="775"/>
      <c r="G14" s="775"/>
      <c r="H14" s="775"/>
      <c r="I14" s="775"/>
      <c r="J14" s="775"/>
    </row>
    <row r="15" spans="1:12" s="768" customFormat="1" ht="12.75" customHeight="1" x14ac:dyDescent="0.2">
      <c r="A15" s="776" t="s">
        <v>739</v>
      </c>
      <c r="E15" s="770"/>
      <c r="F15" s="770"/>
      <c r="G15" s="770"/>
      <c r="H15" s="770"/>
      <c r="I15" s="770"/>
      <c r="J15" s="770"/>
    </row>
    <row r="16" spans="1:12" s="768" customFormat="1" ht="12.75" customHeight="1" x14ac:dyDescent="0.2">
      <c r="A16" s="776"/>
      <c r="E16" s="770"/>
      <c r="F16" s="770"/>
      <c r="G16" s="770"/>
      <c r="H16" s="770"/>
      <c r="I16" s="770"/>
      <c r="J16" s="770"/>
    </row>
    <row r="17" spans="1:256" s="768" customFormat="1" ht="12.75" customHeight="1" x14ac:dyDescent="0.25">
      <c r="E17" s="770"/>
      <c r="F17" s="770"/>
      <c r="G17" s="770"/>
      <c r="H17" s="770"/>
      <c r="I17" s="770"/>
      <c r="J17" s="770"/>
    </row>
    <row r="18" spans="1:256" s="777" customFormat="1" ht="12.75" x14ac:dyDescent="0.25">
      <c r="E18" s="778"/>
      <c r="F18" s="770"/>
      <c r="G18" s="770"/>
      <c r="H18" s="770" t="s">
        <v>740</v>
      </c>
      <c r="I18" s="770"/>
      <c r="J18" s="770"/>
    </row>
    <row r="19" spans="1:256" s="777" customFormat="1" ht="12.75" x14ac:dyDescent="0.25">
      <c r="E19" s="778"/>
      <c r="F19" s="778"/>
      <c r="G19" s="778"/>
      <c r="H19" s="779" t="s">
        <v>741</v>
      </c>
      <c r="I19" s="778"/>
      <c r="J19" s="778"/>
    </row>
    <row r="20" spans="1:256" x14ac:dyDescent="0.25">
      <c r="A20" s="2"/>
      <c r="B20" s="1"/>
      <c r="C20" s="12"/>
      <c r="D20" s="12"/>
      <c r="E20" s="12"/>
      <c r="F20" s="12"/>
      <c r="G20" s="12"/>
      <c r="H20" s="12"/>
      <c r="I20" s="12"/>
      <c r="J20" s="13"/>
      <c r="K20" s="8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</row>
    <row r="21" spans="1:256" x14ac:dyDescent="0.25">
      <c r="A21" s="2"/>
      <c r="B21" s="3"/>
      <c r="C21" s="3"/>
      <c r="D21" s="3"/>
      <c r="E21" s="3"/>
      <c r="F21" s="3"/>
      <c r="G21" s="4"/>
      <c r="H21" s="4"/>
      <c r="I21" s="4"/>
      <c r="J21" s="4"/>
      <c r="K21" s="4"/>
      <c r="L21" s="6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</row>
    <row r="22" spans="1:256" x14ac:dyDescent="0.25">
      <c r="A22" s="2"/>
      <c r="B22" s="3"/>
      <c r="C22" s="3"/>
      <c r="D22" s="3"/>
      <c r="E22" s="3"/>
      <c r="F22" s="4"/>
      <c r="G22" s="4"/>
      <c r="H22" s="4"/>
      <c r="I22" s="4"/>
      <c r="J22" s="3"/>
      <c r="K22" s="3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</row>
    <row r="23" spans="1:256" x14ac:dyDescent="0.25">
      <c r="A23" s="2"/>
      <c r="B23" s="9"/>
      <c r="C23" s="10"/>
      <c r="D23" s="9"/>
      <c r="E23" s="10"/>
      <c r="F23" s="10"/>
      <c r="G23" s="11"/>
      <c r="H23" s="11"/>
      <c r="I23" s="11"/>
      <c r="J23" s="10"/>
      <c r="K23" s="10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</row>
    <row r="24" spans="1:256" x14ac:dyDescent="0.25">
      <c r="A24" s="4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</row>
  </sheetData>
  <mergeCells count="4">
    <mergeCell ref="B8:D8"/>
    <mergeCell ref="B9:D9"/>
    <mergeCell ref="B10:D10"/>
    <mergeCell ref="A13:J13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opLeftCell="A7" zoomScale="150" zoomScaleNormal="150" workbookViewId="0">
      <selection activeCell="A14" sqref="A14:XFD22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2" t="s">
        <v>695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7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0.5" x14ac:dyDescent="0.25">
      <c r="A5" s="149" t="s">
        <v>13</v>
      </c>
      <c r="B5" s="175" t="s">
        <v>385</v>
      </c>
      <c r="C5" s="141">
        <v>50</v>
      </c>
      <c r="D5" s="111" t="s">
        <v>20</v>
      </c>
      <c r="E5" s="204"/>
      <c r="F5" s="205">
        <f t="shared" ref="F5" si="0">ROUND(C5*E5,2)</f>
        <v>0</v>
      </c>
      <c r="G5" s="206">
        <v>0.08</v>
      </c>
      <c r="H5" s="205">
        <f t="shared" ref="H5" si="1">ROUND(F5*G5+F5,2)</f>
        <v>0</v>
      </c>
      <c r="I5" s="24"/>
      <c r="J5" s="25"/>
      <c r="K5" s="26">
        <v>10</v>
      </c>
      <c r="L5" s="27">
        <f t="shared" ref="L5" si="2">ROUND(H5/C5*K5,2)</f>
        <v>0</v>
      </c>
    </row>
    <row r="6" spans="1:12" s="6" customFormat="1" ht="10.5" x14ac:dyDescent="0.15">
      <c r="A6" s="158" t="s">
        <v>35</v>
      </c>
      <c r="B6" s="159"/>
      <c r="C6" s="159"/>
      <c r="D6" s="159"/>
      <c r="E6" s="159"/>
      <c r="F6" s="159"/>
      <c r="G6" s="159"/>
      <c r="H6" s="159"/>
      <c r="I6" s="240"/>
      <c r="J6" s="127"/>
      <c r="K6" s="127"/>
      <c r="L6" s="127"/>
    </row>
    <row r="7" spans="1:12" s="6" customFormat="1" ht="19.5" x14ac:dyDescent="0.15">
      <c r="A7" s="141" t="s">
        <v>0</v>
      </c>
      <c r="B7" s="98" t="s">
        <v>234</v>
      </c>
      <c r="C7" s="29"/>
      <c r="D7" s="30"/>
      <c r="E7" s="141" t="s">
        <v>37</v>
      </c>
      <c r="F7" s="31"/>
      <c r="G7" s="32"/>
      <c r="H7" s="32"/>
      <c r="I7" s="33" t="s">
        <v>38</v>
      </c>
      <c r="J7" s="34"/>
      <c r="K7" s="35"/>
      <c r="L7" s="36"/>
    </row>
    <row r="8" spans="1:12" s="6" customFormat="1" ht="33" customHeight="1" x14ac:dyDescent="0.15">
      <c r="A8" s="111" t="s">
        <v>13</v>
      </c>
      <c r="B8" s="579" t="s">
        <v>733</v>
      </c>
      <c r="C8" s="580"/>
      <c r="D8" s="581"/>
      <c r="E8" s="111" t="s">
        <v>39</v>
      </c>
      <c r="F8" s="137"/>
      <c r="G8" s="138"/>
      <c r="H8" s="138"/>
      <c r="I8" s="37"/>
      <c r="J8" s="38"/>
      <c r="K8" s="39"/>
      <c r="L8" s="40"/>
    </row>
    <row r="9" spans="1:12" s="6" customFormat="1" ht="22.35" customHeight="1" x14ac:dyDescent="0.15">
      <c r="A9" s="111" t="s">
        <v>16</v>
      </c>
      <c r="B9" s="560" t="s">
        <v>386</v>
      </c>
      <c r="C9" s="631"/>
      <c r="D9" s="632"/>
      <c r="E9" s="111" t="s">
        <v>39</v>
      </c>
      <c r="F9" s="137"/>
      <c r="G9" s="138"/>
      <c r="H9" s="138"/>
      <c r="I9" s="37"/>
      <c r="J9" s="38"/>
      <c r="K9" s="39"/>
      <c r="L9" s="40"/>
    </row>
    <row r="10" spans="1:12" s="6" customFormat="1" ht="22.35" customHeight="1" x14ac:dyDescent="0.15">
      <c r="A10" s="111" t="s">
        <v>17</v>
      </c>
      <c r="B10" s="560" t="s">
        <v>387</v>
      </c>
      <c r="C10" s="631"/>
      <c r="D10" s="632"/>
      <c r="E10" s="111" t="s">
        <v>39</v>
      </c>
      <c r="F10" s="137"/>
      <c r="G10" s="138"/>
      <c r="H10" s="138"/>
      <c r="I10" s="37"/>
      <c r="J10" s="38"/>
      <c r="K10" s="39"/>
      <c r="L10" s="40"/>
    </row>
    <row r="11" spans="1:12" s="6" customFormat="1" ht="28.35" customHeight="1" x14ac:dyDescent="0.15">
      <c r="A11" s="111" t="s">
        <v>18</v>
      </c>
      <c r="B11" s="560" t="s">
        <v>388</v>
      </c>
      <c r="C11" s="631"/>
      <c r="D11" s="632"/>
      <c r="E11" s="111" t="s">
        <v>39</v>
      </c>
      <c r="F11" s="137"/>
      <c r="G11" s="138"/>
      <c r="H11" s="138"/>
      <c r="I11" s="37"/>
      <c r="J11" s="38"/>
      <c r="K11" s="39"/>
      <c r="L11" s="40"/>
    </row>
    <row r="12" spans="1:12" s="6" customFormat="1" ht="33.6" customHeight="1" x14ac:dyDescent="0.15">
      <c r="A12" s="111" t="s">
        <v>19</v>
      </c>
      <c r="B12" s="560" t="s">
        <v>389</v>
      </c>
      <c r="C12" s="631"/>
      <c r="D12" s="632"/>
      <c r="E12" s="111" t="s">
        <v>39</v>
      </c>
      <c r="F12" s="137"/>
      <c r="G12" s="138"/>
      <c r="H12" s="138"/>
      <c r="I12" s="37"/>
      <c r="J12" s="38"/>
      <c r="K12" s="39"/>
      <c r="L12" s="40"/>
    </row>
    <row r="13" spans="1:12" s="6" customFormat="1" ht="79.7" customHeight="1" x14ac:dyDescent="0.15">
      <c r="A13" s="111" t="s">
        <v>48</v>
      </c>
      <c r="B13" s="572" t="s">
        <v>390</v>
      </c>
      <c r="C13" s="561"/>
      <c r="D13" s="562"/>
      <c r="E13" s="111" t="s">
        <v>39</v>
      </c>
      <c r="F13" s="137"/>
      <c r="G13" s="138"/>
      <c r="H13" s="138"/>
      <c r="I13" s="37"/>
      <c r="J13" s="38"/>
      <c r="K13" s="39"/>
      <c r="L13" s="40"/>
    </row>
    <row r="14" spans="1:12" s="768" customFormat="1" ht="19.5" customHeight="1" x14ac:dyDescent="0.25">
      <c r="A14" s="765" t="s">
        <v>737</v>
      </c>
      <c r="B14" s="766"/>
      <c r="C14" s="766"/>
      <c r="D14" s="766"/>
      <c r="E14" s="766"/>
      <c r="F14" s="767"/>
      <c r="I14" s="769"/>
      <c r="J14" s="769"/>
    </row>
    <row r="15" spans="1:12" s="768" customFormat="1" ht="12.75" customHeight="1" x14ac:dyDescent="0.25">
      <c r="E15" s="770"/>
      <c r="F15" s="766"/>
      <c r="G15" s="771"/>
      <c r="H15" s="769"/>
      <c r="I15" s="769"/>
      <c r="J15" s="769"/>
    </row>
    <row r="16" spans="1:12" s="768" customFormat="1" ht="40.5" customHeight="1" x14ac:dyDescent="0.25">
      <c r="A16" s="772" t="s">
        <v>738</v>
      </c>
      <c r="B16" s="773"/>
      <c r="C16" s="773"/>
      <c r="D16" s="773"/>
      <c r="E16" s="773"/>
      <c r="F16" s="773"/>
      <c r="G16" s="773"/>
      <c r="H16" s="773"/>
      <c r="I16" s="773"/>
      <c r="J16" s="773"/>
    </row>
    <row r="17" spans="1:12" s="768" customFormat="1" ht="16.5" customHeight="1" x14ac:dyDescent="0.25">
      <c r="A17" s="774"/>
      <c r="B17" s="775"/>
      <c r="C17" s="775"/>
      <c r="D17" s="775"/>
      <c r="E17" s="775"/>
      <c r="F17" s="775"/>
      <c r="G17" s="775"/>
      <c r="H17" s="775"/>
      <c r="I17" s="775"/>
      <c r="J17" s="775"/>
    </row>
    <row r="18" spans="1:12" s="768" customFormat="1" ht="12.75" customHeight="1" x14ac:dyDescent="0.2">
      <c r="A18" s="776" t="s">
        <v>739</v>
      </c>
      <c r="E18" s="770"/>
      <c r="F18" s="770"/>
      <c r="G18" s="770"/>
      <c r="H18" s="770"/>
      <c r="I18" s="770"/>
      <c r="J18" s="770"/>
    </row>
    <row r="19" spans="1:12" s="768" customFormat="1" ht="12.75" customHeight="1" x14ac:dyDescent="0.2">
      <c r="A19" s="776"/>
      <c r="E19" s="770"/>
      <c r="F19" s="770"/>
      <c r="G19" s="770"/>
      <c r="H19" s="770"/>
      <c r="I19" s="770"/>
      <c r="J19" s="770"/>
    </row>
    <row r="20" spans="1:12" s="768" customFormat="1" ht="12.75" customHeight="1" x14ac:dyDescent="0.25">
      <c r="E20" s="770"/>
      <c r="F20" s="770"/>
      <c r="G20" s="770"/>
      <c r="H20" s="770"/>
      <c r="I20" s="770"/>
      <c r="J20" s="770"/>
    </row>
    <row r="21" spans="1:12" s="777" customFormat="1" ht="12.75" x14ac:dyDescent="0.25">
      <c r="E21" s="778"/>
      <c r="F21" s="770"/>
      <c r="G21" s="770"/>
      <c r="H21" s="770" t="s">
        <v>740</v>
      </c>
      <c r="I21" s="770"/>
      <c r="J21" s="770"/>
    </row>
    <row r="22" spans="1:12" s="777" customFormat="1" ht="12.75" x14ac:dyDescent="0.25">
      <c r="E22" s="778"/>
      <c r="F22" s="778"/>
      <c r="G22" s="778"/>
      <c r="H22" s="779" t="s">
        <v>741</v>
      </c>
      <c r="I22" s="778"/>
      <c r="J22" s="778"/>
    </row>
    <row r="23" spans="1:12" s="4" customFormat="1" ht="15" customHeight="1" x14ac:dyDescent="0.25">
      <c r="A23" s="2"/>
      <c r="B23" s="1"/>
      <c r="C23" s="12"/>
      <c r="D23" s="12"/>
      <c r="E23" s="12"/>
      <c r="F23" s="12"/>
      <c r="G23" s="12"/>
      <c r="H23" s="12"/>
      <c r="I23" s="12"/>
      <c r="J23" s="13"/>
      <c r="K23" s="8"/>
    </row>
    <row r="24" spans="1:12" s="4" customFormat="1" ht="15" customHeight="1" x14ac:dyDescent="0.25">
      <c r="A24" s="2"/>
      <c r="B24" s="3"/>
      <c r="C24" s="3"/>
      <c r="D24" s="3"/>
      <c r="E24" s="3"/>
      <c r="F24" s="3"/>
      <c r="L24" s="6"/>
    </row>
    <row r="25" spans="1:12" s="4" customFormat="1" ht="15" customHeight="1" x14ac:dyDescent="0.25">
      <c r="A25" s="2"/>
      <c r="B25" s="3"/>
      <c r="C25" s="3"/>
      <c r="D25" s="3"/>
      <c r="E25" s="3"/>
      <c r="J25" s="3"/>
      <c r="K25" s="3"/>
    </row>
    <row r="26" spans="1:12" s="4" customFormat="1" ht="15" customHeight="1" x14ac:dyDescent="0.25">
      <c r="A26" s="2"/>
      <c r="B26" s="9"/>
      <c r="C26" s="10"/>
      <c r="D26" s="9"/>
      <c r="E26" s="10"/>
      <c r="F26" s="10"/>
      <c r="G26" s="11"/>
      <c r="H26" s="11"/>
      <c r="I26" s="11"/>
      <c r="J26" s="10"/>
      <c r="K26" s="10"/>
    </row>
    <row r="27" spans="1:12" s="4" customFormat="1" ht="15" customHeight="1" x14ac:dyDescent="0.25">
      <c r="B27" s="11"/>
      <c r="C27" s="11"/>
      <c r="D27" s="11"/>
      <c r="E27" s="11"/>
      <c r="F27" s="11"/>
      <c r="G27" s="11"/>
      <c r="H27" s="11"/>
      <c r="I27" s="11"/>
      <c r="J27" s="11"/>
      <c r="K27" s="11"/>
    </row>
    <row r="28" spans="1:12" s="4" customFormat="1" ht="7.35" customHeight="1" x14ac:dyDescent="0.25">
      <c r="A28" s="2"/>
      <c r="B28" s="5"/>
      <c r="C28" s="5"/>
      <c r="D28" s="5"/>
      <c r="E28" s="5"/>
      <c r="F28" s="5"/>
      <c r="G28" s="5"/>
      <c r="H28" s="3"/>
      <c r="I28" s="3"/>
      <c r="J28" s="3"/>
      <c r="K28" s="3"/>
    </row>
    <row r="29" spans="1:12" s="4" customFormat="1" ht="12.75" customHeight="1" x14ac:dyDescent="0.25">
      <c r="E29" s="7"/>
      <c r="F29" s="7"/>
      <c r="I29" s="14"/>
      <c r="J29" s="7"/>
      <c r="K29" s="7"/>
      <c r="L29" s="6"/>
    </row>
  </sheetData>
  <mergeCells count="7">
    <mergeCell ref="B13:D13"/>
    <mergeCell ref="A16:J16"/>
    <mergeCell ref="B8:D8"/>
    <mergeCell ref="B9:D9"/>
    <mergeCell ref="B10:D10"/>
    <mergeCell ref="B11:D11"/>
    <mergeCell ref="B12:D12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3"/>
  <sheetViews>
    <sheetView topLeftCell="A16" zoomScale="150" zoomScaleNormal="150" workbookViewId="0">
      <selection activeCell="A27" sqref="A27:XFD35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2" t="s">
        <v>696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7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39" x14ac:dyDescent="0.25">
      <c r="A5" s="149" t="s">
        <v>13</v>
      </c>
      <c r="B5" s="201" t="s">
        <v>572</v>
      </c>
      <c r="C5" s="150">
        <v>5</v>
      </c>
      <c r="D5" s="202" t="s">
        <v>20</v>
      </c>
      <c r="E5" s="21"/>
      <c r="F5" s="22">
        <f t="shared" ref="F5:F6" si="0">ROUND(C5*E5,2)</f>
        <v>0</v>
      </c>
      <c r="G5" s="23">
        <v>0.08</v>
      </c>
      <c r="H5" s="22">
        <f t="shared" ref="H5:H6" si="1">ROUND(F5*G5+F5,2)</f>
        <v>0</v>
      </c>
      <c r="I5" s="24"/>
      <c r="J5" s="25"/>
      <c r="K5" s="26">
        <v>10</v>
      </c>
      <c r="L5" s="27">
        <f t="shared" ref="L5:L6" si="2">ROUND(H5/C5*K5,2)</f>
        <v>0</v>
      </c>
    </row>
    <row r="6" spans="1:12" s="6" customFormat="1" ht="39" x14ac:dyDescent="0.25">
      <c r="A6" s="149" t="s">
        <v>16</v>
      </c>
      <c r="B6" s="203" t="s">
        <v>573</v>
      </c>
      <c r="C6" s="150">
        <v>5</v>
      </c>
      <c r="D6" s="202" t="s">
        <v>20</v>
      </c>
      <c r="E6" s="21"/>
      <c r="F6" s="45">
        <f t="shared" si="0"/>
        <v>0</v>
      </c>
      <c r="G6" s="46">
        <v>0.08</v>
      </c>
      <c r="H6" s="45">
        <f t="shared" si="1"/>
        <v>0</v>
      </c>
      <c r="I6" s="24"/>
      <c r="J6" s="136"/>
      <c r="K6" s="208">
        <v>10</v>
      </c>
      <c r="L6" s="152">
        <f t="shared" si="2"/>
        <v>0</v>
      </c>
    </row>
    <row r="7" spans="1:12" s="6" customFormat="1" ht="10.5" x14ac:dyDescent="0.25">
      <c r="A7" s="48"/>
      <c r="B7" s="109"/>
      <c r="C7" s="49"/>
      <c r="D7" s="50"/>
      <c r="E7" s="51"/>
      <c r="F7" s="45">
        <f>SUM(F5:F6)</f>
        <v>0</v>
      </c>
      <c r="G7" s="52"/>
      <c r="H7" s="45">
        <f>SUM(H5:H6)</f>
        <v>0</v>
      </c>
      <c r="I7" s="53"/>
      <c r="J7" s="54"/>
      <c r="K7" s="55"/>
      <c r="L7" s="211"/>
    </row>
    <row r="8" spans="1:12" s="6" customFormat="1" ht="10.5" x14ac:dyDescent="0.15">
      <c r="A8" s="384" t="s">
        <v>35</v>
      </c>
      <c r="B8" s="385"/>
      <c r="C8" s="385"/>
      <c r="D8" s="385"/>
      <c r="E8" s="385"/>
      <c r="F8" s="385"/>
      <c r="G8" s="385"/>
      <c r="H8" s="385"/>
      <c r="I8" s="386"/>
      <c r="J8" s="108"/>
      <c r="K8" s="108"/>
      <c r="L8" s="108"/>
    </row>
    <row r="9" spans="1:12" s="6" customFormat="1" ht="19.5" x14ac:dyDescent="0.15">
      <c r="A9" s="387" t="s">
        <v>0</v>
      </c>
      <c r="B9" s="741" t="s">
        <v>544</v>
      </c>
      <c r="C9" s="742"/>
      <c r="D9" s="743"/>
      <c r="E9" s="387" t="s">
        <v>37</v>
      </c>
      <c r="F9" s="388"/>
      <c r="G9" s="389"/>
      <c r="H9" s="389"/>
      <c r="I9" s="390" t="s">
        <v>38</v>
      </c>
      <c r="J9" s="391"/>
      <c r="K9" s="392"/>
      <c r="L9" s="393"/>
    </row>
    <row r="10" spans="1:12" s="6" customFormat="1" ht="27" customHeight="1" x14ac:dyDescent="0.15">
      <c r="A10" s="395" t="s">
        <v>13</v>
      </c>
      <c r="B10" s="648" t="s">
        <v>546</v>
      </c>
      <c r="C10" s="649"/>
      <c r="D10" s="650"/>
      <c r="E10" s="396" t="s">
        <v>304</v>
      </c>
      <c r="F10" s="388"/>
      <c r="G10" s="389"/>
      <c r="H10" s="389"/>
      <c r="I10" s="390"/>
      <c r="J10" s="391"/>
      <c r="K10" s="392"/>
      <c r="L10" s="393"/>
    </row>
    <row r="11" spans="1:12" s="6" customFormat="1" ht="26.1" customHeight="1" x14ac:dyDescent="0.15">
      <c r="A11" s="395" t="s">
        <v>16</v>
      </c>
      <c r="B11" s="579" t="s">
        <v>547</v>
      </c>
      <c r="C11" s="744"/>
      <c r="D11" s="745"/>
      <c r="E11" s="396" t="s">
        <v>304</v>
      </c>
      <c r="F11" s="404"/>
      <c r="G11" s="405"/>
      <c r="H11" s="405"/>
      <c r="I11" s="399"/>
      <c r="J11" s="400"/>
      <c r="K11" s="401"/>
      <c r="L11" s="402"/>
    </row>
    <row r="12" spans="1:12" s="6" customFormat="1" ht="10.5" x14ac:dyDescent="0.15">
      <c r="A12" s="395" t="s">
        <v>17</v>
      </c>
      <c r="B12" s="648" t="s">
        <v>548</v>
      </c>
      <c r="C12" s="649"/>
      <c r="D12" s="650"/>
      <c r="E12" s="396" t="s">
        <v>304</v>
      </c>
      <c r="F12" s="404"/>
      <c r="G12" s="405"/>
      <c r="H12" s="405"/>
      <c r="I12" s="399"/>
      <c r="J12" s="400"/>
      <c r="K12" s="401"/>
      <c r="L12" s="402"/>
    </row>
    <row r="13" spans="1:12" s="6" customFormat="1" ht="10.5" x14ac:dyDescent="0.15">
      <c r="A13" s="395" t="s">
        <v>18</v>
      </c>
      <c r="B13" s="648" t="s">
        <v>549</v>
      </c>
      <c r="C13" s="649"/>
      <c r="D13" s="650"/>
      <c r="E13" s="396" t="s">
        <v>304</v>
      </c>
      <c r="F13" s="397"/>
      <c r="G13" s="398"/>
      <c r="H13" s="398"/>
      <c r="I13" s="399"/>
      <c r="J13" s="400"/>
      <c r="K13" s="401"/>
      <c r="L13" s="402"/>
    </row>
    <row r="14" spans="1:12" s="6" customFormat="1" ht="11.1" customHeight="1" x14ac:dyDescent="0.15">
      <c r="A14" s="395" t="s">
        <v>19</v>
      </c>
      <c r="B14" s="579" t="s">
        <v>586</v>
      </c>
      <c r="C14" s="580"/>
      <c r="D14" s="581"/>
      <c r="E14" s="396" t="s">
        <v>304</v>
      </c>
      <c r="F14" s="397"/>
      <c r="G14" s="398"/>
      <c r="H14" s="398"/>
      <c r="I14" s="399"/>
      <c r="J14" s="400"/>
      <c r="K14" s="401"/>
      <c r="L14" s="402"/>
    </row>
    <row r="15" spans="1:12" s="6" customFormat="1" ht="10.5" x14ac:dyDescent="0.15">
      <c r="A15" s="395"/>
      <c r="B15" s="648"/>
      <c r="C15" s="649"/>
      <c r="D15" s="650"/>
      <c r="E15" s="396"/>
      <c r="F15" s="404"/>
      <c r="G15" s="405"/>
      <c r="H15" s="405"/>
      <c r="I15" s="399"/>
      <c r="J15" s="400"/>
      <c r="K15" s="401"/>
      <c r="L15" s="402"/>
    </row>
    <row r="16" spans="1:12" s="6" customFormat="1" ht="11.1" customHeight="1" x14ac:dyDescent="0.15">
      <c r="A16" s="430"/>
      <c r="B16" s="431"/>
      <c r="C16" s="431"/>
      <c r="D16" s="431"/>
      <c r="E16" s="432"/>
      <c r="F16" s="433"/>
      <c r="G16" s="433"/>
      <c r="H16" s="433"/>
      <c r="I16" s="434"/>
      <c r="J16" s="435"/>
      <c r="K16" s="436"/>
      <c r="L16" s="436"/>
    </row>
    <row r="17" spans="1:12" s="6" customFormat="1" ht="11.1" customHeight="1" x14ac:dyDescent="0.15">
      <c r="A17" s="430"/>
      <c r="B17" s="431"/>
      <c r="C17" s="431"/>
      <c r="D17" s="431"/>
      <c r="E17" s="432"/>
      <c r="F17" s="433"/>
      <c r="G17" s="433"/>
      <c r="H17" s="433"/>
      <c r="I17" s="434"/>
      <c r="J17" s="435"/>
      <c r="K17" s="436"/>
      <c r="L17" s="436"/>
    </row>
    <row r="18" spans="1:12" s="6" customFormat="1" ht="12.75" x14ac:dyDescent="0.25">
      <c r="A18" s="406"/>
      <c r="B18" s="407"/>
      <c r="C18" s="408"/>
      <c r="D18" s="408"/>
      <c r="E18" s="408"/>
      <c r="F18" s="409"/>
      <c r="G18" s="409"/>
      <c r="H18" s="409"/>
      <c r="I18" s="409"/>
      <c r="J18" s="410"/>
      <c r="K18" s="403"/>
      <c r="L18" s="403"/>
    </row>
    <row r="19" spans="1:12" s="6" customFormat="1" ht="19.5" x14ac:dyDescent="0.15">
      <c r="A19" s="387" t="s">
        <v>0</v>
      </c>
      <c r="B19" s="741" t="s">
        <v>545</v>
      </c>
      <c r="C19" s="742"/>
      <c r="D19" s="743"/>
      <c r="E19" s="387" t="s">
        <v>37</v>
      </c>
      <c r="F19" s="388"/>
      <c r="G19" s="389"/>
      <c r="H19" s="389"/>
      <c r="I19" s="390" t="s">
        <v>38</v>
      </c>
      <c r="J19" s="391"/>
      <c r="K19" s="392"/>
      <c r="L19" s="393"/>
    </row>
    <row r="20" spans="1:12" s="6" customFormat="1" ht="24" customHeight="1" x14ac:dyDescent="0.15">
      <c r="A20" s="395" t="s">
        <v>13</v>
      </c>
      <c r="B20" s="648" t="s">
        <v>546</v>
      </c>
      <c r="C20" s="649"/>
      <c r="D20" s="650"/>
      <c r="E20" s="396" t="s">
        <v>304</v>
      </c>
      <c r="F20" s="404"/>
      <c r="G20" s="405"/>
      <c r="H20" s="405"/>
      <c r="I20" s="399"/>
      <c r="J20" s="400"/>
      <c r="K20" s="401"/>
      <c r="L20" s="402"/>
    </row>
    <row r="21" spans="1:12" s="6" customFormat="1" ht="26.1" customHeight="1" x14ac:dyDescent="0.15">
      <c r="A21" s="395" t="s">
        <v>16</v>
      </c>
      <c r="B21" s="579" t="s">
        <v>547</v>
      </c>
      <c r="C21" s="744"/>
      <c r="D21" s="745"/>
      <c r="E21" s="396" t="s">
        <v>304</v>
      </c>
      <c r="F21" s="397"/>
      <c r="G21" s="398"/>
      <c r="H21" s="398"/>
      <c r="I21" s="399"/>
      <c r="J21" s="400"/>
      <c r="K21" s="401"/>
      <c r="L21" s="402"/>
    </row>
    <row r="22" spans="1:12" s="6" customFormat="1" ht="10.5" x14ac:dyDescent="0.15">
      <c r="A22" s="395" t="s">
        <v>17</v>
      </c>
      <c r="B22" s="648" t="s">
        <v>548</v>
      </c>
      <c r="C22" s="649"/>
      <c r="D22" s="650"/>
      <c r="E22" s="396" t="s">
        <v>304</v>
      </c>
      <c r="F22" s="397"/>
      <c r="G22" s="398"/>
      <c r="H22" s="398"/>
      <c r="I22" s="399"/>
      <c r="J22" s="400"/>
      <c r="K22" s="401"/>
      <c r="L22" s="402"/>
    </row>
    <row r="23" spans="1:12" s="6" customFormat="1" ht="10.5" x14ac:dyDescent="0.15">
      <c r="A23" s="395" t="s">
        <v>18</v>
      </c>
      <c r="B23" s="648" t="s">
        <v>549</v>
      </c>
      <c r="C23" s="649"/>
      <c r="D23" s="650"/>
      <c r="E23" s="396" t="s">
        <v>304</v>
      </c>
      <c r="F23" s="404"/>
      <c r="G23" s="405"/>
      <c r="H23" s="405"/>
      <c r="I23" s="399"/>
      <c r="J23" s="400"/>
      <c r="K23" s="401"/>
      <c r="L23" s="402"/>
    </row>
    <row r="24" spans="1:12" s="6" customFormat="1" ht="11.1" customHeight="1" x14ac:dyDescent="0.15">
      <c r="A24" s="395" t="s">
        <v>19</v>
      </c>
      <c r="B24" s="579" t="s">
        <v>586</v>
      </c>
      <c r="C24" s="580"/>
      <c r="D24" s="581"/>
      <c r="E24" s="396" t="s">
        <v>304</v>
      </c>
      <c r="F24" s="397"/>
      <c r="G24" s="398"/>
      <c r="H24" s="398"/>
      <c r="I24" s="399"/>
      <c r="J24" s="400"/>
      <c r="K24" s="401"/>
      <c r="L24" s="402"/>
    </row>
    <row r="25" spans="1:12" s="6" customFormat="1" ht="10.5" x14ac:dyDescent="0.15">
      <c r="A25" s="395"/>
      <c r="B25" s="648"/>
      <c r="C25" s="649"/>
      <c r="D25" s="650"/>
      <c r="E25" s="396" t="s">
        <v>304</v>
      </c>
      <c r="F25" s="397"/>
      <c r="G25" s="398"/>
      <c r="H25" s="398"/>
      <c r="I25" s="399"/>
      <c r="J25" s="400"/>
      <c r="K25" s="401"/>
      <c r="L25" s="402"/>
    </row>
    <row r="26" spans="1:12" s="6" customFormat="1" ht="10.5" x14ac:dyDescent="0.15">
      <c r="A26" s="395"/>
      <c r="B26" s="648"/>
      <c r="C26" s="649"/>
      <c r="D26" s="650"/>
      <c r="E26" s="396" t="s">
        <v>304</v>
      </c>
      <c r="F26" s="404"/>
      <c r="G26" s="405"/>
      <c r="H26" s="405"/>
      <c r="I26" s="399"/>
      <c r="J26" s="400"/>
      <c r="K26" s="401"/>
      <c r="L26" s="402"/>
    </row>
    <row r="27" spans="1:12" s="768" customFormat="1" ht="19.5" customHeight="1" x14ac:dyDescent="0.25">
      <c r="A27" s="765" t="s">
        <v>737</v>
      </c>
      <c r="B27" s="766"/>
      <c r="C27" s="766"/>
      <c r="D27" s="766"/>
      <c r="E27" s="766"/>
      <c r="F27" s="767"/>
      <c r="I27" s="769"/>
      <c r="J27" s="769"/>
    </row>
    <row r="28" spans="1:12" s="768" customFormat="1" ht="12.75" customHeight="1" x14ac:dyDescent="0.25">
      <c r="E28" s="770"/>
      <c r="F28" s="766"/>
      <c r="G28" s="771"/>
      <c r="H28" s="769"/>
      <c r="I28" s="769"/>
      <c r="J28" s="769"/>
    </row>
    <row r="29" spans="1:12" s="768" customFormat="1" ht="40.5" customHeight="1" x14ac:dyDescent="0.25">
      <c r="A29" s="772" t="s">
        <v>738</v>
      </c>
      <c r="B29" s="773"/>
      <c r="C29" s="773"/>
      <c r="D29" s="773"/>
      <c r="E29" s="773"/>
      <c r="F29" s="773"/>
      <c r="G29" s="773"/>
      <c r="H29" s="773"/>
      <c r="I29" s="773"/>
      <c r="J29" s="773"/>
    </row>
    <row r="30" spans="1:12" s="768" customFormat="1" ht="16.5" customHeight="1" x14ac:dyDescent="0.25">
      <c r="A30" s="774"/>
      <c r="B30" s="775"/>
      <c r="C30" s="775"/>
      <c r="D30" s="775"/>
      <c r="E30" s="775"/>
      <c r="F30" s="775"/>
      <c r="G30" s="775"/>
      <c r="H30" s="775"/>
      <c r="I30" s="775"/>
      <c r="J30" s="775"/>
    </row>
    <row r="31" spans="1:12" s="768" customFormat="1" ht="12.75" customHeight="1" x14ac:dyDescent="0.2">
      <c r="A31" s="776" t="s">
        <v>739</v>
      </c>
      <c r="E31" s="770"/>
      <c r="F31" s="770"/>
      <c r="G31" s="770"/>
      <c r="H31" s="770"/>
      <c r="I31" s="770"/>
      <c r="J31" s="770"/>
    </row>
    <row r="32" spans="1:12" s="768" customFormat="1" ht="12.75" customHeight="1" x14ac:dyDescent="0.2">
      <c r="A32" s="776"/>
      <c r="E32" s="770"/>
      <c r="F32" s="770"/>
      <c r="G32" s="770"/>
      <c r="H32" s="770"/>
      <c r="I32" s="770"/>
      <c r="J32" s="770"/>
    </row>
    <row r="33" spans="1:256" s="768" customFormat="1" ht="12.75" customHeight="1" x14ac:dyDescent="0.25">
      <c r="E33" s="770"/>
      <c r="F33" s="770"/>
      <c r="G33" s="770"/>
      <c r="H33" s="770"/>
      <c r="I33" s="770"/>
      <c r="J33" s="770"/>
    </row>
    <row r="34" spans="1:256" s="777" customFormat="1" ht="12.75" x14ac:dyDescent="0.25">
      <c r="E34" s="778"/>
      <c r="F34" s="770"/>
      <c r="G34" s="770"/>
      <c r="H34" s="770" t="s">
        <v>740</v>
      </c>
      <c r="I34" s="770"/>
      <c r="J34" s="770"/>
    </row>
    <row r="35" spans="1:256" s="777" customFormat="1" ht="12.75" x14ac:dyDescent="0.25">
      <c r="E35" s="778"/>
      <c r="F35" s="778"/>
      <c r="G35" s="778"/>
      <c r="H35" s="779" t="s">
        <v>741</v>
      </c>
      <c r="I35" s="778"/>
      <c r="J35" s="778"/>
    </row>
    <row r="36" spans="1:256" x14ac:dyDescent="0.25">
      <c r="A36" s="412"/>
      <c r="B36" s="413"/>
      <c r="C36" s="415"/>
      <c r="D36" s="415"/>
      <c r="E36" s="415"/>
      <c r="F36" s="415"/>
      <c r="G36" s="415"/>
      <c r="H36" s="415"/>
      <c r="I36" s="415"/>
      <c r="J36" s="416"/>
      <c r="K36" s="414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6"/>
      <c r="IP36" s="6"/>
      <c r="IQ36" s="6"/>
      <c r="IR36" s="6"/>
      <c r="IS36" s="6"/>
      <c r="IT36" s="6"/>
      <c r="IU36" s="6"/>
      <c r="IV36" s="6"/>
    </row>
    <row r="37" spans="1:256" x14ac:dyDescent="0.25">
      <c r="A37" s="412"/>
      <c r="B37" s="417"/>
      <c r="C37" s="417"/>
      <c r="D37" s="417"/>
      <c r="E37" s="417"/>
      <c r="F37" s="417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  <c r="IO37" s="6"/>
      <c r="IP37" s="6"/>
      <c r="IQ37" s="6"/>
      <c r="IR37" s="6"/>
      <c r="IS37" s="6"/>
      <c r="IT37" s="6"/>
      <c r="IU37" s="6"/>
      <c r="IV37" s="6"/>
    </row>
    <row r="38" spans="1:256" x14ac:dyDescent="0.25">
      <c r="A38" s="412"/>
      <c r="B38" s="417"/>
      <c r="C38" s="417"/>
      <c r="D38" s="417"/>
      <c r="E38" s="417"/>
      <c r="F38" s="6"/>
      <c r="G38" s="6"/>
      <c r="H38" s="6"/>
      <c r="I38" s="6"/>
      <c r="J38" s="417"/>
      <c r="K38" s="417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  <c r="IQ38" s="6"/>
      <c r="IR38" s="6"/>
      <c r="IS38" s="6"/>
      <c r="IT38" s="6"/>
      <c r="IU38" s="6"/>
      <c r="IV38" s="6"/>
    </row>
    <row r="39" spans="1:256" x14ac:dyDescent="0.25">
      <c r="A39" s="412"/>
      <c r="B39" s="418"/>
      <c r="C39" s="419"/>
      <c r="D39" s="418"/>
      <c r="E39" s="419"/>
      <c r="F39" s="419"/>
      <c r="G39" s="420"/>
      <c r="H39" s="420"/>
      <c r="I39" s="420"/>
      <c r="J39" s="419"/>
      <c r="K39" s="419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  <c r="IP39" s="6"/>
      <c r="IQ39" s="6"/>
      <c r="IR39" s="6"/>
      <c r="IS39" s="6"/>
      <c r="IT39" s="6"/>
      <c r="IU39" s="6"/>
      <c r="IV39" s="6"/>
    </row>
    <row r="40" spans="1:256" x14ac:dyDescent="0.25">
      <c r="A40" s="6"/>
      <c r="B40" s="420"/>
      <c r="C40" s="420"/>
      <c r="D40" s="420"/>
      <c r="E40" s="420"/>
      <c r="F40" s="420"/>
      <c r="G40" s="420"/>
      <c r="H40" s="420"/>
      <c r="I40" s="420"/>
      <c r="J40" s="420"/>
      <c r="K40" s="420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  <c r="IP40" s="6"/>
      <c r="IQ40" s="6"/>
      <c r="IR40" s="6"/>
      <c r="IS40" s="6"/>
      <c r="IT40" s="6"/>
      <c r="IU40" s="6"/>
      <c r="IV40" s="6"/>
    </row>
    <row r="41" spans="1:256" x14ac:dyDescent="0.25">
      <c r="A41" s="380"/>
      <c r="B41" s="381"/>
      <c r="C41" s="381"/>
      <c r="D41" s="381"/>
      <c r="E41" s="381"/>
      <c r="F41" s="381"/>
      <c r="G41" s="381"/>
      <c r="H41" s="382"/>
      <c r="I41" s="382"/>
      <c r="J41" s="382"/>
      <c r="K41" s="382"/>
      <c r="L41" s="379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  <c r="IO41" s="6"/>
      <c r="IP41" s="6"/>
      <c r="IQ41" s="6"/>
      <c r="IR41" s="6"/>
      <c r="IS41" s="6"/>
      <c r="IT41" s="6"/>
      <c r="IU41" s="6"/>
      <c r="IV41" s="6"/>
    </row>
    <row r="42" spans="1:256" x14ac:dyDescent="0.25">
      <c r="A42" s="379"/>
      <c r="B42" s="379"/>
      <c r="C42" s="379"/>
      <c r="D42" s="379"/>
      <c r="E42" s="383"/>
      <c r="F42" s="383"/>
      <c r="G42" s="379"/>
      <c r="H42" s="6"/>
      <c r="I42" s="421"/>
      <c r="J42" s="383"/>
      <c r="K42" s="383"/>
      <c r="L42" s="379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  <c r="IO42" s="6"/>
      <c r="IP42" s="6"/>
      <c r="IQ42" s="6"/>
      <c r="IR42" s="6"/>
      <c r="IS42" s="6"/>
      <c r="IT42" s="6"/>
      <c r="IU42" s="6"/>
      <c r="IV42" s="6"/>
    </row>
    <row r="43" spans="1:256" x14ac:dyDescent="0.25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  <c r="IO43" s="6"/>
      <c r="IP43" s="6"/>
      <c r="IQ43" s="6"/>
      <c r="IR43" s="6"/>
      <c r="IS43" s="6"/>
      <c r="IT43" s="6"/>
      <c r="IU43" s="6"/>
      <c r="IV43" s="6"/>
    </row>
  </sheetData>
  <mergeCells count="16">
    <mergeCell ref="B23:D23"/>
    <mergeCell ref="B24:D24"/>
    <mergeCell ref="B25:D25"/>
    <mergeCell ref="B26:D26"/>
    <mergeCell ref="A29:J29"/>
    <mergeCell ref="B15:D15"/>
    <mergeCell ref="B19:D19"/>
    <mergeCell ref="B20:D20"/>
    <mergeCell ref="B21:D21"/>
    <mergeCell ref="B22:D22"/>
    <mergeCell ref="B14:D14"/>
    <mergeCell ref="B9:D9"/>
    <mergeCell ref="B10:D10"/>
    <mergeCell ref="B11:D11"/>
    <mergeCell ref="B12:D12"/>
    <mergeCell ref="B13:D13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opLeftCell="A40" zoomScale="150" zoomScaleNormal="150" workbookViewId="0">
      <selection activeCell="A42" sqref="A42:XFD50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2" t="s">
        <v>720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7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0.5" x14ac:dyDescent="0.25">
      <c r="A5" s="149" t="s">
        <v>13</v>
      </c>
      <c r="B5" s="201" t="s">
        <v>524</v>
      </c>
      <c r="C5" s="150">
        <v>50</v>
      </c>
      <c r="D5" s="202" t="s">
        <v>20</v>
      </c>
      <c r="E5" s="21"/>
      <c r="F5" s="22">
        <f t="shared" ref="F5:F13" si="0">ROUND(C5*E5,2)</f>
        <v>0</v>
      </c>
      <c r="G5" s="23">
        <v>0.08</v>
      </c>
      <c r="H5" s="22">
        <f t="shared" ref="H5:H12" si="1">ROUND(F5*G5+F5,2)</f>
        <v>0</v>
      </c>
      <c r="I5" s="24"/>
      <c r="J5" s="25"/>
      <c r="K5" s="26">
        <v>10</v>
      </c>
      <c r="L5" s="27">
        <f t="shared" ref="L5:L12" si="2">ROUND(H5/C5*K5,2)</f>
        <v>0</v>
      </c>
    </row>
    <row r="6" spans="1:12" s="6" customFormat="1" ht="19.5" x14ac:dyDescent="0.25">
      <c r="A6" s="149" t="s">
        <v>16</v>
      </c>
      <c r="B6" s="203" t="s">
        <v>525</v>
      </c>
      <c r="C6" s="150">
        <v>50</v>
      </c>
      <c r="D6" s="202" t="s">
        <v>20</v>
      </c>
      <c r="E6" s="21"/>
      <c r="F6" s="45">
        <f t="shared" si="0"/>
        <v>0</v>
      </c>
      <c r="G6" s="46">
        <v>0.08</v>
      </c>
      <c r="H6" s="45">
        <f t="shared" si="1"/>
        <v>0</v>
      </c>
      <c r="I6" s="24"/>
      <c r="J6" s="136"/>
      <c r="K6" s="208">
        <v>10</v>
      </c>
      <c r="L6" s="152">
        <f t="shared" si="2"/>
        <v>0</v>
      </c>
    </row>
    <row r="7" spans="1:12" s="6" customFormat="1" ht="19.5" x14ac:dyDescent="0.25">
      <c r="A7" s="149" t="s">
        <v>17</v>
      </c>
      <c r="B7" s="203" t="s">
        <v>391</v>
      </c>
      <c r="C7" s="150">
        <v>50</v>
      </c>
      <c r="D7" s="202" t="s">
        <v>20</v>
      </c>
      <c r="E7" s="21"/>
      <c r="F7" s="22">
        <f t="shared" si="0"/>
        <v>0</v>
      </c>
      <c r="G7" s="23">
        <v>0.08</v>
      </c>
      <c r="H7" s="22">
        <f t="shared" si="1"/>
        <v>0</v>
      </c>
      <c r="I7" s="24"/>
      <c r="J7" s="25"/>
      <c r="K7" s="26">
        <v>10</v>
      </c>
      <c r="L7" s="27">
        <f t="shared" si="2"/>
        <v>0</v>
      </c>
    </row>
    <row r="8" spans="1:12" s="6" customFormat="1" ht="19.5" x14ac:dyDescent="0.25">
      <c r="A8" s="149" t="s">
        <v>18</v>
      </c>
      <c r="B8" s="203" t="s">
        <v>392</v>
      </c>
      <c r="C8" s="150">
        <v>5</v>
      </c>
      <c r="D8" s="202" t="s">
        <v>20</v>
      </c>
      <c r="E8" s="21"/>
      <c r="F8" s="45">
        <f t="shared" si="0"/>
        <v>0</v>
      </c>
      <c r="G8" s="46">
        <v>0.08</v>
      </c>
      <c r="H8" s="45">
        <f t="shared" si="1"/>
        <v>0</v>
      </c>
      <c r="I8" s="24"/>
      <c r="J8" s="136"/>
      <c r="K8" s="208">
        <v>10</v>
      </c>
      <c r="L8" s="152">
        <f t="shared" si="2"/>
        <v>0</v>
      </c>
    </row>
    <row r="9" spans="1:12" s="6" customFormat="1" ht="19.5" x14ac:dyDescent="0.25">
      <c r="A9" s="149" t="s">
        <v>19</v>
      </c>
      <c r="B9" s="201" t="s">
        <v>393</v>
      </c>
      <c r="C9" s="150">
        <v>50</v>
      </c>
      <c r="D9" s="202" t="s">
        <v>20</v>
      </c>
      <c r="E9" s="21"/>
      <c r="F9" s="22">
        <f t="shared" si="0"/>
        <v>0</v>
      </c>
      <c r="G9" s="23">
        <v>0.08</v>
      </c>
      <c r="H9" s="22">
        <f t="shared" si="1"/>
        <v>0</v>
      </c>
      <c r="I9" s="24"/>
      <c r="J9" s="25"/>
      <c r="K9" s="26">
        <v>10</v>
      </c>
      <c r="L9" s="27">
        <f t="shared" si="2"/>
        <v>0</v>
      </c>
    </row>
    <row r="10" spans="1:12" s="6" customFormat="1" ht="19.5" x14ac:dyDescent="0.25">
      <c r="A10" s="149" t="s">
        <v>48</v>
      </c>
      <c r="B10" s="201" t="s">
        <v>394</v>
      </c>
      <c r="C10" s="150">
        <v>10</v>
      </c>
      <c r="D10" s="202" t="s">
        <v>20</v>
      </c>
      <c r="E10" s="21"/>
      <c r="F10" s="45">
        <f t="shared" si="0"/>
        <v>0</v>
      </c>
      <c r="G10" s="46">
        <v>0.08</v>
      </c>
      <c r="H10" s="45">
        <f t="shared" si="1"/>
        <v>0</v>
      </c>
      <c r="I10" s="24"/>
      <c r="J10" s="136"/>
      <c r="K10" s="207">
        <v>5</v>
      </c>
      <c r="L10" s="152">
        <f t="shared" si="2"/>
        <v>0</v>
      </c>
    </row>
    <row r="11" spans="1:12" s="6" customFormat="1" ht="19.5" x14ac:dyDescent="0.25">
      <c r="A11" s="149" t="s">
        <v>561</v>
      </c>
      <c r="B11" s="438" t="s">
        <v>568</v>
      </c>
      <c r="C11" s="439">
        <v>12</v>
      </c>
      <c r="D11" s="440" t="s">
        <v>562</v>
      </c>
      <c r="E11" s="21"/>
      <c r="F11" s="279">
        <f t="shared" si="0"/>
        <v>0</v>
      </c>
      <c r="G11" s="46">
        <v>0.23</v>
      </c>
      <c r="H11" s="45">
        <f t="shared" si="1"/>
        <v>0</v>
      </c>
      <c r="I11" s="24"/>
      <c r="J11" s="136"/>
      <c r="K11" s="207"/>
      <c r="L11" s="152">
        <f t="shared" si="2"/>
        <v>0</v>
      </c>
    </row>
    <row r="12" spans="1:12" s="6" customFormat="1" ht="19.5" x14ac:dyDescent="0.25">
      <c r="A12" s="526" t="s">
        <v>52</v>
      </c>
      <c r="B12" s="527" t="s">
        <v>526</v>
      </c>
      <c r="C12" s="528">
        <v>12</v>
      </c>
      <c r="D12" s="529" t="s">
        <v>527</v>
      </c>
      <c r="E12" s="530"/>
      <c r="F12" s="531">
        <f t="shared" si="0"/>
        <v>0</v>
      </c>
      <c r="G12" s="524">
        <v>0.23</v>
      </c>
      <c r="H12" s="531">
        <f t="shared" si="1"/>
        <v>0</v>
      </c>
      <c r="I12" s="532"/>
      <c r="J12" s="533"/>
      <c r="K12" s="534"/>
      <c r="L12" s="535">
        <f t="shared" si="2"/>
        <v>0</v>
      </c>
    </row>
    <row r="13" spans="1:12" s="6" customFormat="1" ht="29.25" x14ac:dyDescent="0.25">
      <c r="A13" s="275" t="s">
        <v>54</v>
      </c>
      <c r="B13" s="438" t="s">
        <v>715</v>
      </c>
      <c r="C13" s="439">
        <v>50</v>
      </c>
      <c r="D13" s="440" t="s">
        <v>20</v>
      </c>
      <c r="E13" s="279"/>
      <c r="F13" s="279">
        <f t="shared" si="0"/>
        <v>0</v>
      </c>
      <c r="G13" s="46">
        <v>0.08</v>
      </c>
      <c r="H13" s="45">
        <f t="shared" ref="H13:H14" si="3">ROUND(F13*G13+F13,2)</f>
        <v>0</v>
      </c>
      <c r="I13" s="24"/>
      <c r="J13" s="136"/>
      <c r="K13" s="207">
        <v>5</v>
      </c>
      <c r="L13" s="152">
        <f t="shared" ref="L13:L14" si="4">ROUND(H13/C13*K13,2)</f>
        <v>0</v>
      </c>
    </row>
    <row r="14" spans="1:12" s="6" customFormat="1" ht="19.5" x14ac:dyDescent="0.25">
      <c r="A14" s="275" t="s">
        <v>104</v>
      </c>
      <c r="B14" s="438" t="s">
        <v>716</v>
      </c>
      <c r="C14" s="439">
        <v>12</v>
      </c>
      <c r="D14" s="529" t="s">
        <v>527</v>
      </c>
      <c r="E14" s="530"/>
      <c r="F14" s="531">
        <f t="shared" ref="F14" si="5">ROUND(C14*E14,2)</f>
        <v>0</v>
      </c>
      <c r="G14" s="524">
        <v>0.23</v>
      </c>
      <c r="H14" s="531">
        <f t="shared" si="3"/>
        <v>0</v>
      </c>
      <c r="I14" s="532"/>
      <c r="J14" s="533"/>
      <c r="K14" s="534"/>
      <c r="L14" s="535">
        <f t="shared" si="4"/>
        <v>0</v>
      </c>
    </row>
    <row r="15" spans="1:12" s="6" customFormat="1" ht="10.5" x14ac:dyDescent="0.25">
      <c r="A15" s="275" t="s">
        <v>105</v>
      </c>
      <c r="B15" s="438"/>
      <c r="C15" s="439"/>
      <c r="D15" s="440"/>
      <c r="E15" s="279"/>
      <c r="F15" s="279"/>
      <c r="G15" s="280"/>
      <c r="H15" s="279"/>
      <c r="I15" s="281"/>
      <c r="J15" s="537"/>
      <c r="K15" s="538"/>
      <c r="L15" s="196"/>
    </row>
    <row r="16" spans="1:12" s="6" customFormat="1" ht="10.5" x14ac:dyDescent="0.25">
      <c r="A16" s="48"/>
      <c r="B16" s="504"/>
      <c r="C16" s="505"/>
      <c r="D16" s="506"/>
      <c r="E16" s="507"/>
      <c r="F16" s="157">
        <f>SUM(F5:F10)</f>
        <v>0</v>
      </c>
      <c r="G16" s="132"/>
      <c r="H16" s="157">
        <f>SUM(H5:H10)</f>
        <v>0</v>
      </c>
      <c r="I16" s="53"/>
      <c r="J16" s="54"/>
      <c r="K16" s="55"/>
      <c r="L16" s="157">
        <f>SUM(L5:L10)</f>
        <v>0</v>
      </c>
    </row>
    <row r="17" spans="1:12" s="6" customFormat="1" ht="10.5" x14ac:dyDescent="0.15">
      <c r="A17" s="384" t="s">
        <v>35</v>
      </c>
      <c r="B17" s="385"/>
      <c r="C17" s="385"/>
      <c r="D17" s="385"/>
      <c r="E17" s="385"/>
      <c r="F17" s="385"/>
      <c r="G17" s="385"/>
      <c r="H17" s="385"/>
      <c r="I17" s="386"/>
      <c r="J17" s="108"/>
      <c r="K17" s="108"/>
      <c r="L17" s="108"/>
    </row>
    <row r="18" spans="1:12" s="6" customFormat="1" ht="19.5" x14ac:dyDescent="0.15">
      <c r="A18" s="387" t="s">
        <v>0</v>
      </c>
      <c r="B18" s="651" t="s">
        <v>639</v>
      </c>
      <c r="C18" s="652"/>
      <c r="D18" s="653"/>
      <c r="E18" s="387" t="s">
        <v>37</v>
      </c>
      <c r="F18" s="388"/>
      <c r="G18" s="389"/>
      <c r="H18" s="389"/>
      <c r="I18" s="390" t="s">
        <v>38</v>
      </c>
      <c r="J18" s="391"/>
      <c r="K18" s="392"/>
      <c r="L18" s="393"/>
    </row>
    <row r="19" spans="1:12" s="6" customFormat="1" ht="11.1" customHeight="1" x14ac:dyDescent="0.15">
      <c r="A19" s="395" t="s">
        <v>13</v>
      </c>
      <c r="B19" s="579" t="s">
        <v>733</v>
      </c>
      <c r="C19" s="580"/>
      <c r="D19" s="581"/>
      <c r="E19" s="396" t="s">
        <v>304</v>
      </c>
      <c r="F19" s="397"/>
      <c r="G19" s="398"/>
      <c r="H19" s="398"/>
      <c r="I19" s="399"/>
      <c r="J19" s="400"/>
      <c r="K19" s="401"/>
      <c r="L19" s="402"/>
    </row>
    <row r="20" spans="1:12" s="6" customFormat="1" ht="10.5" x14ac:dyDescent="0.15">
      <c r="A20" s="460"/>
      <c r="B20" s="386"/>
      <c r="C20" s="386"/>
      <c r="D20" s="386"/>
      <c r="E20" s="386"/>
      <c r="F20" s="385"/>
      <c r="G20" s="385"/>
      <c r="H20" s="385"/>
      <c r="I20" s="386"/>
      <c r="J20" s="108"/>
      <c r="K20" s="108"/>
      <c r="L20" s="108"/>
    </row>
    <row r="21" spans="1:12" s="6" customFormat="1" ht="10.5" x14ac:dyDescent="0.15">
      <c r="A21" s="460"/>
      <c r="B21" s="386"/>
      <c r="C21" s="386"/>
      <c r="D21" s="386"/>
      <c r="E21" s="386"/>
      <c r="F21" s="385"/>
      <c r="G21" s="385"/>
      <c r="H21" s="385"/>
      <c r="I21" s="386"/>
      <c r="J21" s="108"/>
      <c r="K21" s="108"/>
      <c r="L21" s="108"/>
    </row>
    <row r="22" spans="1:12" s="394" customFormat="1" ht="20.45" customHeight="1" x14ac:dyDescent="0.15">
      <c r="A22" s="387" t="s">
        <v>0</v>
      </c>
      <c r="B22" s="651" t="s">
        <v>395</v>
      </c>
      <c r="C22" s="652"/>
      <c r="D22" s="653"/>
      <c r="E22" s="387" t="s">
        <v>37</v>
      </c>
      <c r="F22" s="388"/>
      <c r="G22" s="389"/>
      <c r="H22" s="389"/>
      <c r="I22" s="390" t="s">
        <v>38</v>
      </c>
      <c r="J22" s="391"/>
      <c r="K22" s="392"/>
      <c r="L22" s="393"/>
    </row>
    <row r="23" spans="1:12" s="403" customFormat="1" ht="23.45" customHeight="1" x14ac:dyDescent="0.15">
      <c r="A23" s="395" t="s">
        <v>13</v>
      </c>
      <c r="B23" s="648" t="s">
        <v>529</v>
      </c>
      <c r="C23" s="649"/>
      <c r="D23" s="649"/>
      <c r="E23" s="396" t="s">
        <v>304</v>
      </c>
      <c r="F23" s="397"/>
      <c r="G23" s="398"/>
      <c r="H23" s="398"/>
      <c r="I23" s="399"/>
      <c r="J23" s="400"/>
      <c r="K23" s="401"/>
      <c r="L23" s="402"/>
    </row>
    <row r="24" spans="1:12" s="403" customFormat="1" ht="14.25" customHeight="1" x14ac:dyDescent="0.25">
      <c r="A24" s="406"/>
      <c r="B24" s="407"/>
      <c r="C24" s="408"/>
      <c r="D24" s="408"/>
      <c r="E24" s="408"/>
      <c r="F24" s="409"/>
      <c r="G24" s="409"/>
      <c r="H24" s="409"/>
      <c r="I24" s="409"/>
      <c r="J24" s="410"/>
    </row>
    <row r="25" spans="1:12" s="394" customFormat="1" ht="24" customHeight="1" x14ac:dyDescent="0.15">
      <c r="A25" s="387" t="s">
        <v>0</v>
      </c>
      <c r="B25" s="741" t="s">
        <v>530</v>
      </c>
      <c r="C25" s="742"/>
      <c r="D25" s="743"/>
      <c r="E25" s="387" t="s">
        <v>37</v>
      </c>
      <c r="F25" s="388"/>
      <c r="G25" s="389"/>
      <c r="H25" s="389"/>
      <c r="I25" s="390" t="s">
        <v>38</v>
      </c>
      <c r="J25" s="391"/>
      <c r="K25" s="392"/>
      <c r="L25" s="393"/>
    </row>
    <row r="26" spans="1:12" s="394" customFormat="1" ht="15" customHeight="1" x14ac:dyDescent="0.15">
      <c r="A26" s="387"/>
      <c r="B26" s="648" t="s">
        <v>531</v>
      </c>
      <c r="C26" s="649"/>
      <c r="D26" s="650"/>
      <c r="E26" s="396" t="s">
        <v>304</v>
      </c>
      <c r="F26" s="388"/>
      <c r="G26" s="389"/>
      <c r="H26" s="389"/>
      <c r="I26" s="390"/>
      <c r="J26" s="391"/>
      <c r="K26" s="392"/>
      <c r="L26" s="393"/>
    </row>
    <row r="27" spans="1:12" s="403" customFormat="1" ht="15.75" customHeight="1" x14ac:dyDescent="0.15">
      <c r="A27" s="395" t="s">
        <v>13</v>
      </c>
      <c r="B27" s="648" t="s">
        <v>528</v>
      </c>
      <c r="C27" s="649"/>
      <c r="D27" s="649"/>
      <c r="E27" s="396" t="s">
        <v>304</v>
      </c>
      <c r="F27" s="404"/>
      <c r="G27" s="405"/>
      <c r="H27" s="405"/>
      <c r="I27" s="399"/>
      <c r="J27" s="400"/>
      <c r="K27" s="401"/>
      <c r="L27" s="402"/>
    </row>
    <row r="28" spans="1:12" s="403" customFormat="1" ht="14.25" customHeight="1" x14ac:dyDescent="0.25">
      <c r="A28" s="406"/>
      <c r="B28" s="407"/>
      <c r="C28" s="408"/>
      <c r="D28" s="408"/>
      <c r="E28" s="408"/>
      <c r="F28" s="409"/>
      <c r="G28" s="409"/>
      <c r="H28" s="409"/>
      <c r="I28" s="409"/>
      <c r="J28" s="410"/>
    </row>
    <row r="29" spans="1:12" s="411" customFormat="1" ht="20.45" customHeight="1" x14ac:dyDescent="0.15">
      <c r="A29" s="387" t="s">
        <v>0</v>
      </c>
      <c r="B29" s="741" t="s">
        <v>532</v>
      </c>
      <c r="C29" s="742"/>
      <c r="D29" s="743"/>
      <c r="E29" s="387" t="s">
        <v>37</v>
      </c>
      <c r="F29" s="388"/>
      <c r="G29" s="389"/>
      <c r="H29" s="389"/>
      <c r="I29" s="390" t="s">
        <v>38</v>
      </c>
      <c r="J29" s="391"/>
      <c r="K29" s="392"/>
      <c r="L29" s="393"/>
    </row>
    <row r="30" spans="1:12" s="394" customFormat="1" ht="18" customHeight="1" x14ac:dyDescent="0.15">
      <c r="A30" s="395">
        <v>1</v>
      </c>
      <c r="B30" s="648" t="s">
        <v>533</v>
      </c>
      <c r="C30" s="649"/>
      <c r="D30" s="650"/>
      <c r="E30" s="396" t="s">
        <v>304</v>
      </c>
      <c r="F30" s="404"/>
      <c r="G30" s="405"/>
      <c r="H30" s="405"/>
      <c r="I30" s="399"/>
      <c r="J30" s="400"/>
      <c r="K30" s="401"/>
      <c r="L30" s="402"/>
    </row>
    <row r="31" spans="1:12" s="394" customFormat="1" ht="18" customHeight="1" x14ac:dyDescent="0.15">
      <c r="A31" s="395">
        <v>2</v>
      </c>
      <c r="B31" s="648" t="s">
        <v>536</v>
      </c>
      <c r="C31" s="649"/>
      <c r="D31" s="650"/>
      <c r="E31" s="396" t="s">
        <v>304</v>
      </c>
      <c r="F31" s="397"/>
      <c r="G31" s="398"/>
      <c r="H31" s="398"/>
      <c r="I31" s="399"/>
      <c r="J31" s="400"/>
      <c r="K31" s="401"/>
      <c r="L31" s="402"/>
    </row>
    <row r="32" spans="1:12" s="394" customFormat="1" ht="18" customHeight="1" x14ac:dyDescent="0.15">
      <c r="A32" s="395">
        <v>3</v>
      </c>
      <c r="B32" s="648" t="s">
        <v>535</v>
      </c>
      <c r="C32" s="649"/>
      <c r="D32" s="650"/>
      <c r="E32" s="396" t="s">
        <v>304</v>
      </c>
      <c r="F32" s="397"/>
      <c r="G32" s="398"/>
      <c r="H32" s="398"/>
      <c r="I32" s="399"/>
      <c r="J32" s="400"/>
      <c r="K32" s="401"/>
      <c r="L32" s="402"/>
    </row>
    <row r="33" spans="1:12" s="394" customFormat="1" ht="18" customHeight="1" x14ac:dyDescent="0.15">
      <c r="A33" s="395">
        <v>4</v>
      </c>
      <c r="B33" s="648" t="s">
        <v>534</v>
      </c>
      <c r="C33" s="649"/>
      <c r="D33" s="650"/>
      <c r="E33" s="396" t="s">
        <v>304</v>
      </c>
      <c r="F33" s="445"/>
      <c r="G33" s="446"/>
      <c r="H33" s="446"/>
      <c r="I33" s="447"/>
      <c r="J33" s="448"/>
      <c r="K33" s="449"/>
      <c r="L33" s="450"/>
    </row>
    <row r="34" spans="1:12" s="394" customFormat="1" ht="24.95" customHeight="1" x14ac:dyDescent="0.15">
      <c r="A34" s="387" t="s">
        <v>0</v>
      </c>
      <c r="B34" s="741" t="s">
        <v>569</v>
      </c>
      <c r="C34" s="742"/>
      <c r="D34" s="743"/>
      <c r="E34" s="387" t="s">
        <v>37</v>
      </c>
      <c r="F34" s="388"/>
      <c r="G34" s="389"/>
      <c r="H34" s="389"/>
      <c r="I34" s="390" t="s">
        <v>38</v>
      </c>
      <c r="J34" s="391"/>
      <c r="K34" s="392"/>
      <c r="L34" s="393"/>
    </row>
    <row r="35" spans="1:12" s="394" customFormat="1" ht="24.95" customHeight="1" x14ac:dyDescent="0.15">
      <c r="A35" s="395">
        <v>1</v>
      </c>
      <c r="B35" s="648" t="s">
        <v>570</v>
      </c>
      <c r="C35" s="649"/>
      <c r="D35" s="650"/>
      <c r="E35" s="396" t="s">
        <v>304</v>
      </c>
      <c r="F35" s="404"/>
      <c r="G35" s="405"/>
      <c r="H35" s="405"/>
      <c r="I35" s="399"/>
      <c r="J35" s="400"/>
      <c r="K35" s="401"/>
      <c r="L35" s="402"/>
    </row>
    <row r="36" spans="1:12" s="394" customFormat="1" ht="26.1" customHeight="1" x14ac:dyDescent="0.15">
      <c r="A36" s="395">
        <v>2</v>
      </c>
      <c r="B36" s="648" t="s">
        <v>571</v>
      </c>
      <c r="C36" s="649"/>
      <c r="D36" s="650"/>
      <c r="E36" s="396" t="s">
        <v>304</v>
      </c>
      <c r="F36" s="397"/>
      <c r="G36" s="398"/>
      <c r="H36" s="398"/>
      <c r="I36" s="399"/>
      <c r="J36" s="400"/>
      <c r="K36" s="401"/>
      <c r="L36" s="402"/>
    </row>
    <row r="37" spans="1:12" s="394" customFormat="1" ht="38.1" customHeight="1" x14ac:dyDescent="0.15">
      <c r="A37" s="395">
        <v>3</v>
      </c>
      <c r="B37" s="648" t="s">
        <v>574</v>
      </c>
      <c r="C37" s="649"/>
      <c r="D37" s="650"/>
      <c r="E37" s="396" t="s">
        <v>304</v>
      </c>
      <c r="F37" s="397"/>
      <c r="G37" s="398"/>
      <c r="H37" s="398"/>
      <c r="I37" s="399"/>
      <c r="J37" s="400"/>
      <c r="K37" s="401"/>
      <c r="L37" s="402"/>
    </row>
    <row r="38" spans="1:12" s="394" customFormat="1" ht="38.1" customHeight="1" x14ac:dyDescent="0.15">
      <c r="A38" s="395">
        <v>4</v>
      </c>
      <c r="B38" s="648" t="s">
        <v>575</v>
      </c>
      <c r="C38" s="649"/>
      <c r="D38" s="650"/>
      <c r="E38" s="396" t="s">
        <v>304</v>
      </c>
      <c r="F38" s="445"/>
      <c r="G38" s="446"/>
      <c r="H38" s="446"/>
      <c r="I38" s="539"/>
      <c r="J38" s="540"/>
      <c r="K38" s="541"/>
      <c r="L38" s="542"/>
    </row>
    <row r="39" spans="1:12" s="394" customFormat="1" ht="38.1" customHeight="1" x14ac:dyDescent="0.15">
      <c r="A39" s="387" t="s">
        <v>0</v>
      </c>
      <c r="B39" s="741" t="s">
        <v>717</v>
      </c>
      <c r="C39" s="742"/>
      <c r="D39" s="743"/>
      <c r="E39" s="387" t="s">
        <v>37</v>
      </c>
      <c r="F39" s="388"/>
      <c r="G39" s="389"/>
      <c r="H39" s="389"/>
      <c r="I39" s="390" t="s">
        <v>38</v>
      </c>
      <c r="J39" s="391"/>
      <c r="K39" s="392"/>
      <c r="L39" s="393"/>
    </row>
    <row r="40" spans="1:12" s="394" customFormat="1" ht="108.95" customHeight="1" x14ac:dyDescent="0.15">
      <c r="A40" s="451">
        <v>1</v>
      </c>
      <c r="B40" s="746" t="s">
        <v>718</v>
      </c>
      <c r="C40" s="747"/>
      <c r="D40" s="748"/>
      <c r="E40" s="396" t="s">
        <v>304</v>
      </c>
      <c r="F40" s="445"/>
      <c r="G40" s="446"/>
      <c r="H40" s="446"/>
      <c r="I40" s="539"/>
      <c r="J40" s="540"/>
      <c r="K40" s="541"/>
      <c r="L40" s="542"/>
    </row>
    <row r="41" spans="1:12" s="394" customFormat="1" ht="78.95" customHeight="1" x14ac:dyDescent="0.15">
      <c r="A41" s="451">
        <v>2</v>
      </c>
      <c r="B41" s="746" t="s">
        <v>719</v>
      </c>
      <c r="C41" s="747"/>
      <c r="D41" s="748"/>
      <c r="E41" s="396" t="s">
        <v>304</v>
      </c>
      <c r="F41" s="445"/>
      <c r="G41" s="446"/>
      <c r="H41" s="446"/>
      <c r="I41" s="539"/>
      <c r="J41" s="540"/>
      <c r="K41" s="541"/>
      <c r="L41" s="542"/>
    </row>
    <row r="42" spans="1:12" s="768" customFormat="1" ht="19.5" customHeight="1" x14ac:dyDescent="0.25">
      <c r="A42" s="765" t="s">
        <v>737</v>
      </c>
      <c r="B42" s="766"/>
      <c r="C42" s="766"/>
      <c r="D42" s="766"/>
      <c r="E42" s="766"/>
      <c r="F42" s="767"/>
      <c r="I42" s="769"/>
      <c r="J42" s="769"/>
    </row>
    <row r="43" spans="1:12" s="768" customFormat="1" ht="12.75" customHeight="1" x14ac:dyDescent="0.25">
      <c r="E43" s="770"/>
      <c r="F43" s="766"/>
      <c r="G43" s="771"/>
      <c r="H43" s="769"/>
      <c r="I43" s="769"/>
      <c r="J43" s="769"/>
    </row>
    <row r="44" spans="1:12" s="768" customFormat="1" ht="40.5" customHeight="1" x14ac:dyDescent="0.25">
      <c r="A44" s="772" t="s">
        <v>738</v>
      </c>
      <c r="B44" s="773"/>
      <c r="C44" s="773"/>
      <c r="D44" s="773"/>
      <c r="E44" s="773"/>
      <c r="F44" s="773"/>
      <c r="G44" s="773"/>
      <c r="H44" s="773"/>
      <c r="I44" s="773"/>
      <c r="J44" s="773"/>
    </row>
    <row r="45" spans="1:12" s="768" customFormat="1" ht="16.5" customHeight="1" x14ac:dyDescent="0.25">
      <c r="A45" s="774"/>
      <c r="B45" s="775"/>
      <c r="C45" s="775"/>
      <c r="D45" s="775"/>
      <c r="E45" s="775"/>
      <c r="F45" s="775"/>
      <c r="G45" s="775"/>
      <c r="H45" s="775"/>
      <c r="I45" s="775"/>
      <c r="J45" s="775"/>
    </row>
    <row r="46" spans="1:12" s="768" customFormat="1" ht="12.75" customHeight="1" x14ac:dyDescent="0.2">
      <c r="A46" s="776" t="s">
        <v>739</v>
      </c>
      <c r="E46" s="770"/>
      <c r="F46" s="770"/>
      <c r="G46" s="770"/>
      <c r="H46" s="770"/>
      <c r="I46" s="770"/>
      <c r="J46" s="770"/>
    </row>
    <row r="47" spans="1:12" s="768" customFormat="1" ht="12.75" customHeight="1" x14ac:dyDescent="0.2">
      <c r="A47" s="776"/>
      <c r="E47" s="770"/>
      <c r="F47" s="770"/>
      <c r="G47" s="770"/>
      <c r="H47" s="770"/>
      <c r="I47" s="770"/>
      <c r="J47" s="770"/>
    </row>
    <row r="48" spans="1:12" s="768" customFormat="1" ht="12.75" customHeight="1" x14ac:dyDescent="0.25">
      <c r="E48" s="770"/>
      <c r="F48" s="770"/>
      <c r="G48" s="770"/>
      <c r="H48" s="770"/>
      <c r="I48" s="770"/>
      <c r="J48" s="770"/>
    </row>
    <row r="49" spans="1:11" s="777" customFormat="1" ht="12.75" x14ac:dyDescent="0.25">
      <c r="E49" s="778"/>
      <c r="F49" s="770"/>
      <c r="G49" s="770"/>
      <c r="H49" s="770" t="s">
        <v>740</v>
      </c>
      <c r="I49" s="770"/>
      <c r="J49" s="770"/>
    </row>
    <row r="50" spans="1:11" s="777" customFormat="1" ht="12.75" x14ac:dyDescent="0.25">
      <c r="E50" s="778"/>
      <c r="F50" s="778"/>
      <c r="G50" s="778"/>
      <c r="H50" s="779" t="s">
        <v>741</v>
      </c>
      <c r="I50" s="778"/>
      <c r="J50" s="778"/>
    </row>
    <row r="51" spans="1:11" s="6" customFormat="1" ht="15" customHeight="1" x14ac:dyDescent="0.25">
      <c r="A51" s="412"/>
      <c r="B51" s="413"/>
      <c r="C51" s="415"/>
      <c r="D51" s="415"/>
      <c r="E51" s="415"/>
      <c r="F51" s="415"/>
      <c r="G51" s="415"/>
      <c r="H51" s="415"/>
      <c r="I51" s="415"/>
      <c r="J51" s="416"/>
      <c r="K51" s="414"/>
    </row>
    <row r="52" spans="1:11" s="6" customFormat="1" ht="15" customHeight="1" x14ac:dyDescent="0.25">
      <c r="A52" s="412"/>
      <c r="B52" s="417"/>
      <c r="C52" s="417"/>
      <c r="D52" s="417"/>
      <c r="E52" s="417"/>
      <c r="F52" s="417"/>
    </row>
    <row r="53" spans="1:11" s="6" customFormat="1" ht="15" customHeight="1" x14ac:dyDescent="0.25">
      <c r="A53" s="412"/>
      <c r="B53" s="417"/>
      <c r="C53" s="417"/>
      <c r="D53" s="417"/>
      <c r="E53" s="417"/>
      <c r="J53" s="417"/>
      <c r="K53" s="417"/>
    </row>
    <row r="54" spans="1:11" s="6" customFormat="1" ht="15" customHeight="1" x14ac:dyDescent="0.25">
      <c r="A54" s="412"/>
      <c r="B54" s="418"/>
      <c r="C54" s="419"/>
      <c r="D54" s="418"/>
      <c r="E54" s="419"/>
      <c r="F54" s="419"/>
      <c r="G54" s="420"/>
      <c r="H54" s="420"/>
      <c r="I54" s="420"/>
      <c r="J54" s="419"/>
      <c r="K54" s="419"/>
    </row>
    <row r="55" spans="1:11" s="6" customFormat="1" ht="15" customHeight="1" x14ac:dyDescent="0.25">
      <c r="B55" s="420"/>
      <c r="C55" s="420"/>
      <c r="D55" s="420"/>
      <c r="E55" s="420"/>
      <c r="F55" s="420"/>
      <c r="G55" s="420"/>
      <c r="H55" s="420"/>
      <c r="I55" s="420"/>
      <c r="J55" s="420"/>
      <c r="K55" s="420"/>
    </row>
    <row r="56" spans="1:11" s="379" customFormat="1" ht="7.35" customHeight="1" x14ac:dyDescent="0.25">
      <c r="A56" s="380"/>
      <c r="B56" s="381"/>
      <c r="C56" s="381"/>
      <c r="D56" s="381"/>
      <c r="E56" s="381"/>
      <c r="F56" s="381"/>
      <c r="G56" s="381"/>
      <c r="H56" s="382"/>
      <c r="I56" s="382"/>
      <c r="J56" s="382"/>
      <c r="K56" s="382"/>
    </row>
    <row r="57" spans="1:11" s="379" customFormat="1" ht="12.75" customHeight="1" x14ac:dyDescent="0.25">
      <c r="E57" s="383"/>
      <c r="F57" s="383"/>
      <c r="H57" s="6"/>
      <c r="I57" s="421"/>
      <c r="J57" s="383"/>
      <c r="K57" s="383"/>
    </row>
  </sheetData>
  <mergeCells count="21">
    <mergeCell ref="B39:D39"/>
    <mergeCell ref="B40:D40"/>
    <mergeCell ref="B41:D41"/>
    <mergeCell ref="A44:J44"/>
    <mergeCell ref="B34:D34"/>
    <mergeCell ref="B35:D35"/>
    <mergeCell ref="B36:D36"/>
    <mergeCell ref="B37:D37"/>
    <mergeCell ref="B38:D38"/>
    <mergeCell ref="B33:D33"/>
    <mergeCell ref="B18:D18"/>
    <mergeCell ref="B19:D19"/>
    <mergeCell ref="B22:D22"/>
    <mergeCell ref="B23:D23"/>
    <mergeCell ref="B25:D25"/>
    <mergeCell ref="B26:D26"/>
    <mergeCell ref="B27:D27"/>
    <mergeCell ref="B29:D29"/>
    <mergeCell ref="B30:D30"/>
    <mergeCell ref="B31:D31"/>
    <mergeCell ref="B32:D32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opLeftCell="A4" zoomScale="150" zoomScaleNormal="150" workbookViewId="0">
      <selection activeCell="A13" sqref="A13:XFD21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2" t="s">
        <v>697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29.25" x14ac:dyDescent="0.25">
      <c r="A2" s="240" t="s">
        <v>25</v>
      </c>
      <c r="B2" s="24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0.5" x14ac:dyDescent="0.25">
      <c r="A5" s="149" t="s">
        <v>13</v>
      </c>
      <c r="B5" s="175" t="s">
        <v>553</v>
      </c>
      <c r="C5" s="141">
        <v>50</v>
      </c>
      <c r="D5" s="111" t="s">
        <v>20</v>
      </c>
      <c r="E5" s="441"/>
      <c r="F5" s="22">
        <f t="shared" ref="F5" si="0">ROUND(C5*E5,2)</f>
        <v>0</v>
      </c>
      <c r="G5" s="23">
        <v>0.08</v>
      </c>
      <c r="H5" s="22">
        <f t="shared" ref="H5" si="1">ROUND(F5*G5+F5,2)</f>
        <v>0</v>
      </c>
      <c r="I5" s="24"/>
      <c r="J5" s="25"/>
      <c r="K5" s="26">
        <v>20</v>
      </c>
      <c r="L5" s="27">
        <f t="shared" ref="L5" si="2">ROUND(H5/C5*K5,2)</f>
        <v>0</v>
      </c>
    </row>
    <row r="6" spans="1:12" s="6" customFormat="1" ht="10.5" x14ac:dyDescent="0.15">
      <c r="A6" s="158" t="s">
        <v>35</v>
      </c>
      <c r="B6" s="159"/>
      <c r="C6" s="159"/>
      <c r="D6" s="159"/>
      <c r="E6" s="159"/>
      <c r="F6" s="159"/>
      <c r="G6" s="159"/>
      <c r="H6" s="159"/>
      <c r="I6" s="240"/>
      <c r="J6" s="127"/>
      <c r="K6" s="127"/>
      <c r="L6" s="127"/>
    </row>
    <row r="7" spans="1:12" s="6" customFormat="1" ht="19.5" x14ac:dyDescent="0.15">
      <c r="A7" s="141" t="s">
        <v>0</v>
      </c>
      <c r="B7" s="98" t="s">
        <v>234</v>
      </c>
      <c r="C7" s="29"/>
      <c r="D7" s="30"/>
      <c r="E7" s="141" t="s">
        <v>37</v>
      </c>
      <c r="F7" s="31"/>
      <c r="G7" s="32"/>
      <c r="H7" s="32"/>
      <c r="I7" s="33" t="s">
        <v>38</v>
      </c>
      <c r="J7" s="34"/>
      <c r="K7" s="35"/>
      <c r="L7" s="36"/>
    </row>
    <row r="8" spans="1:12" s="6" customFormat="1" ht="39" customHeight="1" x14ac:dyDescent="0.15">
      <c r="A8" s="111" t="s">
        <v>13</v>
      </c>
      <c r="B8" s="579" t="s">
        <v>725</v>
      </c>
      <c r="C8" s="580"/>
      <c r="D8" s="581"/>
      <c r="E8" s="111" t="s">
        <v>39</v>
      </c>
      <c r="F8" s="137"/>
      <c r="G8" s="138"/>
      <c r="H8" s="138"/>
      <c r="I8" s="37"/>
      <c r="J8" s="38"/>
      <c r="K8" s="39"/>
      <c r="L8" s="40"/>
    </row>
    <row r="9" spans="1:12" s="6" customFormat="1" ht="26.45" customHeight="1" x14ac:dyDescent="0.15">
      <c r="A9" s="111" t="s">
        <v>16</v>
      </c>
      <c r="B9" s="560" t="s">
        <v>550</v>
      </c>
      <c r="C9" s="631"/>
      <c r="D9" s="632"/>
      <c r="E9" s="111" t="s">
        <v>39</v>
      </c>
      <c r="F9" s="137"/>
      <c r="G9" s="138"/>
      <c r="H9" s="138"/>
      <c r="I9" s="37"/>
      <c r="J9" s="38"/>
      <c r="K9" s="39"/>
      <c r="L9" s="40"/>
    </row>
    <row r="10" spans="1:12" s="6" customFormat="1" ht="15" customHeight="1" x14ac:dyDescent="0.15">
      <c r="A10" s="111" t="s">
        <v>17</v>
      </c>
      <c r="B10" s="560" t="s">
        <v>551</v>
      </c>
      <c r="C10" s="631"/>
      <c r="D10" s="632"/>
      <c r="E10" s="111" t="s">
        <v>39</v>
      </c>
      <c r="F10" s="137"/>
      <c r="G10" s="138"/>
      <c r="H10" s="138"/>
      <c r="I10" s="37"/>
      <c r="J10" s="38"/>
      <c r="K10" s="39"/>
      <c r="L10" s="40"/>
    </row>
    <row r="11" spans="1:12" s="6" customFormat="1" ht="37.35" customHeight="1" x14ac:dyDescent="0.15">
      <c r="A11" s="111" t="s">
        <v>18</v>
      </c>
      <c r="B11" s="560" t="s">
        <v>552</v>
      </c>
      <c r="C11" s="631"/>
      <c r="D11" s="632"/>
      <c r="E11" s="111" t="s">
        <v>39</v>
      </c>
      <c r="F11" s="137"/>
      <c r="G11" s="138"/>
      <c r="H11" s="138"/>
      <c r="I11" s="37"/>
      <c r="J11" s="38"/>
      <c r="K11" s="39"/>
      <c r="L11" s="40"/>
    </row>
    <row r="12" spans="1:12" s="6" customFormat="1" ht="15" customHeight="1" x14ac:dyDescent="0.15">
      <c r="A12" s="111" t="s">
        <v>19</v>
      </c>
      <c r="B12" s="560"/>
      <c r="C12" s="631"/>
      <c r="D12" s="632"/>
      <c r="E12" s="111"/>
      <c r="F12" s="41"/>
      <c r="G12" s="42"/>
      <c r="H12" s="42"/>
      <c r="I12" s="37"/>
      <c r="J12" s="38"/>
      <c r="K12" s="39"/>
      <c r="L12" s="40"/>
    </row>
    <row r="13" spans="1:12" s="768" customFormat="1" ht="19.5" customHeight="1" x14ac:dyDescent="0.25">
      <c r="A13" s="765" t="s">
        <v>737</v>
      </c>
      <c r="B13" s="766"/>
      <c r="C13" s="766"/>
      <c r="D13" s="766"/>
      <c r="E13" s="766"/>
      <c r="F13" s="767"/>
      <c r="I13" s="769"/>
      <c r="J13" s="769"/>
    </row>
    <row r="14" spans="1:12" s="768" customFormat="1" ht="12.75" customHeight="1" x14ac:dyDescent="0.25">
      <c r="E14" s="770"/>
      <c r="F14" s="766"/>
      <c r="G14" s="771"/>
      <c r="H14" s="769"/>
      <c r="I14" s="769"/>
      <c r="J14" s="769"/>
    </row>
    <row r="15" spans="1:12" s="768" customFormat="1" ht="40.5" customHeight="1" x14ac:dyDescent="0.25">
      <c r="A15" s="772" t="s">
        <v>738</v>
      </c>
      <c r="B15" s="773"/>
      <c r="C15" s="773"/>
      <c r="D15" s="773"/>
      <c r="E15" s="773"/>
      <c r="F15" s="773"/>
      <c r="G15" s="773"/>
      <c r="H15" s="773"/>
      <c r="I15" s="773"/>
      <c r="J15" s="773"/>
    </row>
    <row r="16" spans="1:12" s="768" customFormat="1" ht="16.5" customHeight="1" x14ac:dyDescent="0.25">
      <c r="A16" s="774"/>
      <c r="B16" s="775"/>
      <c r="C16" s="775"/>
      <c r="D16" s="775"/>
      <c r="E16" s="775"/>
      <c r="F16" s="775"/>
      <c r="G16" s="775"/>
      <c r="H16" s="775"/>
      <c r="I16" s="775"/>
      <c r="J16" s="775"/>
    </row>
    <row r="17" spans="1:12" s="768" customFormat="1" ht="12.75" customHeight="1" x14ac:dyDescent="0.2">
      <c r="A17" s="776" t="s">
        <v>739</v>
      </c>
      <c r="E17" s="770"/>
      <c r="F17" s="770"/>
      <c r="G17" s="770"/>
      <c r="H17" s="770"/>
      <c r="I17" s="770"/>
      <c r="J17" s="770"/>
    </row>
    <row r="18" spans="1:12" s="768" customFormat="1" ht="12.75" customHeight="1" x14ac:dyDescent="0.2">
      <c r="A18" s="776"/>
      <c r="E18" s="770"/>
      <c r="F18" s="770"/>
      <c r="G18" s="770"/>
      <c r="H18" s="770"/>
      <c r="I18" s="770"/>
      <c r="J18" s="770"/>
    </row>
    <row r="19" spans="1:12" s="768" customFormat="1" ht="12.75" customHeight="1" x14ac:dyDescent="0.25">
      <c r="E19" s="770"/>
      <c r="F19" s="770"/>
      <c r="G19" s="770"/>
      <c r="H19" s="770"/>
      <c r="I19" s="770"/>
      <c r="J19" s="770"/>
    </row>
    <row r="20" spans="1:12" s="777" customFormat="1" ht="12.75" x14ac:dyDescent="0.25">
      <c r="E20" s="778"/>
      <c r="F20" s="770"/>
      <c r="G20" s="770"/>
      <c r="H20" s="770" t="s">
        <v>740</v>
      </c>
      <c r="I20" s="770"/>
      <c r="J20" s="770"/>
    </row>
    <row r="21" spans="1:12" s="777" customFormat="1" ht="12.75" x14ac:dyDescent="0.25">
      <c r="E21" s="778"/>
      <c r="F21" s="778"/>
      <c r="G21" s="778"/>
      <c r="H21" s="779" t="s">
        <v>741</v>
      </c>
      <c r="I21" s="778"/>
      <c r="J21" s="778"/>
    </row>
    <row r="22" spans="1:12" s="4" customFormat="1" ht="15" customHeight="1" x14ac:dyDescent="0.25">
      <c r="A22" s="2"/>
      <c r="B22" s="1"/>
      <c r="C22" s="12"/>
      <c r="D22" s="12"/>
      <c r="E22" s="12"/>
      <c r="F22" s="12"/>
      <c r="G22" s="12"/>
      <c r="H22" s="12"/>
      <c r="I22" s="12"/>
      <c r="J22" s="13"/>
      <c r="K22" s="8"/>
    </row>
    <row r="23" spans="1:12" s="4" customFormat="1" ht="15" customHeight="1" x14ac:dyDescent="0.25">
      <c r="A23" s="2"/>
      <c r="B23" s="3"/>
      <c r="C23" s="3"/>
      <c r="D23" s="3"/>
      <c r="E23" s="3"/>
      <c r="F23" s="3"/>
      <c r="L23" s="6"/>
    </row>
    <row r="24" spans="1:12" s="4" customFormat="1" ht="15" customHeight="1" x14ac:dyDescent="0.25">
      <c r="A24" s="2"/>
      <c r="B24" s="3"/>
      <c r="C24" s="3"/>
      <c r="D24" s="3"/>
      <c r="E24" s="3"/>
      <c r="J24" s="3"/>
      <c r="K24" s="3"/>
    </row>
    <row r="25" spans="1:12" s="4" customFormat="1" ht="15" customHeight="1" x14ac:dyDescent="0.25">
      <c r="A25" s="2"/>
      <c r="B25" s="9"/>
      <c r="C25" s="10"/>
      <c r="D25" s="9"/>
      <c r="E25" s="10"/>
      <c r="F25" s="10"/>
      <c r="G25" s="11"/>
      <c r="H25" s="11"/>
      <c r="I25" s="11"/>
      <c r="J25" s="10"/>
      <c r="K25" s="10"/>
    </row>
    <row r="26" spans="1:12" s="4" customFormat="1" ht="15" customHeight="1" x14ac:dyDescent="0.25">
      <c r="B26" s="11"/>
      <c r="C26" s="11"/>
      <c r="D26" s="11"/>
      <c r="E26" s="11"/>
      <c r="F26" s="11"/>
      <c r="G26" s="11"/>
      <c r="H26" s="11"/>
      <c r="I26" s="11"/>
      <c r="J26" s="11"/>
      <c r="K26" s="11"/>
    </row>
    <row r="27" spans="1:12" s="4" customFormat="1" ht="7.35" customHeight="1" x14ac:dyDescent="0.25">
      <c r="A27" s="2"/>
      <c r="B27" s="5"/>
      <c r="C27" s="5"/>
      <c r="D27" s="5"/>
      <c r="E27" s="5"/>
      <c r="F27" s="5"/>
      <c r="G27" s="5"/>
      <c r="H27" s="3"/>
      <c r="I27" s="3"/>
      <c r="J27" s="3"/>
      <c r="K27" s="3"/>
    </row>
    <row r="28" spans="1:12" s="4" customFormat="1" ht="12.75" customHeight="1" x14ac:dyDescent="0.25">
      <c r="E28" s="7"/>
      <c r="F28" s="7"/>
      <c r="I28" s="14"/>
      <c r="J28" s="7"/>
      <c r="K28" s="7"/>
      <c r="L28" s="6"/>
    </row>
  </sheetData>
  <mergeCells count="6">
    <mergeCell ref="A15:J15"/>
    <mergeCell ref="B8:D8"/>
    <mergeCell ref="B9:D9"/>
    <mergeCell ref="B10:D10"/>
    <mergeCell ref="B11:D11"/>
    <mergeCell ref="B12:D12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opLeftCell="A4" zoomScale="150" zoomScaleNormal="150" workbookViewId="0">
      <selection activeCell="A13" sqref="A13:XFD21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2" t="s">
        <v>698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8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0.5" x14ac:dyDescent="0.25">
      <c r="A5" s="149" t="s">
        <v>13</v>
      </c>
      <c r="B5" s="175" t="s">
        <v>377</v>
      </c>
      <c r="C5" s="141">
        <v>50</v>
      </c>
      <c r="D5" s="111" t="s">
        <v>20</v>
      </c>
      <c r="E5" s="441"/>
      <c r="F5" s="22">
        <f t="shared" ref="F5" si="0">ROUND(C5*E5,2)</f>
        <v>0</v>
      </c>
      <c r="G5" s="23">
        <v>0.08</v>
      </c>
      <c r="H5" s="22">
        <f t="shared" ref="H5" si="1">ROUND(F5*G5+F5,2)</f>
        <v>0</v>
      </c>
      <c r="I5" s="24"/>
      <c r="J5" s="25"/>
      <c r="K5" s="26">
        <v>20</v>
      </c>
      <c r="L5" s="27">
        <f t="shared" ref="L5" si="2">ROUND(H5/C5*K5,2)</f>
        <v>0</v>
      </c>
    </row>
    <row r="6" spans="1:12" s="6" customFormat="1" ht="10.5" x14ac:dyDescent="0.15">
      <c r="A6" s="158" t="s">
        <v>35</v>
      </c>
      <c r="B6" s="159"/>
      <c r="C6" s="159"/>
      <c r="D6" s="159"/>
      <c r="E6" s="159"/>
      <c r="F6" s="159"/>
      <c r="G6" s="159"/>
      <c r="H6" s="159"/>
      <c r="I6" s="240"/>
      <c r="J6" s="127"/>
      <c r="K6" s="127"/>
      <c r="L6" s="127"/>
    </row>
    <row r="7" spans="1:12" s="6" customFormat="1" ht="19.5" x14ac:dyDescent="0.15">
      <c r="A7" s="141" t="s">
        <v>0</v>
      </c>
      <c r="B7" s="98" t="s">
        <v>234</v>
      </c>
      <c r="C7" s="29"/>
      <c r="D7" s="30"/>
      <c r="E7" s="141" t="s">
        <v>37</v>
      </c>
      <c r="F7" s="31"/>
      <c r="G7" s="32"/>
      <c r="H7" s="32"/>
      <c r="I7" s="33" t="s">
        <v>38</v>
      </c>
      <c r="J7" s="34"/>
      <c r="K7" s="35"/>
      <c r="L7" s="36"/>
    </row>
    <row r="8" spans="1:12" s="6" customFormat="1" ht="44.1" customHeight="1" x14ac:dyDescent="0.15">
      <c r="A8" s="111" t="s">
        <v>13</v>
      </c>
      <c r="B8" s="579" t="s">
        <v>733</v>
      </c>
      <c r="C8" s="580"/>
      <c r="D8" s="581"/>
      <c r="E8" s="111" t="s">
        <v>39</v>
      </c>
      <c r="F8" s="137"/>
      <c r="G8" s="138"/>
      <c r="H8" s="138"/>
      <c r="I8" s="37"/>
      <c r="J8" s="38"/>
      <c r="K8" s="39"/>
      <c r="L8" s="40"/>
    </row>
    <row r="9" spans="1:12" s="6" customFormat="1" ht="26.45" customHeight="1" x14ac:dyDescent="0.15">
      <c r="A9" s="111" t="s">
        <v>16</v>
      </c>
      <c r="B9" s="560" t="s">
        <v>554</v>
      </c>
      <c r="C9" s="631"/>
      <c r="D9" s="632"/>
      <c r="E9" s="111" t="s">
        <v>39</v>
      </c>
      <c r="F9" s="137"/>
      <c r="G9" s="138"/>
      <c r="H9" s="138"/>
      <c r="I9" s="37"/>
      <c r="J9" s="38"/>
      <c r="K9" s="39"/>
      <c r="L9" s="40"/>
    </row>
    <row r="10" spans="1:12" s="6" customFormat="1" ht="15" customHeight="1" x14ac:dyDescent="0.15">
      <c r="A10" s="111" t="s">
        <v>17</v>
      </c>
      <c r="B10" s="560" t="s">
        <v>565</v>
      </c>
      <c r="C10" s="631"/>
      <c r="D10" s="632"/>
      <c r="E10" s="111" t="s">
        <v>39</v>
      </c>
      <c r="F10" s="137"/>
      <c r="G10" s="138"/>
      <c r="H10" s="138"/>
      <c r="I10" s="37"/>
      <c r="J10" s="38"/>
      <c r="K10" s="39"/>
      <c r="L10" s="40"/>
    </row>
    <row r="11" spans="1:12" s="6" customFormat="1" ht="37.35" customHeight="1" x14ac:dyDescent="0.15">
      <c r="A11" s="111" t="s">
        <v>18</v>
      </c>
      <c r="B11" s="560" t="s">
        <v>657</v>
      </c>
      <c r="C11" s="631"/>
      <c r="D11" s="632"/>
      <c r="E11" s="111" t="s">
        <v>39</v>
      </c>
      <c r="F11" s="137"/>
      <c r="G11" s="138"/>
      <c r="H11" s="138"/>
      <c r="I11" s="37"/>
      <c r="J11" s="38"/>
      <c r="K11" s="39"/>
      <c r="L11" s="40"/>
    </row>
    <row r="12" spans="1:12" s="6" customFormat="1" ht="15" customHeight="1" x14ac:dyDescent="0.15">
      <c r="A12" s="111" t="s">
        <v>19</v>
      </c>
      <c r="B12" s="560" t="s">
        <v>555</v>
      </c>
      <c r="C12" s="631"/>
      <c r="D12" s="632"/>
      <c r="E12" s="111" t="s">
        <v>39</v>
      </c>
      <c r="F12" s="41" t="s">
        <v>566</v>
      </c>
      <c r="G12" s="42"/>
      <c r="H12" s="42"/>
      <c r="I12" s="37"/>
      <c r="J12" s="38"/>
      <c r="K12" s="39"/>
      <c r="L12" s="40"/>
    </row>
    <row r="13" spans="1:12" s="768" customFormat="1" ht="19.5" customHeight="1" x14ac:dyDescent="0.25">
      <c r="A13" s="765" t="s">
        <v>737</v>
      </c>
      <c r="B13" s="766"/>
      <c r="C13" s="766"/>
      <c r="D13" s="766"/>
      <c r="E13" s="766"/>
      <c r="F13" s="767"/>
      <c r="I13" s="769"/>
      <c r="J13" s="769"/>
    </row>
    <row r="14" spans="1:12" s="768" customFormat="1" ht="12.75" customHeight="1" x14ac:dyDescent="0.25">
      <c r="E14" s="770"/>
      <c r="F14" s="766"/>
      <c r="G14" s="771"/>
      <c r="H14" s="769"/>
      <c r="I14" s="769"/>
      <c r="J14" s="769"/>
    </row>
    <row r="15" spans="1:12" s="768" customFormat="1" ht="40.5" customHeight="1" x14ac:dyDescent="0.25">
      <c r="A15" s="772" t="s">
        <v>738</v>
      </c>
      <c r="B15" s="773"/>
      <c r="C15" s="773"/>
      <c r="D15" s="773"/>
      <c r="E15" s="773"/>
      <c r="F15" s="773"/>
      <c r="G15" s="773"/>
      <c r="H15" s="773"/>
      <c r="I15" s="773"/>
      <c r="J15" s="773"/>
    </row>
    <row r="16" spans="1:12" s="768" customFormat="1" ht="16.5" customHeight="1" x14ac:dyDescent="0.25">
      <c r="A16" s="774"/>
      <c r="B16" s="775"/>
      <c r="C16" s="775"/>
      <c r="D16" s="775"/>
      <c r="E16" s="775"/>
      <c r="F16" s="775"/>
      <c r="G16" s="775"/>
      <c r="H16" s="775"/>
      <c r="I16" s="775"/>
      <c r="J16" s="775"/>
    </row>
    <row r="17" spans="1:12" s="768" customFormat="1" ht="12.75" customHeight="1" x14ac:dyDescent="0.2">
      <c r="A17" s="776" t="s">
        <v>739</v>
      </c>
      <c r="E17" s="770"/>
      <c r="F17" s="770"/>
      <c r="G17" s="770"/>
      <c r="H17" s="770"/>
      <c r="I17" s="770"/>
      <c r="J17" s="770"/>
    </row>
    <row r="18" spans="1:12" s="768" customFormat="1" ht="12.75" customHeight="1" x14ac:dyDescent="0.2">
      <c r="A18" s="776"/>
      <c r="E18" s="770"/>
      <c r="F18" s="770"/>
      <c r="G18" s="770"/>
      <c r="H18" s="770"/>
      <c r="I18" s="770"/>
      <c r="J18" s="770"/>
    </row>
    <row r="19" spans="1:12" s="768" customFormat="1" ht="12.75" customHeight="1" x14ac:dyDescent="0.25">
      <c r="E19" s="770"/>
      <c r="F19" s="770"/>
      <c r="G19" s="770"/>
      <c r="H19" s="770"/>
      <c r="I19" s="770"/>
      <c r="J19" s="770"/>
    </row>
    <row r="20" spans="1:12" s="777" customFormat="1" ht="12.75" x14ac:dyDescent="0.25">
      <c r="E20" s="778"/>
      <c r="F20" s="770"/>
      <c r="G20" s="770"/>
      <c r="H20" s="770" t="s">
        <v>740</v>
      </c>
      <c r="I20" s="770"/>
      <c r="J20" s="770"/>
    </row>
    <row r="21" spans="1:12" s="777" customFormat="1" ht="12.75" x14ac:dyDescent="0.25">
      <c r="E21" s="778"/>
      <c r="F21" s="778"/>
      <c r="G21" s="778"/>
      <c r="H21" s="779" t="s">
        <v>741</v>
      </c>
      <c r="I21" s="778"/>
      <c r="J21" s="778"/>
    </row>
    <row r="22" spans="1:12" s="4" customFormat="1" ht="15" customHeight="1" x14ac:dyDescent="0.25">
      <c r="A22" s="2"/>
      <c r="B22" s="1"/>
      <c r="C22" s="12"/>
      <c r="D22" s="12"/>
      <c r="E22" s="12"/>
      <c r="F22" s="12"/>
      <c r="G22" s="12"/>
      <c r="H22" s="12"/>
      <c r="I22" s="12"/>
      <c r="J22" s="13"/>
      <c r="K22" s="8"/>
    </row>
    <row r="23" spans="1:12" s="4" customFormat="1" ht="15" customHeight="1" x14ac:dyDescent="0.25">
      <c r="A23" s="2"/>
      <c r="B23" s="3"/>
      <c r="C23" s="3"/>
      <c r="D23" s="3"/>
      <c r="E23" s="3"/>
      <c r="F23" s="3"/>
      <c r="L23" s="6"/>
    </row>
    <row r="24" spans="1:12" s="4" customFormat="1" ht="15" customHeight="1" x14ac:dyDescent="0.25">
      <c r="A24" s="2"/>
      <c r="B24" s="3"/>
      <c r="C24" s="3"/>
      <c r="D24" s="3"/>
      <c r="E24" s="3"/>
      <c r="J24" s="3"/>
      <c r="K24" s="3"/>
    </row>
    <row r="25" spans="1:12" s="4" customFormat="1" ht="15" customHeight="1" x14ac:dyDescent="0.25">
      <c r="A25" s="2"/>
      <c r="B25" s="9"/>
      <c r="C25" s="10"/>
      <c r="D25" s="9"/>
      <c r="E25" s="10"/>
      <c r="F25" s="10"/>
      <c r="G25" s="11"/>
      <c r="H25" s="11"/>
      <c r="I25" s="11"/>
      <c r="J25" s="10"/>
      <c r="K25" s="10"/>
    </row>
    <row r="26" spans="1:12" s="4" customFormat="1" ht="15" customHeight="1" x14ac:dyDescent="0.25">
      <c r="B26" s="11"/>
      <c r="C26" s="11"/>
      <c r="D26" s="11"/>
      <c r="E26" s="11"/>
      <c r="F26" s="11"/>
      <c r="G26" s="11"/>
      <c r="H26" s="11"/>
      <c r="I26" s="11"/>
      <c r="J26" s="11"/>
      <c r="K26" s="11"/>
    </row>
    <row r="27" spans="1:12" s="4" customFormat="1" ht="7.35" customHeight="1" x14ac:dyDescent="0.25">
      <c r="A27" s="2"/>
      <c r="B27" s="5"/>
      <c r="C27" s="5"/>
      <c r="D27" s="5"/>
      <c r="E27" s="5"/>
      <c r="F27" s="5"/>
      <c r="G27" s="5"/>
      <c r="H27" s="3"/>
      <c r="I27" s="3"/>
      <c r="J27" s="3"/>
      <c r="K27" s="3"/>
    </row>
    <row r="28" spans="1:12" s="4" customFormat="1" ht="12.75" customHeight="1" x14ac:dyDescent="0.25">
      <c r="E28" s="7"/>
      <c r="F28" s="7"/>
      <c r="I28" s="14"/>
      <c r="J28" s="7"/>
      <c r="K28" s="7"/>
      <c r="L28" s="6"/>
    </row>
  </sheetData>
  <mergeCells count="6">
    <mergeCell ref="A15:J15"/>
    <mergeCell ref="B8:D8"/>
    <mergeCell ref="B9:D9"/>
    <mergeCell ref="B10:D10"/>
    <mergeCell ref="B11:D11"/>
    <mergeCell ref="B12:D12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topLeftCell="A4" zoomScale="150" zoomScaleNormal="150" workbookViewId="0">
      <selection activeCell="A14" sqref="A14:XFD22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4" t="s">
        <v>699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7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9.5" x14ac:dyDescent="0.25">
      <c r="A5" s="149" t="s">
        <v>13</v>
      </c>
      <c r="B5" s="175" t="s">
        <v>510</v>
      </c>
      <c r="C5" s="141">
        <v>5</v>
      </c>
      <c r="D5" s="111" t="s">
        <v>20</v>
      </c>
      <c r="E5" s="21"/>
      <c r="F5" s="22">
        <f t="shared" ref="F5" si="0">ROUND(C5*E5,2)</f>
        <v>0</v>
      </c>
      <c r="G5" s="23">
        <v>0.08</v>
      </c>
      <c r="H5" s="22">
        <f t="shared" ref="H5" si="1">ROUND(F5*G5+F5,2)</f>
        <v>0</v>
      </c>
      <c r="I5" s="24"/>
      <c r="J5" s="25"/>
      <c r="K5" s="26">
        <v>5</v>
      </c>
      <c r="L5" s="27">
        <f t="shared" ref="L5" si="2">ROUND(H5/C5*K5,2)</f>
        <v>0</v>
      </c>
    </row>
    <row r="6" spans="1:12" s="6" customFormat="1" ht="10.5" x14ac:dyDescent="0.15">
      <c r="A6" s="158" t="s">
        <v>35</v>
      </c>
      <c r="B6" s="159"/>
      <c r="C6" s="159"/>
      <c r="D6" s="159"/>
      <c r="E6" s="159"/>
      <c r="F6" s="159"/>
      <c r="G6" s="159"/>
      <c r="H6" s="159"/>
      <c r="I6" s="240"/>
      <c r="J6" s="127"/>
      <c r="K6" s="127"/>
      <c r="L6" s="127"/>
    </row>
    <row r="7" spans="1:12" s="6" customFormat="1" ht="19.5" x14ac:dyDescent="0.15">
      <c r="A7" s="141" t="s">
        <v>0</v>
      </c>
      <c r="B7" s="98" t="s">
        <v>234</v>
      </c>
      <c r="C7" s="29"/>
      <c r="D7" s="30"/>
      <c r="E7" s="141" t="s">
        <v>37</v>
      </c>
      <c r="F7" s="31"/>
      <c r="G7" s="32"/>
      <c r="H7" s="32"/>
      <c r="I7" s="33" t="s">
        <v>38</v>
      </c>
      <c r="J7" s="34"/>
      <c r="K7" s="35"/>
      <c r="L7" s="36"/>
    </row>
    <row r="8" spans="1:12" s="6" customFormat="1" ht="10.5" x14ac:dyDescent="0.15">
      <c r="A8" s="111" t="s">
        <v>13</v>
      </c>
      <c r="B8" s="560" t="s">
        <v>736</v>
      </c>
      <c r="C8" s="566"/>
      <c r="D8" s="567"/>
      <c r="E8" s="111" t="s">
        <v>39</v>
      </c>
      <c r="F8" s="137"/>
      <c r="G8" s="138"/>
      <c r="H8" s="138"/>
      <c r="I8" s="37"/>
      <c r="J8" s="38"/>
      <c r="K8" s="39"/>
      <c r="L8" s="40"/>
    </row>
    <row r="9" spans="1:12" s="6" customFormat="1" ht="10.5" x14ac:dyDescent="0.15">
      <c r="A9" s="111" t="s">
        <v>16</v>
      </c>
      <c r="B9" s="560" t="s">
        <v>96</v>
      </c>
      <c r="C9" s="566"/>
      <c r="D9" s="567"/>
      <c r="E9" s="111" t="s">
        <v>39</v>
      </c>
      <c r="F9" s="137"/>
      <c r="G9" s="138"/>
      <c r="H9" s="138"/>
      <c r="I9" s="37"/>
      <c r="J9" s="38"/>
      <c r="K9" s="39"/>
      <c r="L9" s="40"/>
    </row>
    <row r="10" spans="1:12" s="6" customFormat="1" ht="30.95" customHeight="1" x14ac:dyDescent="0.15">
      <c r="A10" s="111" t="s">
        <v>17</v>
      </c>
      <c r="B10" s="560" t="s">
        <v>515</v>
      </c>
      <c r="C10" s="566"/>
      <c r="D10" s="567"/>
      <c r="E10" s="111" t="s">
        <v>39</v>
      </c>
      <c r="F10" s="41"/>
      <c r="G10" s="42"/>
      <c r="H10" s="42"/>
      <c r="I10" s="37"/>
      <c r="J10" s="38"/>
      <c r="K10" s="39"/>
      <c r="L10" s="40"/>
    </row>
    <row r="11" spans="1:12" s="6" customFormat="1" ht="30" customHeight="1" x14ac:dyDescent="0.15">
      <c r="A11" s="111" t="s">
        <v>18</v>
      </c>
      <c r="B11" s="560" t="s">
        <v>516</v>
      </c>
      <c r="C11" s="566"/>
      <c r="D11" s="567"/>
      <c r="E11" s="111" t="s">
        <v>39</v>
      </c>
      <c r="F11" s="137"/>
      <c r="G11" s="138"/>
      <c r="H11" s="138"/>
      <c r="I11" s="37"/>
      <c r="J11" s="38"/>
      <c r="K11" s="39"/>
      <c r="L11" s="40"/>
    </row>
    <row r="12" spans="1:12" s="6" customFormat="1" ht="12.6" customHeight="1" x14ac:dyDescent="0.15">
      <c r="A12" s="111" t="s">
        <v>19</v>
      </c>
      <c r="B12" s="749" t="s">
        <v>517</v>
      </c>
      <c r="C12" s="750"/>
      <c r="D12" s="751"/>
      <c r="E12" s="111" t="s">
        <v>39</v>
      </c>
      <c r="F12" s="137"/>
      <c r="G12" s="138"/>
      <c r="H12" s="138"/>
      <c r="I12" s="37"/>
      <c r="J12" s="38"/>
      <c r="K12" s="39"/>
      <c r="L12" s="40"/>
    </row>
    <row r="13" spans="1:12" s="6" customFormat="1" ht="26.45" customHeight="1" x14ac:dyDescent="0.15">
      <c r="A13" s="111" t="s">
        <v>48</v>
      </c>
      <c r="B13" s="560"/>
      <c r="C13" s="566"/>
      <c r="D13" s="567"/>
      <c r="E13" s="111"/>
      <c r="F13" s="41"/>
      <c r="G13" s="42"/>
      <c r="H13" s="42"/>
      <c r="I13" s="37"/>
      <c r="J13" s="38"/>
      <c r="K13" s="39"/>
      <c r="L13" s="40"/>
    </row>
    <row r="14" spans="1:12" s="768" customFormat="1" ht="19.5" customHeight="1" x14ac:dyDescent="0.25">
      <c r="A14" s="765" t="s">
        <v>737</v>
      </c>
      <c r="B14" s="766"/>
      <c r="C14" s="766"/>
      <c r="D14" s="766"/>
      <c r="E14" s="766"/>
      <c r="F14" s="767"/>
      <c r="I14" s="769"/>
      <c r="J14" s="769"/>
    </row>
    <row r="15" spans="1:12" s="768" customFormat="1" ht="12.75" customHeight="1" x14ac:dyDescent="0.25">
      <c r="E15" s="770"/>
      <c r="F15" s="766"/>
      <c r="G15" s="771"/>
      <c r="H15" s="769"/>
      <c r="I15" s="769"/>
      <c r="J15" s="769"/>
    </row>
    <row r="16" spans="1:12" s="768" customFormat="1" ht="40.5" customHeight="1" x14ac:dyDescent="0.25">
      <c r="A16" s="772" t="s">
        <v>738</v>
      </c>
      <c r="B16" s="773"/>
      <c r="C16" s="773"/>
      <c r="D16" s="773"/>
      <c r="E16" s="773"/>
      <c r="F16" s="773"/>
      <c r="G16" s="773"/>
      <c r="H16" s="773"/>
      <c r="I16" s="773"/>
      <c r="J16" s="773"/>
    </row>
    <row r="17" spans="1:256" s="768" customFormat="1" ht="16.5" customHeight="1" x14ac:dyDescent="0.25">
      <c r="A17" s="774"/>
      <c r="B17" s="775"/>
      <c r="C17" s="775"/>
      <c r="D17" s="775"/>
      <c r="E17" s="775"/>
      <c r="F17" s="775"/>
      <c r="G17" s="775"/>
      <c r="H17" s="775"/>
      <c r="I17" s="775"/>
      <c r="J17" s="775"/>
    </row>
    <row r="18" spans="1:256" s="768" customFormat="1" ht="12.75" customHeight="1" x14ac:dyDescent="0.2">
      <c r="A18" s="776" t="s">
        <v>739</v>
      </c>
      <c r="E18" s="770"/>
      <c r="F18" s="770"/>
      <c r="G18" s="770"/>
      <c r="H18" s="770"/>
      <c r="I18" s="770"/>
      <c r="J18" s="770"/>
    </row>
    <row r="19" spans="1:256" s="768" customFormat="1" ht="12.75" customHeight="1" x14ac:dyDescent="0.2">
      <c r="A19" s="776"/>
      <c r="E19" s="770"/>
      <c r="F19" s="770"/>
      <c r="G19" s="770"/>
      <c r="H19" s="770"/>
      <c r="I19" s="770"/>
      <c r="J19" s="770"/>
    </row>
    <row r="20" spans="1:256" s="768" customFormat="1" ht="12.75" customHeight="1" x14ac:dyDescent="0.25">
      <c r="E20" s="770"/>
      <c r="F20" s="770"/>
      <c r="G20" s="770"/>
      <c r="H20" s="770"/>
      <c r="I20" s="770"/>
      <c r="J20" s="770"/>
    </row>
    <row r="21" spans="1:256" s="777" customFormat="1" ht="12.75" x14ac:dyDescent="0.25">
      <c r="E21" s="778"/>
      <c r="F21" s="770"/>
      <c r="G21" s="770"/>
      <c r="H21" s="770" t="s">
        <v>740</v>
      </c>
      <c r="I21" s="770"/>
      <c r="J21" s="770"/>
    </row>
    <row r="22" spans="1:256" s="777" customFormat="1" ht="12.75" x14ac:dyDescent="0.25">
      <c r="E22" s="778"/>
      <c r="F22" s="778"/>
      <c r="G22" s="778"/>
      <c r="H22" s="779" t="s">
        <v>741</v>
      </c>
      <c r="I22" s="778"/>
      <c r="J22" s="778"/>
    </row>
    <row r="23" spans="1:256" x14ac:dyDescent="0.25">
      <c r="A23" s="2"/>
      <c r="B23" s="1"/>
      <c r="C23" s="12"/>
      <c r="D23" s="12"/>
      <c r="E23" s="12"/>
      <c r="F23" s="12"/>
      <c r="G23" s="12"/>
      <c r="H23" s="12"/>
      <c r="I23" s="12"/>
      <c r="J23" s="13"/>
      <c r="K23" s="8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</row>
    <row r="24" spans="1:256" x14ac:dyDescent="0.25">
      <c r="A24" s="2"/>
      <c r="B24" s="3"/>
      <c r="C24" s="3"/>
      <c r="D24" s="3"/>
      <c r="E24" s="3"/>
      <c r="F24" s="3"/>
      <c r="G24" s="4"/>
      <c r="H24" s="4"/>
      <c r="I24" s="4"/>
      <c r="J24" s="4"/>
      <c r="K24" s="4"/>
      <c r="L24" s="6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</row>
    <row r="25" spans="1:256" x14ac:dyDescent="0.25">
      <c r="A25" s="2"/>
      <c r="B25" s="3"/>
      <c r="C25" s="3"/>
      <c r="D25" s="3"/>
      <c r="E25" s="3"/>
      <c r="F25" s="4"/>
      <c r="G25" s="4"/>
      <c r="H25" s="4"/>
      <c r="I25" s="4"/>
      <c r="J25" s="3"/>
      <c r="K25" s="3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</row>
    <row r="26" spans="1:256" x14ac:dyDescent="0.25">
      <c r="A26" s="2"/>
      <c r="B26" s="9"/>
      <c r="C26" s="10"/>
      <c r="D26" s="9"/>
      <c r="E26" s="10"/>
      <c r="F26" s="10"/>
      <c r="G26" s="11"/>
      <c r="H26" s="11"/>
      <c r="I26" s="11"/>
      <c r="J26" s="10"/>
      <c r="K26" s="10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</row>
    <row r="27" spans="1:256" x14ac:dyDescent="0.25">
      <c r="A27" s="4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</row>
    <row r="28" spans="1:256" x14ac:dyDescent="0.25">
      <c r="A28" s="2"/>
      <c r="B28" s="5"/>
      <c r="C28" s="5"/>
      <c r="D28" s="5"/>
      <c r="E28" s="5"/>
      <c r="F28" s="5"/>
      <c r="G28" s="5"/>
      <c r="H28" s="3"/>
      <c r="I28" s="3"/>
      <c r="J28" s="3"/>
      <c r="K28" s="3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</row>
    <row r="29" spans="1:256" x14ac:dyDescent="0.25">
      <c r="A29" s="4"/>
      <c r="B29" s="4"/>
      <c r="C29" s="4"/>
      <c r="D29" s="4"/>
      <c r="E29" s="7"/>
      <c r="F29" s="7"/>
      <c r="G29" s="4"/>
      <c r="H29" s="4"/>
      <c r="I29" s="14"/>
      <c r="J29" s="7"/>
      <c r="K29" s="7"/>
      <c r="L29" s="6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</row>
  </sheetData>
  <mergeCells count="7">
    <mergeCell ref="B13:D13"/>
    <mergeCell ref="A16:J16"/>
    <mergeCell ref="B8:D8"/>
    <mergeCell ref="B9:D9"/>
    <mergeCell ref="B10:D10"/>
    <mergeCell ref="B11:D11"/>
    <mergeCell ref="B12:D12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0"/>
  <sheetViews>
    <sheetView zoomScale="150" zoomScaleNormal="150" workbookViewId="0">
      <selection activeCell="A17" sqref="A17:J17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2" t="s">
        <v>700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7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9.5" x14ac:dyDescent="0.25">
      <c r="A5" s="149" t="s">
        <v>13</v>
      </c>
      <c r="B5" s="213" t="s">
        <v>411</v>
      </c>
      <c r="C5" s="141">
        <v>50</v>
      </c>
      <c r="D5" s="111" t="s">
        <v>20</v>
      </c>
      <c r="E5" s="21"/>
      <c r="F5" s="22">
        <f t="shared" ref="F5" si="0">ROUND(C5*E5,2)</f>
        <v>0</v>
      </c>
      <c r="G5" s="23">
        <v>0.08</v>
      </c>
      <c r="H5" s="22">
        <f t="shared" ref="H5" si="1">ROUND(F5*G5+F5,2)</f>
        <v>0</v>
      </c>
      <c r="I5" s="24"/>
      <c r="J5" s="25"/>
      <c r="K5" s="26">
        <v>5</v>
      </c>
      <c r="L5" s="27">
        <f t="shared" ref="L5" si="2">ROUND(H5/C5*K5,2)</f>
        <v>0</v>
      </c>
    </row>
    <row r="6" spans="1:12" s="6" customFormat="1" ht="10.5" x14ac:dyDescent="0.15">
      <c r="A6" s="158" t="s">
        <v>35</v>
      </c>
      <c r="B6" s="159"/>
      <c r="C6" s="159"/>
      <c r="D6" s="159"/>
      <c r="E6" s="159"/>
      <c r="F6" s="159"/>
      <c r="G6" s="159"/>
      <c r="H6" s="159"/>
      <c r="I6" s="240"/>
      <c r="J6" s="127"/>
      <c r="K6" s="127"/>
      <c r="L6" s="127"/>
    </row>
    <row r="7" spans="1:12" s="6" customFormat="1" ht="19.5" x14ac:dyDescent="0.15">
      <c r="A7" s="141" t="s">
        <v>0</v>
      </c>
      <c r="B7" s="98" t="s">
        <v>234</v>
      </c>
      <c r="C7" s="29"/>
      <c r="D7" s="30"/>
      <c r="E7" s="141" t="s">
        <v>37</v>
      </c>
      <c r="F7" s="31"/>
      <c r="G7" s="32"/>
      <c r="H7" s="32"/>
      <c r="I7" s="33" t="s">
        <v>38</v>
      </c>
      <c r="J7" s="34"/>
      <c r="K7" s="35"/>
      <c r="L7" s="36"/>
    </row>
    <row r="8" spans="1:12" s="6" customFormat="1" ht="10.35" customHeight="1" x14ac:dyDescent="0.15">
      <c r="A8" s="111" t="s">
        <v>13</v>
      </c>
      <c r="B8" s="572" t="s">
        <v>285</v>
      </c>
      <c r="C8" s="561"/>
      <c r="D8" s="562"/>
      <c r="E8" s="111" t="s">
        <v>39</v>
      </c>
      <c r="F8" s="137"/>
      <c r="G8" s="138"/>
      <c r="H8" s="138"/>
      <c r="I8" s="37"/>
      <c r="J8" s="38"/>
      <c r="K8" s="39"/>
      <c r="L8" s="40"/>
    </row>
    <row r="9" spans="1:12" s="6" customFormat="1" ht="10.35" customHeight="1" x14ac:dyDescent="0.15">
      <c r="A9" s="111" t="s">
        <v>16</v>
      </c>
      <c r="B9" s="572" t="s">
        <v>413</v>
      </c>
      <c r="C9" s="561"/>
      <c r="D9" s="562"/>
      <c r="E9" s="111" t="s">
        <v>39</v>
      </c>
      <c r="F9" s="41"/>
      <c r="G9" s="42"/>
      <c r="H9" s="42"/>
      <c r="I9" s="37"/>
      <c r="J9" s="38"/>
      <c r="K9" s="39"/>
      <c r="L9" s="40"/>
    </row>
    <row r="10" spans="1:12" s="6" customFormat="1" ht="10.35" customHeight="1" x14ac:dyDescent="0.15">
      <c r="A10" s="111" t="s">
        <v>17</v>
      </c>
      <c r="B10" s="613" t="s">
        <v>412</v>
      </c>
      <c r="C10" s="614"/>
      <c r="D10" s="615"/>
      <c r="E10" s="111" t="s">
        <v>39</v>
      </c>
      <c r="F10" s="137"/>
      <c r="G10" s="138"/>
      <c r="H10" s="138"/>
      <c r="I10" s="37"/>
      <c r="J10" s="38"/>
      <c r="K10" s="39"/>
      <c r="L10" s="40"/>
    </row>
    <row r="11" spans="1:12" s="6" customFormat="1" x14ac:dyDescent="0.15">
      <c r="A11" s="126" t="s">
        <v>18</v>
      </c>
      <c r="B11" s="752" t="s">
        <v>410</v>
      </c>
      <c r="C11" s="753"/>
      <c r="D11" s="753"/>
      <c r="E11" s="160" t="s">
        <v>39</v>
      </c>
      <c r="F11" s="41"/>
      <c r="G11" s="42"/>
      <c r="H11" s="42"/>
      <c r="I11" s="37"/>
      <c r="J11" s="38"/>
      <c r="K11" s="39"/>
      <c r="L11" s="40"/>
    </row>
    <row r="12" spans="1:12" s="6" customFormat="1" ht="10.35" customHeight="1" x14ac:dyDescent="0.15">
      <c r="A12" s="111" t="s">
        <v>19</v>
      </c>
      <c r="B12" s="754" t="s">
        <v>286</v>
      </c>
      <c r="C12" s="755"/>
      <c r="D12" s="756"/>
      <c r="E12" s="111" t="s">
        <v>39</v>
      </c>
      <c r="F12" s="137"/>
      <c r="G12" s="138"/>
      <c r="H12" s="138"/>
      <c r="I12" s="37"/>
      <c r="J12" s="38"/>
      <c r="K12" s="39"/>
      <c r="L12" s="40"/>
    </row>
    <row r="13" spans="1:12" s="6" customFormat="1" ht="10.35" customHeight="1" x14ac:dyDescent="0.15">
      <c r="A13" s="111">
        <v>6</v>
      </c>
      <c r="B13" s="579" t="s">
        <v>586</v>
      </c>
      <c r="C13" s="580"/>
      <c r="D13" s="581"/>
      <c r="E13" s="111" t="s">
        <v>39</v>
      </c>
      <c r="F13" s="137"/>
      <c r="G13" s="138"/>
      <c r="H13" s="138"/>
      <c r="I13" s="37"/>
      <c r="J13" s="38"/>
      <c r="K13" s="39"/>
      <c r="L13" s="40"/>
    </row>
    <row r="14" spans="1:12" s="6" customFormat="1" ht="10.5" x14ac:dyDescent="0.15">
      <c r="A14" s="111"/>
      <c r="B14" s="99"/>
      <c r="C14" s="237"/>
      <c r="D14" s="238"/>
      <c r="E14" s="111"/>
      <c r="F14" s="41"/>
      <c r="G14" s="42"/>
      <c r="H14" s="42"/>
      <c r="I14" s="37"/>
      <c r="J14" s="38"/>
      <c r="K14" s="39"/>
      <c r="L14" s="40"/>
    </row>
    <row r="15" spans="1:12" s="768" customFormat="1" ht="19.5" customHeight="1" x14ac:dyDescent="0.25">
      <c r="A15" s="765" t="s">
        <v>737</v>
      </c>
      <c r="B15" s="766"/>
      <c r="C15" s="766"/>
      <c r="D15" s="766"/>
      <c r="E15" s="766"/>
      <c r="F15" s="767"/>
      <c r="I15" s="769"/>
      <c r="J15" s="769"/>
    </row>
    <row r="16" spans="1:12" s="768" customFormat="1" ht="12.75" customHeight="1" x14ac:dyDescent="0.25">
      <c r="E16" s="770"/>
      <c r="F16" s="766"/>
      <c r="G16" s="771"/>
      <c r="H16" s="769"/>
      <c r="I16" s="769"/>
      <c r="J16" s="769"/>
    </row>
    <row r="17" spans="1:256" s="768" customFormat="1" ht="40.5" customHeight="1" x14ac:dyDescent="0.25">
      <c r="A17" s="772" t="s">
        <v>738</v>
      </c>
      <c r="B17" s="773"/>
      <c r="C17" s="773"/>
      <c r="D17" s="773"/>
      <c r="E17" s="773"/>
      <c r="F17" s="773"/>
      <c r="G17" s="773"/>
      <c r="H17" s="773"/>
      <c r="I17" s="773"/>
      <c r="J17" s="773"/>
    </row>
    <row r="18" spans="1:256" s="768" customFormat="1" ht="16.5" customHeight="1" x14ac:dyDescent="0.25">
      <c r="A18" s="774"/>
      <c r="B18" s="775"/>
      <c r="C18" s="775"/>
      <c r="D18" s="775"/>
      <c r="E18" s="775"/>
      <c r="F18" s="775"/>
      <c r="G18" s="775"/>
      <c r="H18" s="775"/>
      <c r="I18" s="775"/>
      <c r="J18" s="775"/>
    </row>
    <row r="19" spans="1:256" s="768" customFormat="1" ht="12.75" customHeight="1" x14ac:dyDescent="0.2">
      <c r="A19" s="776" t="s">
        <v>739</v>
      </c>
      <c r="E19" s="770"/>
      <c r="F19" s="770"/>
      <c r="G19" s="770"/>
      <c r="H19" s="770"/>
      <c r="I19" s="770"/>
      <c r="J19" s="770"/>
    </row>
    <row r="20" spans="1:256" s="768" customFormat="1" ht="12.75" customHeight="1" x14ac:dyDescent="0.2">
      <c r="A20" s="776"/>
      <c r="E20" s="770"/>
      <c r="F20" s="770"/>
      <c r="G20" s="770"/>
      <c r="H20" s="770"/>
      <c r="I20" s="770"/>
      <c r="J20" s="770"/>
    </row>
    <row r="21" spans="1:256" s="768" customFormat="1" ht="12.75" customHeight="1" x14ac:dyDescent="0.25">
      <c r="E21" s="770"/>
      <c r="F21" s="770"/>
      <c r="G21" s="770"/>
      <c r="H21" s="770"/>
      <c r="I21" s="770"/>
      <c r="J21" s="770"/>
    </row>
    <row r="22" spans="1:256" s="777" customFormat="1" ht="12.75" x14ac:dyDescent="0.25">
      <c r="E22" s="778"/>
      <c r="F22" s="770"/>
      <c r="G22" s="770"/>
      <c r="H22" s="770" t="s">
        <v>740</v>
      </c>
      <c r="I22" s="770"/>
      <c r="J22" s="770"/>
    </row>
    <row r="23" spans="1:256" s="777" customFormat="1" ht="12.75" x14ac:dyDescent="0.25">
      <c r="E23" s="778"/>
      <c r="F23" s="778"/>
      <c r="G23" s="778"/>
      <c r="H23" s="779" t="s">
        <v>741</v>
      </c>
      <c r="I23" s="778"/>
      <c r="J23" s="778"/>
    </row>
    <row r="24" spans="1:256" x14ac:dyDescent="0.25">
      <c r="A24" s="2"/>
      <c r="B24" s="1"/>
      <c r="C24" s="12"/>
      <c r="D24" s="12"/>
      <c r="E24" s="12"/>
      <c r="F24" s="12"/>
      <c r="G24" s="12"/>
      <c r="H24" s="12"/>
      <c r="I24" s="12"/>
      <c r="J24" s="13"/>
      <c r="K24" s="8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</row>
    <row r="25" spans="1:256" x14ac:dyDescent="0.25">
      <c r="A25" s="2"/>
      <c r="B25" s="3"/>
      <c r="C25" s="3"/>
      <c r="D25" s="3"/>
      <c r="E25" s="3"/>
      <c r="F25" s="3"/>
      <c r="G25" s="4"/>
      <c r="H25" s="4"/>
      <c r="I25" s="4"/>
      <c r="J25" s="4"/>
      <c r="K25" s="4"/>
      <c r="L25" s="6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</row>
    <row r="26" spans="1:256" x14ac:dyDescent="0.25">
      <c r="A26" s="2"/>
      <c r="B26" s="3"/>
      <c r="C26" s="3"/>
      <c r="D26" s="3"/>
      <c r="E26" s="3"/>
      <c r="F26" s="4"/>
      <c r="G26" s="4"/>
      <c r="H26" s="4"/>
      <c r="I26" s="4"/>
      <c r="J26" s="3"/>
      <c r="K26" s="3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</row>
    <row r="27" spans="1:256" x14ac:dyDescent="0.25">
      <c r="A27" s="2"/>
      <c r="B27" s="9"/>
      <c r="C27" s="10"/>
      <c r="D27" s="9"/>
      <c r="E27" s="10"/>
      <c r="F27" s="10"/>
      <c r="G27" s="11"/>
      <c r="H27" s="11"/>
      <c r="I27" s="11"/>
      <c r="J27" s="10"/>
      <c r="K27" s="10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</row>
    <row r="28" spans="1:256" x14ac:dyDescent="0.25">
      <c r="A28" s="4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</row>
    <row r="29" spans="1:256" x14ac:dyDescent="0.25">
      <c r="A29" s="2"/>
      <c r="B29" s="5"/>
      <c r="C29" s="5"/>
      <c r="D29" s="5"/>
      <c r="E29" s="5"/>
      <c r="F29" s="5"/>
      <c r="G29" s="5"/>
      <c r="H29" s="3"/>
      <c r="I29" s="3"/>
      <c r="J29" s="3"/>
      <c r="K29" s="3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</row>
    <row r="30" spans="1:256" x14ac:dyDescent="0.25">
      <c r="A30" s="4"/>
      <c r="B30" s="4"/>
      <c r="C30" s="4"/>
      <c r="D30" s="4"/>
      <c r="E30" s="7"/>
      <c r="F30" s="7"/>
      <c r="G30" s="4"/>
      <c r="H30" s="4"/>
      <c r="I30" s="14"/>
      <c r="J30" s="7"/>
      <c r="K30" s="7"/>
      <c r="L30" s="6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</row>
  </sheetData>
  <mergeCells count="7">
    <mergeCell ref="B13:D13"/>
    <mergeCell ref="A17:J17"/>
    <mergeCell ref="B8:D8"/>
    <mergeCell ref="B9:D9"/>
    <mergeCell ref="B10:D10"/>
    <mergeCell ref="B11:D11"/>
    <mergeCell ref="B12:D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opLeftCell="A13" zoomScale="150" zoomScaleNormal="150" workbookViewId="0">
      <selection activeCell="B16" sqref="B16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2" t="s">
        <v>732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9.5" x14ac:dyDescent="0.25">
      <c r="A5" s="149" t="s">
        <v>13</v>
      </c>
      <c r="B5" s="155" t="s">
        <v>73</v>
      </c>
      <c r="C5" s="141">
        <v>200</v>
      </c>
      <c r="D5" s="111" t="s">
        <v>20</v>
      </c>
      <c r="E5" s="496"/>
      <c r="F5" s="22">
        <f>ROUND(C5*E5,2)</f>
        <v>0</v>
      </c>
      <c r="G5" s="23">
        <v>0.08</v>
      </c>
      <c r="H5" s="22">
        <f>ROUND(F5*G5+F5,2)</f>
        <v>0</v>
      </c>
      <c r="I5" s="24"/>
      <c r="J5" s="25"/>
      <c r="K5" s="26">
        <v>15</v>
      </c>
      <c r="L5" s="27">
        <f>ROUND(H5/C5*K5,2)</f>
        <v>0</v>
      </c>
    </row>
    <row r="6" spans="1:12" s="6" customFormat="1" ht="10.5" x14ac:dyDescent="0.15">
      <c r="A6" s="153" t="s">
        <v>35</v>
      </c>
      <c r="B6" s="154"/>
      <c r="C6" s="154"/>
      <c r="D6" s="154"/>
      <c r="E6" s="154"/>
      <c r="F6" s="154"/>
      <c r="G6" s="154"/>
      <c r="H6" s="154"/>
      <c r="I6" s="240"/>
      <c r="J6" s="127"/>
      <c r="K6" s="127"/>
      <c r="L6" s="127"/>
    </row>
    <row r="7" spans="1:12" s="6" customFormat="1" ht="19.5" x14ac:dyDescent="0.15">
      <c r="A7" s="141" t="s">
        <v>0</v>
      </c>
      <c r="B7" s="56" t="s">
        <v>36</v>
      </c>
      <c r="C7" s="29"/>
      <c r="D7" s="30"/>
      <c r="E7" s="141" t="s">
        <v>37</v>
      </c>
      <c r="F7" s="31"/>
      <c r="G7" s="32"/>
      <c r="H7" s="32"/>
      <c r="I7" s="33" t="s">
        <v>38</v>
      </c>
      <c r="J7" s="34"/>
      <c r="K7" s="35"/>
      <c r="L7" s="36"/>
    </row>
    <row r="8" spans="1:12" s="6" customFormat="1" ht="10.5" x14ac:dyDescent="0.15">
      <c r="A8" s="111" t="s">
        <v>13</v>
      </c>
      <c r="B8" s="167" t="s">
        <v>74</v>
      </c>
      <c r="C8" s="64"/>
      <c r="D8" s="168"/>
      <c r="E8" s="111" t="s">
        <v>39</v>
      </c>
      <c r="F8" s="137"/>
      <c r="G8" s="138"/>
      <c r="H8" s="138"/>
      <c r="I8" s="37"/>
      <c r="J8" s="38"/>
      <c r="K8" s="39"/>
      <c r="L8" s="40"/>
    </row>
    <row r="9" spans="1:12" s="6" customFormat="1" ht="20.45" customHeight="1" x14ac:dyDescent="0.15">
      <c r="A9" s="111" t="s">
        <v>16</v>
      </c>
      <c r="B9" s="598" t="s">
        <v>75</v>
      </c>
      <c r="C9" s="599"/>
      <c r="D9" s="600"/>
      <c r="E9" s="111" t="s">
        <v>39</v>
      </c>
      <c r="F9" s="137"/>
      <c r="G9" s="138"/>
      <c r="H9" s="138"/>
      <c r="I9" s="37"/>
      <c r="J9" s="38"/>
      <c r="K9" s="39"/>
      <c r="L9" s="40"/>
    </row>
    <row r="10" spans="1:12" s="6" customFormat="1" ht="20.45" customHeight="1" x14ac:dyDescent="0.15">
      <c r="A10" s="111" t="s">
        <v>17</v>
      </c>
      <c r="B10" s="586" t="s">
        <v>329</v>
      </c>
      <c r="C10" s="587"/>
      <c r="D10" s="588"/>
      <c r="E10" s="111" t="s">
        <v>39</v>
      </c>
      <c r="F10" s="41"/>
      <c r="G10" s="42"/>
      <c r="H10" s="42"/>
      <c r="I10" s="37"/>
      <c r="J10" s="38"/>
      <c r="K10" s="39"/>
      <c r="L10" s="40"/>
    </row>
    <row r="11" spans="1:12" s="6" customFormat="1" ht="10.35" customHeight="1" x14ac:dyDescent="0.15">
      <c r="A11" s="111" t="s">
        <v>18</v>
      </c>
      <c r="B11" s="586" t="s">
        <v>58</v>
      </c>
      <c r="C11" s="587"/>
      <c r="D11" s="588"/>
      <c r="E11" s="111" t="s">
        <v>39</v>
      </c>
      <c r="F11" s="137"/>
      <c r="G11" s="138"/>
      <c r="H11" s="138"/>
      <c r="I11" s="37"/>
      <c r="J11" s="38"/>
      <c r="K11" s="39"/>
      <c r="L11" s="40"/>
    </row>
    <row r="12" spans="1:12" s="6" customFormat="1" ht="10.35" customHeight="1" x14ac:dyDescent="0.15">
      <c r="A12" s="199" t="s">
        <v>19</v>
      </c>
      <c r="B12" s="589" t="s">
        <v>417</v>
      </c>
      <c r="C12" s="590"/>
      <c r="D12" s="591"/>
      <c r="E12" s="111" t="s">
        <v>39</v>
      </c>
      <c r="F12" s="137"/>
      <c r="G12" s="255"/>
      <c r="H12" s="255"/>
      <c r="I12" s="37"/>
      <c r="J12" s="38"/>
      <c r="K12" s="39"/>
      <c r="L12" s="40"/>
    </row>
    <row r="13" spans="1:12" s="6" customFormat="1" ht="10.35" customHeight="1" x14ac:dyDescent="0.15">
      <c r="A13" s="111" t="s">
        <v>41</v>
      </c>
      <c r="B13" s="601" t="s">
        <v>76</v>
      </c>
      <c r="C13" s="602"/>
      <c r="D13" s="603"/>
      <c r="E13" s="111" t="s">
        <v>39</v>
      </c>
      <c r="F13" s="137"/>
      <c r="G13" s="138"/>
      <c r="H13" s="138"/>
      <c r="I13" s="37"/>
      <c r="J13" s="38"/>
      <c r="K13" s="39"/>
      <c r="L13" s="40"/>
    </row>
    <row r="14" spans="1:12" s="6" customFormat="1" ht="22.35" customHeight="1" x14ac:dyDescent="0.15">
      <c r="A14" s="111" t="s">
        <v>50</v>
      </c>
      <c r="B14" s="579" t="s">
        <v>733</v>
      </c>
      <c r="C14" s="580"/>
      <c r="D14" s="581"/>
      <c r="E14" s="111" t="s">
        <v>39</v>
      </c>
      <c r="F14" s="137"/>
      <c r="G14" s="138"/>
      <c r="H14" s="138"/>
      <c r="I14" s="37"/>
      <c r="J14" s="38"/>
      <c r="K14" s="39"/>
      <c r="L14" s="40"/>
    </row>
    <row r="15" spans="1:12" s="4" customFormat="1" ht="15" customHeight="1" x14ac:dyDescent="0.25">
      <c r="A15" s="2"/>
      <c r="B15" s="1"/>
      <c r="C15" s="12"/>
      <c r="D15" s="12"/>
      <c r="E15" s="12"/>
      <c r="F15" s="12"/>
      <c r="G15" s="12"/>
      <c r="H15" s="12"/>
      <c r="I15" s="12"/>
      <c r="J15" s="13"/>
      <c r="K15" s="8"/>
    </row>
    <row r="16" spans="1:12" s="768" customFormat="1" ht="19.5" customHeight="1" x14ac:dyDescent="0.25">
      <c r="A16" s="765" t="s">
        <v>737</v>
      </c>
      <c r="B16" s="766"/>
      <c r="C16" s="766"/>
      <c r="D16" s="766"/>
      <c r="E16" s="766"/>
      <c r="F16" s="767"/>
      <c r="I16" s="769"/>
      <c r="J16" s="769"/>
    </row>
    <row r="17" spans="1:10" s="768" customFormat="1" ht="12.75" customHeight="1" x14ac:dyDescent="0.25">
      <c r="E17" s="770"/>
      <c r="F17" s="766"/>
      <c r="G17" s="771"/>
      <c r="H17" s="769"/>
      <c r="I17" s="769"/>
      <c r="J17" s="769"/>
    </row>
    <row r="18" spans="1:10" s="768" customFormat="1" ht="40.5" customHeight="1" x14ac:dyDescent="0.25">
      <c r="A18" s="772" t="s">
        <v>738</v>
      </c>
      <c r="B18" s="773"/>
      <c r="C18" s="773"/>
      <c r="D18" s="773"/>
      <c r="E18" s="773"/>
      <c r="F18" s="773"/>
      <c r="G18" s="773"/>
      <c r="H18" s="773"/>
      <c r="I18" s="773"/>
      <c r="J18" s="773"/>
    </row>
    <row r="19" spans="1:10" s="768" customFormat="1" ht="16.5" customHeight="1" x14ac:dyDescent="0.25">
      <c r="A19" s="774"/>
      <c r="B19" s="775"/>
      <c r="C19" s="775"/>
      <c r="D19" s="775"/>
      <c r="E19" s="775"/>
      <c r="F19" s="775"/>
      <c r="G19" s="775"/>
      <c r="H19" s="775"/>
      <c r="I19" s="775"/>
      <c r="J19" s="775"/>
    </row>
    <row r="20" spans="1:10" s="768" customFormat="1" ht="12.75" customHeight="1" x14ac:dyDescent="0.2">
      <c r="A20" s="776" t="s">
        <v>739</v>
      </c>
      <c r="E20" s="770"/>
      <c r="F20" s="770"/>
      <c r="G20" s="770"/>
      <c r="H20" s="770"/>
      <c r="I20" s="770"/>
      <c r="J20" s="770"/>
    </row>
    <row r="21" spans="1:10" s="768" customFormat="1" ht="12.75" customHeight="1" x14ac:dyDescent="0.2">
      <c r="A21" s="776"/>
      <c r="E21" s="770"/>
      <c r="F21" s="770"/>
      <c r="G21" s="770"/>
      <c r="H21" s="770"/>
      <c r="I21" s="770"/>
      <c r="J21" s="770"/>
    </row>
    <row r="22" spans="1:10" s="768" customFormat="1" ht="12.75" customHeight="1" x14ac:dyDescent="0.25">
      <c r="E22" s="770"/>
      <c r="F22" s="770"/>
      <c r="G22" s="770"/>
      <c r="H22" s="770"/>
      <c r="I22" s="770"/>
      <c r="J22" s="770"/>
    </row>
    <row r="23" spans="1:10" s="777" customFormat="1" ht="12.75" x14ac:dyDescent="0.25">
      <c r="E23" s="778"/>
      <c r="F23" s="770"/>
      <c r="G23" s="770"/>
      <c r="H23" s="770" t="s">
        <v>740</v>
      </c>
      <c r="I23" s="770"/>
      <c r="J23" s="770"/>
    </row>
    <row r="24" spans="1:10" s="777" customFormat="1" ht="12.75" x14ac:dyDescent="0.25">
      <c r="E24" s="778"/>
      <c r="F24" s="778"/>
      <c r="G24" s="778"/>
      <c r="H24" s="779" t="s">
        <v>741</v>
      </c>
      <c r="I24" s="778"/>
      <c r="J24" s="778"/>
    </row>
  </sheetData>
  <mergeCells count="7">
    <mergeCell ref="B14:D14"/>
    <mergeCell ref="A18:J18"/>
    <mergeCell ref="B9:D9"/>
    <mergeCell ref="B10:D10"/>
    <mergeCell ref="B11:D11"/>
    <mergeCell ref="B12:D12"/>
    <mergeCell ref="B13:D13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8"/>
  <sheetViews>
    <sheetView zoomScale="150" zoomScaleNormal="150" workbookViewId="0">
      <selection activeCell="B18" sqref="B18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50.1" customHeight="1" x14ac:dyDescent="0.25">
      <c r="A1" s="422" t="s">
        <v>701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7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0.5" x14ac:dyDescent="0.25">
      <c r="A5" s="149" t="s">
        <v>13</v>
      </c>
      <c r="B5" s="110" t="s">
        <v>291</v>
      </c>
      <c r="C5" s="141">
        <v>30</v>
      </c>
      <c r="D5" s="111" t="s">
        <v>20</v>
      </c>
      <c r="E5" s="21"/>
      <c r="F5" s="22">
        <f t="shared" ref="F5" si="0">ROUND(C5*E5,2)</f>
        <v>0</v>
      </c>
      <c r="G5" s="23">
        <v>0.08</v>
      </c>
      <c r="H5" s="22">
        <f t="shared" ref="H5" si="1">ROUND(F5*G5+F5,2)</f>
        <v>0</v>
      </c>
      <c r="I5" s="24"/>
      <c r="J5" s="25"/>
      <c r="K5" s="26">
        <v>10</v>
      </c>
      <c r="L5" s="27">
        <f t="shared" ref="L5" si="2">ROUND(H5/C5*K5,2)</f>
        <v>0</v>
      </c>
    </row>
    <row r="6" spans="1:12" s="6" customFormat="1" ht="10.5" x14ac:dyDescent="0.15">
      <c r="A6" s="158" t="s">
        <v>35</v>
      </c>
      <c r="B6" s="159"/>
      <c r="C6" s="159"/>
      <c r="D6" s="159"/>
      <c r="E6" s="159"/>
      <c r="F6" s="159"/>
      <c r="G6" s="159"/>
      <c r="H6" s="159"/>
      <c r="I6" s="240"/>
      <c r="J6" s="127"/>
      <c r="K6" s="127"/>
      <c r="L6" s="127"/>
    </row>
    <row r="7" spans="1:12" s="6" customFormat="1" ht="19.5" x14ac:dyDescent="0.15">
      <c r="A7" s="141" t="s">
        <v>0</v>
      </c>
      <c r="B7" s="98" t="s">
        <v>234</v>
      </c>
      <c r="C7" s="29"/>
      <c r="D7" s="30"/>
      <c r="E7" s="141" t="s">
        <v>37</v>
      </c>
      <c r="F7" s="31"/>
      <c r="G7" s="32"/>
      <c r="H7" s="32"/>
      <c r="I7" s="33" t="s">
        <v>38</v>
      </c>
      <c r="J7" s="34"/>
      <c r="K7" s="35"/>
      <c r="L7" s="36"/>
    </row>
    <row r="8" spans="1:12" s="6" customFormat="1" ht="10.35" customHeight="1" x14ac:dyDescent="0.15">
      <c r="A8" s="111" t="s">
        <v>13</v>
      </c>
      <c r="B8" s="572" t="s">
        <v>292</v>
      </c>
      <c r="C8" s="561"/>
      <c r="D8" s="562"/>
      <c r="E8" s="111" t="s">
        <v>39</v>
      </c>
      <c r="F8" s="137"/>
      <c r="G8" s="138"/>
      <c r="H8" s="138"/>
      <c r="I8" s="37"/>
      <c r="J8" s="38"/>
      <c r="K8" s="39"/>
      <c r="L8" s="40"/>
    </row>
    <row r="9" spans="1:12" s="6" customFormat="1" ht="10.35" customHeight="1" x14ac:dyDescent="0.15">
      <c r="A9" s="111" t="s">
        <v>16</v>
      </c>
      <c r="B9" s="572" t="s">
        <v>293</v>
      </c>
      <c r="C9" s="561"/>
      <c r="D9" s="562"/>
      <c r="E9" s="111" t="s">
        <v>39</v>
      </c>
      <c r="F9" s="41"/>
      <c r="G9" s="42"/>
      <c r="H9" s="42"/>
      <c r="I9" s="37"/>
      <c r="J9" s="38"/>
      <c r="K9" s="39"/>
      <c r="L9" s="40"/>
    </row>
    <row r="10" spans="1:12" s="6" customFormat="1" ht="10.35" customHeight="1" x14ac:dyDescent="0.15">
      <c r="A10" s="111" t="s">
        <v>17</v>
      </c>
      <c r="B10" s="572" t="s">
        <v>294</v>
      </c>
      <c r="C10" s="561"/>
      <c r="D10" s="562"/>
      <c r="E10" s="111" t="s">
        <v>39</v>
      </c>
      <c r="F10" s="137"/>
      <c r="G10" s="138"/>
      <c r="H10" s="138"/>
      <c r="I10" s="37"/>
      <c r="J10" s="38"/>
      <c r="K10" s="39"/>
      <c r="L10" s="40"/>
    </row>
    <row r="11" spans="1:12" s="6" customFormat="1" ht="10.35" customHeight="1" x14ac:dyDescent="0.15">
      <c r="A11" s="442" t="s">
        <v>18</v>
      </c>
      <c r="B11" s="572" t="s">
        <v>640</v>
      </c>
      <c r="C11" s="561"/>
      <c r="D11" s="683"/>
      <c r="E11" s="111" t="s">
        <v>39</v>
      </c>
      <c r="F11" s="443"/>
      <c r="G11" s="444"/>
      <c r="H11" s="444"/>
      <c r="I11" s="344"/>
      <c r="J11" s="332"/>
      <c r="K11" s="345"/>
      <c r="L11" s="346"/>
    </row>
    <row r="12" spans="1:12" s="6" customFormat="1" ht="10.35" customHeight="1" x14ac:dyDescent="0.15">
      <c r="A12" s="111">
        <v>5</v>
      </c>
      <c r="B12" s="572" t="s">
        <v>295</v>
      </c>
      <c r="C12" s="561"/>
      <c r="D12" s="562"/>
      <c r="E12" s="111" t="s">
        <v>39</v>
      </c>
      <c r="F12" s="41"/>
      <c r="G12" s="42"/>
      <c r="H12" s="42"/>
      <c r="I12" s="37"/>
      <c r="J12" s="38"/>
      <c r="K12" s="39"/>
      <c r="L12" s="40"/>
    </row>
    <row r="13" spans="1:12" s="768" customFormat="1" ht="19.5" customHeight="1" x14ac:dyDescent="0.25">
      <c r="A13" s="765" t="s">
        <v>737</v>
      </c>
      <c r="B13" s="766"/>
      <c r="C13" s="766"/>
      <c r="D13" s="766"/>
      <c r="E13" s="766"/>
      <c r="F13" s="767"/>
      <c r="I13" s="769"/>
      <c r="J13" s="769"/>
    </row>
    <row r="14" spans="1:12" s="768" customFormat="1" ht="12.75" customHeight="1" x14ac:dyDescent="0.25">
      <c r="E14" s="770"/>
      <c r="F14" s="766"/>
      <c r="G14" s="771"/>
      <c r="H14" s="769"/>
      <c r="I14" s="769"/>
      <c r="J14" s="769"/>
    </row>
    <row r="15" spans="1:12" s="768" customFormat="1" ht="40.5" customHeight="1" x14ac:dyDescent="0.25">
      <c r="A15" s="772" t="s">
        <v>738</v>
      </c>
      <c r="B15" s="773"/>
      <c r="C15" s="773"/>
      <c r="D15" s="773"/>
      <c r="E15" s="773"/>
      <c r="F15" s="773"/>
      <c r="G15" s="773"/>
      <c r="H15" s="773"/>
      <c r="I15" s="773"/>
      <c r="J15" s="773"/>
    </row>
    <row r="16" spans="1:12" s="768" customFormat="1" ht="16.5" customHeight="1" x14ac:dyDescent="0.25">
      <c r="A16" s="774"/>
      <c r="B16" s="775"/>
      <c r="C16" s="775"/>
      <c r="D16" s="775"/>
      <c r="E16" s="775"/>
      <c r="F16" s="775"/>
      <c r="G16" s="775"/>
      <c r="H16" s="775"/>
      <c r="I16" s="775"/>
      <c r="J16" s="775"/>
    </row>
    <row r="17" spans="1:256" s="768" customFormat="1" ht="12.75" customHeight="1" x14ac:dyDescent="0.2">
      <c r="A17" s="776" t="s">
        <v>739</v>
      </c>
      <c r="E17" s="770"/>
      <c r="F17" s="770"/>
      <c r="G17" s="770"/>
      <c r="H17" s="770"/>
      <c r="I17" s="770"/>
      <c r="J17" s="770"/>
    </row>
    <row r="18" spans="1:256" s="768" customFormat="1" ht="12.75" customHeight="1" x14ac:dyDescent="0.2">
      <c r="A18" s="776"/>
      <c r="E18" s="770"/>
      <c r="F18" s="770"/>
      <c r="G18" s="770"/>
      <c r="H18" s="770"/>
      <c r="I18" s="770"/>
      <c r="J18" s="770"/>
    </row>
    <row r="19" spans="1:256" s="768" customFormat="1" ht="12.75" customHeight="1" x14ac:dyDescent="0.25">
      <c r="E19" s="770"/>
      <c r="F19" s="770"/>
      <c r="G19" s="770"/>
      <c r="H19" s="770"/>
      <c r="I19" s="770"/>
      <c r="J19" s="770"/>
    </row>
    <row r="20" spans="1:256" s="777" customFormat="1" ht="12.75" x14ac:dyDescent="0.25">
      <c r="E20" s="778"/>
      <c r="F20" s="770"/>
      <c r="G20" s="770"/>
      <c r="H20" s="770" t="s">
        <v>740</v>
      </c>
      <c r="I20" s="770"/>
      <c r="J20" s="770"/>
    </row>
    <row r="21" spans="1:256" s="777" customFormat="1" ht="12.75" x14ac:dyDescent="0.25">
      <c r="E21" s="778"/>
      <c r="F21" s="778"/>
      <c r="G21" s="778"/>
      <c r="H21" s="779" t="s">
        <v>741</v>
      </c>
      <c r="I21" s="778"/>
      <c r="J21" s="778"/>
    </row>
    <row r="22" spans="1:256" x14ac:dyDescent="0.25">
      <c r="A22" s="2"/>
      <c r="B22" s="1"/>
      <c r="C22" s="12"/>
      <c r="D22" s="12"/>
      <c r="E22" s="12"/>
      <c r="F22" s="12"/>
      <c r="G22" s="12"/>
      <c r="H22" s="12"/>
      <c r="I22" s="12"/>
      <c r="J22" s="13"/>
      <c r="K22" s="8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</row>
    <row r="23" spans="1:256" x14ac:dyDescent="0.25">
      <c r="A23" s="2"/>
      <c r="B23" s="3"/>
      <c r="C23" s="3"/>
      <c r="D23" s="3"/>
      <c r="E23" s="3"/>
      <c r="F23" s="3"/>
      <c r="G23" s="4"/>
      <c r="H23" s="4"/>
      <c r="I23" s="4"/>
      <c r="J23" s="4"/>
      <c r="K23" s="4"/>
      <c r="L23" s="6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</row>
    <row r="24" spans="1:256" x14ac:dyDescent="0.25">
      <c r="A24" s="2"/>
      <c r="B24" s="3"/>
      <c r="C24" s="3"/>
      <c r="D24" s="3"/>
      <c r="E24" s="3"/>
      <c r="F24" s="4"/>
      <c r="G24" s="4"/>
      <c r="H24" s="4"/>
      <c r="I24" s="4"/>
      <c r="J24" s="3"/>
      <c r="K24" s="3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</row>
    <row r="25" spans="1:256" x14ac:dyDescent="0.25">
      <c r="A25" s="2"/>
      <c r="B25" s="9"/>
      <c r="C25" s="10"/>
      <c r="D25" s="9"/>
      <c r="E25" s="10"/>
      <c r="F25" s="10"/>
      <c r="G25" s="11"/>
      <c r="H25" s="11"/>
      <c r="I25" s="11"/>
      <c r="J25" s="10"/>
      <c r="K25" s="10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</row>
    <row r="26" spans="1:256" x14ac:dyDescent="0.25">
      <c r="A26" s="4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</row>
    <row r="27" spans="1:256" x14ac:dyDescent="0.25">
      <c r="A27" s="2"/>
      <c r="B27" s="5"/>
      <c r="C27" s="5"/>
      <c r="D27" s="5"/>
      <c r="E27" s="5"/>
      <c r="F27" s="5"/>
      <c r="G27" s="5"/>
      <c r="H27" s="3"/>
      <c r="I27" s="3"/>
      <c r="J27" s="3"/>
      <c r="K27" s="3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</row>
    <row r="28" spans="1:256" x14ac:dyDescent="0.25">
      <c r="A28" s="4"/>
      <c r="B28" s="4"/>
      <c r="C28" s="4"/>
      <c r="D28" s="4"/>
      <c r="E28" s="7"/>
      <c r="F28" s="7"/>
      <c r="G28" s="4"/>
      <c r="H28" s="4"/>
      <c r="I28" s="14"/>
      <c r="J28" s="7"/>
      <c r="K28" s="7"/>
      <c r="L28" s="6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</row>
  </sheetData>
  <mergeCells count="6">
    <mergeCell ref="A15:J15"/>
    <mergeCell ref="B8:D8"/>
    <mergeCell ref="B9:D9"/>
    <mergeCell ref="B10:D10"/>
    <mergeCell ref="B11:D11"/>
    <mergeCell ref="B12:D12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="150" zoomScaleNormal="150" workbookViewId="0">
      <selection activeCell="A13" sqref="A13:XFD21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4" t="s">
        <v>702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7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9.5" x14ac:dyDescent="0.25">
      <c r="A5" s="149" t="s">
        <v>13</v>
      </c>
      <c r="B5" s="222" t="s">
        <v>399</v>
      </c>
      <c r="C5" s="223">
        <v>400</v>
      </c>
      <c r="D5" s="225" t="s">
        <v>408</v>
      </c>
      <c r="E5" s="21"/>
      <c r="F5" s="22">
        <f t="shared" ref="F5" si="0">ROUND(C5*E5,2)</f>
        <v>0</v>
      </c>
      <c r="G5" s="23">
        <v>0.08</v>
      </c>
      <c r="H5" s="22">
        <f t="shared" ref="H5" si="1">ROUND(F5*G5+F5,2)</f>
        <v>0</v>
      </c>
      <c r="I5" s="24"/>
      <c r="J5" s="25"/>
      <c r="K5" s="26">
        <v>100</v>
      </c>
      <c r="L5" s="27">
        <f t="shared" ref="L5" si="2">ROUND(H5/C5*K5,2)</f>
        <v>0</v>
      </c>
    </row>
    <row r="6" spans="1:12" s="6" customFormat="1" ht="10.5" x14ac:dyDescent="0.15">
      <c r="A6" s="158" t="s">
        <v>35</v>
      </c>
      <c r="B6" s="159"/>
      <c r="C6" s="159"/>
      <c r="D6" s="159"/>
      <c r="E6" s="159"/>
      <c r="F6" s="159"/>
      <c r="G6" s="159"/>
      <c r="H6" s="159"/>
      <c r="I6" s="240"/>
      <c r="J6" s="127"/>
      <c r="K6" s="127"/>
      <c r="L6" s="127"/>
    </row>
    <row r="7" spans="1:12" s="6" customFormat="1" ht="19.5" x14ac:dyDescent="0.15">
      <c r="A7" s="141" t="s">
        <v>0</v>
      </c>
      <c r="B7" s="98" t="s">
        <v>234</v>
      </c>
      <c r="C7" s="224"/>
      <c r="D7" s="30"/>
      <c r="E7" s="141" t="s">
        <v>37</v>
      </c>
      <c r="F7" s="31"/>
      <c r="G7" s="32"/>
      <c r="H7" s="32"/>
      <c r="I7" s="33" t="s">
        <v>38</v>
      </c>
      <c r="J7" s="34"/>
      <c r="K7" s="35"/>
      <c r="L7" s="36"/>
    </row>
    <row r="8" spans="1:12" s="6" customFormat="1" ht="19.7" customHeight="1" x14ac:dyDescent="0.15">
      <c r="A8" s="111" t="s">
        <v>13</v>
      </c>
      <c r="B8" s="757" t="s">
        <v>409</v>
      </c>
      <c r="C8" s="758"/>
      <c r="D8" s="759"/>
      <c r="E8" s="111" t="s">
        <v>39</v>
      </c>
      <c r="F8" s="137"/>
      <c r="G8" s="138"/>
      <c r="H8" s="138"/>
      <c r="I8" s="37"/>
      <c r="J8" s="38"/>
      <c r="K8" s="39"/>
      <c r="L8" s="40"/>
    </row>
    <row r="9" spans="1:12" s="6" customFormat="1" ht="10.5" x14ac:dyDescent="0.15">
      <c r="A9" s="111" t="s">
        <v>16</v>
      </c>
      <c r="B9" s="760" t="s">
        <v>400</v>
      </c>
      <c r="C9" s="761"/>
      <c r="D9" s="762"/>
      <c r="E9" s="111" t="s">
        <v>39</v>
      </c>
      <c r="F9" s="137"/>
      <c r="G9" s="138"/>
      <c r="H9" s="138"/>
      <c r="I9" s="37"/>
      <c r="J9" s="38"/>
      <c r="K9" s="39"/>
      <c r="L9" s="40"/>
    </row>
    <row r="10" spans="1:12" s="6" customFormat="1" ht="10.35" customHeight="1" x14ac:dyDescent="0.15">
      <c r="A10" s="111" t="s">
        <v>17</v>
      </c>
      <c r="B10" s="760" t="s">
        <v>401</v>
      </c>
      <c r="C10" s="761"/>
      <c r="D10" s="762"/>
      <c r="E10" s="111" t="s">
        <v>39</v>
      </c>
      <c r="F10" s="41"/>
      <c r="G10" s="42"/>
      <c r="H10" s="42"/>
      <c r="I10" s="37"/>
      <c r="J10" s="38"/>
      <c r="K10" s="39"/>
      <c r="L10" s="40"/>
    </row>
    <row r="11" spans="1:12" s="6" customFormat="1" ht="10.5" x14ac:dyDescent="0.15">
      <c r="A11" s="111" t="s">
        <v>18</v>
      </c>
      <c r="B11" s="760" t="s">
        <v>514</v>
      </c>
      <c r="C11" s="761"/>
      <c r="D11" s="762"/>
      <c r="E11" s="111" t="s">
        <v>39</v>
      </c>
      <c r="F11" s="137"/>
      <c r="G11" s="138"/>
      <c r="H11" s="138"/>
      <c r="I11" s="37"/>
      <c r="J11" s="38"/>
      <c r="K11" s="39"/>
      <c r="L11" s="40"/>
    </row>
    <row r="12" spans="1:12" s="6" customFormat="1" ht="27.6" customHeight="1" x14ac:dyDescent="0.15">
      <c r="A12" s="111" t="s">
        <v>19</v>
      </c>
      <c r="B12" s="760" t="s">
        <v>402</v>
      </c>
      <c r="C12" s="761"/>
      <c r="D12" s="762"/>
      <c r="E12" s="111" t="s">
        <v>39</v>
      </c>
      <c r="F12" s="137"/>
      <c r="G12" s="138"/>
      <c r="H12" s="138"/>
      <c r="I12" s="37"/>
      <c r="J12" s="38"/>
      <c r="K12" s="39"/>
      <c r="L12" s="40"/>
    </row>
    <row r="13" spans="1:12" s="768" customFormat="1" ht="19.5" customHeight="1" x14ac:dyDescent="0.25">
      <c r="A13" s="765" t="s">
        <v>737</v>
      </c>
      <c r="B13" s="766"/>
      <c r="C13" s="766"/>
      <c r="D13" s="766"/>
      <c r="E13" s="766"/>
      <c r="F13" s="767"/>
      <c r="I13" s="769"/>
      <c r="J13" s="769"/>
    </row>
    <row r="14" spans="1:12" s="768" customFormat="1" ht="12.75" customHeight="1" x14ac:dyDescent="0.25">
      <c r="E14" s="770"/>
      <c r="F14" s="766"/>
      <c r="G14" s="771"/>
      <c r="H14" s="769"/>
      <c r="I14" s="769"/>
      <c r="J14" s="769"/>
    </row>
    <row r="15" spans="1:12" s="768" customFormat="1" ht="40.5" customHeight="1" x14ac:dyDescent="0.25">
      <c r="A15" s="772" t="s">
        <v>738</v>
      </c>
      <c r="B15" s="773"/>
      <c r="C15" s="773"/>
      <c r="D15" s="773"/>
      <c r="E15" s="773"/>
      <c r="F15" s="773"/>
      <c r="G15" s="773"/>
      <c r="H15" s="773"/>
      <c r="I15" s="773"/>
      <c r="J15" s="773"/>
    </row>
    <row r="16" spans="1:12" s="768" customFormat="1" ht="16.5" customHeight="1" x14ac:dyDescent="0.25">
      <c r="A16" s="774"/>
      <c r="B16" s="775"/>
      <c r="C16" s="775"/>
      <c r="D16" s="775"/>
      <c r="E16" s="775"/>
      <c r="F16" s="775"/>
      <c r="G16" s="775"/>
      <c r="H16" s="775"/>
      <c r="I16" s="775"/>
      <c r="J16" s="775"/>
    </row>
    <row r="17" spans="1:12" s="768" customFormat="1" ht="12.75" customHeight="1" x14ac:dyDescent="0.2">
      <c r="A17" s="776" t="s">
        <v>739</v>
      </c>
      <c r="E17" s="770"/>
      <c r="F17" s="770"/>
      <c r="G17" s="770"/>
      <c r="H17" s="770"/>
      <c r="I17" s="770"/>
      <c r="J17" s="770"/>
    </row>
    <row r="18" spans="1:12" s="768" customFormat="1" ht="12.75" customHeight="1" x14ac:dyDescent="0.2">
      <c r="A18" s="776"/>
      <c r="E18" s="770"/>
      <c r="F18" s="770"/>
      <c r="G18" s="770"/>
      <c r="H18" s="770"/>
      <c r="I18" s="770"/>
      <c r="J18" s="770"/>
    </row>
    <row r="19" spans="1:12" s="768" customFormat="1" ht="12.75" customHeight="1" x14ac:dyDescent="0.25">
      <c r="E19" s="770"/>
      <c r="F19" s="770"/>
      <c r="G19" s="770"/>
      <c r="H19" s="770"/>
      <c r="I19" s="770"/>
      <c r="J19" s="770"/>
    </row>
    <row r="20" spans="1:12" s="777" customFormat="1" ht="12.75" x14ac:dyDescent="0.25">
      <c r="E20" s="778"/>
      <c r="F20" s="770"/>
      <c r="G20" s="770"/>
      <c r="H20" s="770" t="s">
        <v>740</v>
      </c>
      <c r="I20" s="770"/>
      <c r="J20" s="770"/>
    </row>
    <row r="21" spans="1:12" s="777" customFormat="1" ht="12.75" x14ac:dyDescent="0.25">
      <c r="E21" s="778"/>
      <c r="F21" s="778"/>
      <c r="G21" s="778"/>
      <c r="H21" s="779" t="s">
        <v>741</v>
      </c>
      <c r="I21" s="778"/>
      <c r="J21" s="778"/>
    </row>
    <row r="22" spans="1:12" s="4" customFormat="1" ht="15" customHeight="1" x14ac:dyDescent="0.25">
      <c r="A22" s="2"/>
      <c r="B22" s="1"/>
      <c r="C22" s="12"/>
      <c r="D22" s="12"/>
      <c r="E22" s="12"/>
      <c r="F22" s="12"/>
      <c r="G22" s="12"/>
      <c r="H22" s="12"/>
      <c r="I22" s="12"/>
      <c r="J22" s="13"/>
      <c r="K22" s="8"/>
    </row>
    <row r="23" spans="1:12" s="4" customFormat="1" ht="15" customHeight="1" x14ac:dyDescent="0.25">
      <c r="A23" s="2"/>
      <c r="B23" s="3"/>
      <c r="C23" s="3"/>
      <c r="D23" s="3"/>
      <c r="E23" s="3"/>
      <c r="F23" s="3"/>
      <c r="L23" s="6"/>
    </row>
    <row r="24" spans="1:12" s="4" customFormat="1" ht="15" customHeight="1" x14ac:dyDescent="0.25">
      <c r="A24" s="2"/>
      <c r="B24" s="3"/>
      <c r="C24" s="3"/>
      <c r="D24" s="3"/>
      <c r="E24" s="3"/>
      <c r="J24" s="3"/>
      <c r="K24" s="3"/>
    </row>
    <row r="25" spans="1:12" s="4" customFormat="1" ht="15" customHeight="1" x14ac:dyDescent="0.25">
      <c r="A25" s="2"/>
      <c r="B25" s="9"/>
      <c r="C25" s="10"/>
      <c r="D25" s="9"/>
      <c r="E25" s="10"/>
      <c r="F25" s="10"/>
      <c r="G25" s="11"/>
      <c r="H25" s="11"/>
      <c r="I25" s="11"/>
      <c r="J25" s="10"/>
      <c r="K25" s="10"/>
    </row>
    <row r="26" spans="1:12" s="4" customFormat="1" ht="15" customHeight="1" x14ac:dyDescent="0.25">
      <c r="B26" s="11"/>
      <c r="C26" s="11"/>
      <c r="D26" s="11"/>
      <c r="E26" s="11"/>
      <c r="F26" s="11"/>
      <c r="G26" s="11"/>
      <c r="H26" s="11"/>
      <c r="I26" s="11"/>
      <c r="J26" s="11"/>
      <c r="K26" s="11"/>
    </row>
    <row r="27" spans="1:12" s="4" customFormat="1" ht="7.35" customHeight="1" x14ac:dyDescent="0.25">
      <c r="A27" s="2"/>
      <c r="B27" s="5"/>
      <c r="C27" s="5"/>
      <c r="D27" s="5"/>
      <c r="E27" s="5"/>
      <c r="F27" s="5"/>
      <c r="G27" s="5"/>
      <c r="H27" s="3"/>
      <c r="I27" s="3"/>
      <c r="J27" s="3"/>
      <c r="K27" s="3"/>
    </row>
    <row r="28" spans="1:12" s="4" customFormat="1" ht="12.75" customHeight="1" x14ac:dyDescent="0.25">
      <c r="E28" s="7"/>
      <c r="F28" s="7"/>
      <c r="I28" s="14"/>
      <c r="J28" s="7"/>
      <c r="K28" s="7"/>
      <c r="L28" s="6"/>
    </row>
  </sheetData>
  <mergeCells count="6">
    <mergeCell ref="A15:J15"/>
    <mergeCell ref="B8:D8"/>
    <mergeCell ref="B9:D9"/>
    <mergeCell ref="B10:D10"/>
    <mergeCell ref="B11:D11"/>
    <mergeCell ref="B12:D12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1"/>
  <sheetViews>
    <sheetView topLeftCell="A7" zoomScale="150" zoomScaleNormal="150" workbookViewId="0">
      <selection activeCell="A16" sqref="A16:XFD24"/>
    </sheetView>
  </sheetViews>
  <sheetFormatPr defaultColWidth="11.42578125" defaultRowHeight="15" x14ac:dyDescent="0.25"/>
  <cols>
    <col min="2" max="2" width="51.42578125" customWidth="1"/>
  </cols>
  <sheetData>
    <row r="1" spans="1:12" s="6" customFormat="1" ht="10.5" x14ac:dyDescent="0.25">
      <c r="A1" s="422" t="s">
        <v>703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7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87.7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0.5" x14ac:dyDescent="0.25">
      <c r="A5" s="149" t="s">
        <v>13</v>
      </c>
      <c r="B5" s="175" t="s">
        <v>446</v>
      </c>
      <c r="C5" s="141">
        <v>100</v>
      </c>
      <c r="D5" s="111" t="s">
        <v>20</v>
      </c>
      <c r="E5" s="21"/>
      <c r="F5" s="22">
        <f t="shared" ref="F5:F6" si="0">ROUND(C5*E5,2)</f>
        <v>0</v>
      </c>
      <c r="G5" s="23">
        <v>0.08</v>
      </c>
      <c r="H5" s="22">
        <f t="shared" ref="H5:H6" si="1">ROUND(F5*G5+F5,2)</f>
        <v>0</v>
      </c>
      <c r="I5" s="24"/>
      <c r="J5" s="25"/>
      <c r="K5" s="26">
        <v>10</v>
      </c>
      <c r="L5" s="27">
        <f t="shared" ref="L5:L6" si="2">ROUND(H5/C5*K5,2)</f>
        <v>0</v>
      </c>
    </row>
    <row r="6" spans="1:12" s="6" customFormat="1" ht="10.5" x14ac:dyDescent="0.25">
      <c r="A6" s="330" t="s">
        <v>16</v>
      </c>
      <c r="B6" s="331" t="s">
        <v>447</v>
      </c>
      <c r="C6" s="141">
        <v>20</v>
      </c>
      <c r="D6" s="111" t="s">
        <v>20</v>
      </c>
      <c r="E6" s="21"/>
      <c r="F6" s="22">
        <f t="shared" si="0"/>
        <v>0</v>
      </c>
      <c r="G6" s="23">
        <v>0.08</v>
      </c>
      <c r="H6" s="22">
        <f t="shared" si="1"/>
        <v>0</v>
      </c>
      <c r="I6" s="24"/>
      <c r="J6" s="25"/>
      <c r="K6" s="26">
        <v>10</v>
      </c>
      <c r="L6" s="27">
        <f t="shared" si="2"/>
        <v>0</v>
      </c>
    </row>
    <row r="7" spans="1:12" s="6" customFormat="1" ht="10.5" x14ac:dyDescent="0.25">
      <c r="A7" s="48"/>
      <c r="B7" s="109"/>
      <c r="C7" s="49"/>
      <c r="D7" s="50"/>
      <c r="E7" s="51"/>
      <c r="F7" s="45">
        <f>SUM(F5:F6)</f>
        <v>0</v>
      </c>
      <c r="G7" s="52"/>
      <c r="H7" s="45">
        <f>SUM(H5:H6)</f>
        <v>0</v>
      </c>
      <c r="I7" s="53"/>
      <c r="J7" s="54"/>
      <c r="K7" s="55"/>
      <c r="L7" s="79"/>
    </row>
    <row r="8" spans="1:12" s="6" customFormat="1" ht="10.5" x14ac:dyDescent="0.15">
      <c r="A8" s="158" t="s">
        <v>35</v>
      </c>
      <c r="B8" s="159"/>
      <c r="C8" s="159"/>
      <c r="D8" s="159"/>
      <c r="E8" s="159"/>
      <c r="F8" s="159"/>
      <c r="G8" s="159"/>
      <c r="H8" s="159"/>
      <c r="I8" s="240"/>
      <c r="J8" s="127"/>
      <c r="K8" s="127"/>
      <c r="L8" s="127"/>
    </row>
    <row r="9" spans="1:12" s="6" customFormat="1" ht="19.5" x14ac:dyDescent="0.15">
      <c r="A9" s="141" t="s">
        <v>0</v>
      </c>
      <c r="B9" s="98" t="s">
        <v>234</v>
      </c>
      <c r="C9" s="29"/>
      <c r="D9" s="30"/>
      <c r="E9" s="141" t="s">
        <v>37</v>
      </c>
      <c r="F9" s="31"/>
      <c r="G9" s="32"/>
      <c r="H9" s="32"/>
      <c r="I9" s="33" t="s">
        <v>38</v>
      </c>
      <c r="J9" s="34"/>
      <c r="K9" s="35"/>
      <c r="L9" s="36"/>
    </row>
    <row r="10" spans="1:12" s="6" customFormat="1" ht="11.1" customHeight="1" x14ac:dyDescent="0.15">
      <c r="A10" s="111" t="s">
        <v>13</v>
      </c>
      <c r="B10" s="579" t="s">
        <v>733</v>
      </c>
      <c r="C10" s="580"/>
      <c r="D10" s="581"/>
      <c r="E10" s="111" t="s">
        <v>39</v>
      </c>
      <c r="F10" s="137"/>
      <c r="G10" s="138"/>
      <c r="H10" s="138"/>
      <c r="I10" s="37"/>
      <c r="J10" s="38"/>
      <c r="K10" s="39"/>
      <c r="L10" s="40"/>
    </row>
    <row r="11" spans="1:12" s="6" customFormat="1" ht="24" customHeight="1" x14ac:dyDescent="0.15">
      <c r="A11" s="111" t="s">
        <v>16</v>
      </c>
      <c r="B11" s="560" t="s">
        <v>355</v>
      </c>
      <c r="C11" s="631"/>
      <c r="D11" s="632"/>
      <c r="E11" s="111" t="s">
        <v>39</v>
      </c>
      <c r="F11" s="137"/>
      <c r="G11" s="138"/>
      <c r="H11" s="138"/>
      <c r="I11" s="37"/>
      <c r="J11" s="38"/>
      <c r="K11" s="39"/>
      <c r="L11" s="40"/>
    </row>
    <row r="12" spans="1:12" s="6" customFormat="1" ht="25.7" customHeight="1" x14ac:dyDescent="0.15">
      <c r="A12" s="111" t="s">
        <v>17</v>
      </c>
      <c r="B12" s="560" t="s">
        <v>356</v>
      </c>
      <c r="C12" s="763"/>
      <c r="D12" s="764"/>
      <c r="E12" s="111" t="s">
        <v>39</v>
      </c>
      <c r="F12" s="41"/>
      <c r="G12" s="42"/>
      <c r="H12" s="42"/>
      <c r="I12" s="37"/>
      <c r="J12" s="38"/>
      <c r="K12" s="39"/>
      <c r="L12" s="40"/>
    </row>
    <row r="13" spans="1:12" s="6" customFormat="1" ht="24" customHeight="1" x14ac:dyDescent="0.15">
      <c r="A13" s="111" t="s">
        <v>18</v>
      </c>
      <c r="B13" s="560" t="s">
        <v>357</v>
      </c>
      <c r="C13" s="631"/>
      <c r="D13" s="632"/>
      <c r="E13" s="111" t="s">
        <v>39</v>
      </c>
      <c r="F13" s="137"/>
      <c r="G13" s="138"/>
      <c r="H13" s="138"/>
      <c r="I13" s="37"/>
      <c r="J13" s="38"/>
      <c r="K13" s="39"/>
      <c r="L13" s="40"/>
    </row>
    <row r="14" spans="1:12" s="6" customFormat="1" ht="12.6" customHeight="1" x14ac:dyDescent="0.15">
      <c r="A14" s="111" t="s">
        <v>19</v>
      </c>
      <c r="B14" s="560" t="s">
        <v>358</v>
      </c>
      <c r="C14" s="631"/>
      <c r="D14" s="632"/>
      <c r="E14" s="111" t="s">
        <v>39</v>
      </c>
      <c r="F14" s="137"/>
      <c r="G14" s="138"/>
      <c r="H14" s="138"/>
      <c r="I14" s="37"/>
      <c r="J14" s="38"/>
      <c r="K14" s="39"/>
      <c r="L14" s="40"/>
    </row>
    <row r="15" spans="1:12" s="6" customFormat="1" ht="26.45" customHeight="1" x14ac:dyDescent="0.15">
      <c r="A15" s="111" t="s">
        <v>48</v>
      </c>
      <c r="B15" s="560" t="s">
        <v>359</v>
      </c>
      <c r="C15" s="566"/>
      <c r="D15" s="567"/>
      <c r="E15" s="111" t="s">
        <v>39</v>
      </c>
      <c r="F15" s="41"/>
      <c r="G15" s="42"/>
      <c r="H15" s="42"/>
      <c r="I15" s="37"/>
      <c r="J15" s="38"/>
      <c r="K15" s="39"/>
      <c r="L15" s="40"/>
    </row>
    <row r="16" spans="1:12" s="768" customFormat="1" ht="19.5" customHeight="1" x14ac:dyDescent="0.25">
      <c r="A16" s="765" t="s">
        <v>737</v>
      </c>
      <c r="B16" s="766"/>
      <c r="C16" s="766"/>
      <c r="D16" s="766"/>
      <c r="E16" s="766"/>
      <c r="F16" s="767"/>
      <c r="I16" s="769"/>
      <c r="J16" s="769"/>
    </row>
    <row r="17" spans="1:256" s="768" customFormat="1" ht="12.75" customHeight="1" x14ac:dyDescent="0.25">
      <c r="E17" s="770"/>
      <c r="F17" s="766"/>
      <c r="G17" s="771"/>
      <c r="H17" s="769"/>
      <c r="I17" s="769"/>
      <c r="J17" s="769"/>
    </row>
    <row r="18" spans="1:256" s="768" customFormat="1" ht="40.5" customHeight="1" x14ac:dyDescent="0.25">
      <c r="A18" s="772" t="s">
        <v>738</v>
      </c>
      <c r="B18" s="773"/>
      <c r="C18" s="773"/>
      <c r="D18" s="773"/>
      <c r="E18" s="773"/>
      <c r="F18" s="773"/>
      <c r="G18" s="773"/>
      <c r="H18" s="773"/>
      <c r="I18" s="773"/>
      <c r="J18" s="773"/>
    </row>
    <row r="19" spans="1:256" s="768" customFormat="1" ht="16.5" customHeight="1" x14ac:dyDescent="0.25">
      <c r="A19" s="774"/>
      <c r="B19" s="775"/>
      <c r="C19" s="775"/>
      <c r="D19" s="775"/>
      <c r="E19" s="775"/>
      <c r="F19" s="775"/>
      <c r="G19" s="775"/>
      <c r="H19" s="775"/>
      <c r="I19" s="775"/>
      <c r="J19" s="775"/>
    </row>
    <row r="20" spans="1:256" s="768" customFormat="1" ht="12.75" customHeight="1" x14ac:dyDescent="0.2">
      <c r="A20" s="776" t="s">
        <v>739</v>
      </c>
      <c r="E20" s="770"/>
      <c r="F20" s="770"/>
      <c r="G20" s="770"/>
      <c r="H20" s="770"/>
      <c r="I20" s="770"/>
      <c r="J20" s="770"/>
    </row>
    <row r="21" spans="1:256" s="768" customFormat="1" ht="12.75" customHeight="1" x14ac:dyDescent="0.2">
      <c r="A21" s="776"/>
      <c r="E21" s="770"/>
      <c r="F21" s="770"/>
      <c r="G21" s="770"/>
      <c r="H21" s="770"/>
      <c r="I21" s="770"/>
      <c r="J21" s="770"/>
    </row>
    <row r="22" spans="1:256" s="768" customFormat="1" ht="12.75" customHeight="1" x14ac:dyDescent="0.25">
      <c r="E22" s="770"/>
      <c r="F22" s="770"/>
      <c r="G22" s="770"/>
      <c r="H22" s="770"/>
      <c r="I22" s="770"/>
      <c r="J22" s="770"/>
    </row>
    <row r="23" spans="1:256" s="777" customFormat="1" ht="12.75" x14ac:dyDescent="0.25">
      <c r="E23" s="778"/>
      <c r="F23" s="770"/>
      <c r="G23" s="770"/>
      <c r="H23" s="770" t="s">
        <v>740</v>
      </c>
      <c r="I23" s="770"/>
      <c r="J23" s="770"/>
    </row>
    <row r="24" spans="1:256" s="777" customFormat="1" ht="12.75" x14ac:dyDescent="0.25">
      <c r="E24" s="778"/>
      <c r="F24" s="778"/>
      <c r="G24" s="778"/>
      <c r="H24" s="779" t="s">
        <v>741</v>
      </c>
      <c r="I24" s="778"/>
      <c r="J24" s="778"/>
    </row>
    <row r="25" spans="1:256" x14ac:dyDescent="0.25">
      <c r="A25" s="2"/>
      <c r="B25" s="1"/>
      <c r="C25" s="12"/>
      <c r="D25" s="12"/>
      <c r="E25" s="12"/>
      <c r="F25" s="12"/>
      <c r="G25" s="12"/>
      <c r="H25" s="12"/>
      <c r="I25" s="12"/>
      <c r="J25" s="13"/>
      <c r="K25" s="8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</row>
    <row r="26" spans="1:256" x14ac:dyDescent="0.25">
      <c r="A26" s="2"/>
      <c r="B26" s="3"/>
      <c r="C26" s="3"/>
      <c r="D26" s="3"/>
      <c r="E26" s="3"/>
      <c r="F26" s="3"/>
      <c r="G26" s="4"/>
      <c r="H26" s="4"/>
      <c r="I26" s="4"/>
      <c r="J26" s="4"/>
      <c r="K26" s="4"/>
      <c r="L26" s="6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</row>
    <row r="27" spans="1:256" x14ac:dyDescent="0.25">
      <c r="A27" s="2"/>
      <c r="B27" s="3"/>
      <c r="C27" s="3"/>
      <c r="D27" s="3"/>
      <c r="E27" s="3"/>
      <c r="F27" s="4"/>
      <c r="G27" s="4"/>
      <c r="H27" s="4"/>
      <c r="I27" s="4"/>
      <c r="J27" s="3"/>
      <c r="K27" s="3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</row>
    <row r="28" spans="1:256" x14ac:dyDescent="0.25">
      <c r="A28" s="2"/>
      <c r="B28" s="9"/>
      <c r="C28" s="10"/>
      <c r="D28" s="9"/>
      <c r="E28" s="10"/>
      <c r="F28" s="10"/>
      <c r="G28" s="11"/>
      <c r="H28" s="11"/>
      <c r="I28" s="11"/>
      <c r="J28" s="10"/>
      <c r="K28" s="10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</row>
    <row r="29" spans="1:256" x14ac:dyDescent="0.25">
      <c r="A29" s="4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</row>
    <row r="30" spans="1:256" x14ac:dyDescent="0.25">
      <c r="A30" s="2"/>
      <c r="B30" s="5"/>
      <c r="C30" s="5"/>
      <c r="D30" s="5"/>
      <c r="E30" s="5"/>
      <c r="F30" s="5"/>
      <c r="G30" s="5"/>
      <c r="H30" s="3"/>
      <c r="I30" s="3"/>
      <c r="J30" s="3"/>
      <c r="K30" s="3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</row>
    <row r="31" spans="1:256" x14ac:dyDescent="0.25">
      <c r="A31" s="4"/>
      <c r="B31" s="4"/>
      <c r="C31" s="4"/>
      <c r="D31" s="4"/>
      <c r="E31" s="7"/>
      <c r="F31" s="7"/>
      <c r="G31" s="4"/>
      <c r="H31" s="4"/>
      <c r="I31" s="14"/>
      <c r="J31" s="7"/>
      <c r="K31" s="7"/>
      <c r="L31" s="6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</row>
  </sheetData>
  <mergeCells count="7">
    <mergeCell ref="B15:D15"/>
    <mergeCell ref="A18:J18"/>
    <mergeCell ref="B10:D10"/>
    <mergeCell ref="B11:D11"/>
    <mergeCell ref="B12:D12"/>
    <mergeCell ref="B13:D13"/>
    <mergeCell ref="B14:D14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="150" zoomScaleNormal="150" workbookViewId="0">
      <selection activeCell="B14" sqref="B14"/>
    </sheetView>
  </sheetViews>
  <sheetFormatPr defaultColWidth="11.42578125" defaultRowHeight="15" x14ac:dyDescent="0.25"/>
  <cols>
    <col min="2" max="2" width="57.140625" customWidth="1"/>
  </cols>
  <sheetData>
    <row r="1" spans="1:12" s="6" customFormat="1" ht="10.5" x14ac:dyDescent="0.25">
      <c r="A1" s="422" t="s">
        <v>704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7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87.7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9.5" x14ac:dyDescent="0.25">
      <c r="A5" s="149" t="s">
        <v>13</v>
      </c>
      <c r="B5" s="197" t="s">
        <v>360</v>
      </c>
      <c r="C5" s="141">
        <v>8</v>
      </c>
      <c r="D5" s="111" t="s">
        <v>20</v>
      </c>
      <c r="E5" s="198"/>
      <c r="F5" s="22">
        <f t="shared" ref="F5" si="0">ROUND(C5*E5,2)</f>
        <v>0</v>
      </c>
      <c r="G5" s="23">
        <v>0.08</v>
      </c>
      <c r="H5" s="22">
        <f t="shared" ref="H5" si="1">ROUND(F5*G5+F5,2)</f>
        <v>0</v>
      </c>
      <c r="I5" s="24"/>
      <c r="J5" s="25"/>
      <c r="K5" s="26">
        <v>2</v>
      </c>
      <c r="L5" s="27">
        <f t="shared" ref="L5" si="2">ROUND(H5/C5*K5,2)</f>
        <v>0</v>
      </c>
    </row>
    <row r="6" spans="1:12" s="768" customFormat="1" ht="19.5" customHeight="1" x14ac:dyDescent="0.25">
      <c r="A6" s="765" t="s">
        <v>737</v>
      </c>
      <c r="B6" s="766"/>
      <c r="C6" s="766"/>
      <c r="D6" s="766"/>
      <c r="E6" s="766"/>
      <c r="F6" s="767"/>
      <c r="I6" s="769"/>
      <c r="J6" s="769"/>
    </row>
    <row r="7" spans="1:12" s="768" customFormat="1" ht="12.75" customHeight="1" x14ac:dyDescent="0.25">
      <c r="E7" s="770"/>
      <c r="F7" s="766"/>
      <c r="G7" s="771"/>
      <c r="H7" s="769"/>
      <c r="I7" s="769"/>
      <c r="J7" s="769"/>
    </row>
    <row r="8" spans="1:12" s="768" customFormat="1" ht="40.5" customHeight="1" x14ac:dyDescent="0.25">
      <c r="A8" s="772" t="s">
        <v>738</v>
      </c>
      <c r="B8" s="773"/>
      <c r="C8" s="773"/>
      <c r="D8" s="773"/>
      <c r="E8" s="773"/>
      <c r="F8" s="773"/>
      <c r="G8" s="773"/>
      <c r="H8" s="773"/>
      <c r="I8" s="773"/>
      <c r="J8" s="773"/>
    </row>
    <row r="9" spans="1:12" s="768" customFormat="1" ht="16.5" customHeight="1" x14ac:dyDescent="0.25">
      <c r="A9" s="774"/>
      <c r="B9" s="775"/>
      <c r="C9" s="775"/>
      <c r="D9" s="775"/>
      <c r="E9" s="775"/>
      <c r="F9" s="775"/>
      <c r="G9" s="775"/>
      <c r="H9" s="775"/>
      <c r="I9" s="775"/>
      <c r="J9" s="775"/>
    </row>
    <row r="10" spans="1:12" s="768" customFormat="1" ht="12.75" customHeight="1" x14ac:dyDescent="0.2">
      <c r="A10" s="776" t="s">
        <v>739</v>
      </c>
      <c r="E10" s="770"/>
      <c r="F10" s="770"/>
      <c r="G10" s="770"/>
      <c r="H10" s="770"/>
      <c r="I10" s="770"/>
      <c r="J10" s="770"/>
    </row>
    <row r="11" spans="1:12" s="768" customFormat="1" ht="12.75" customHeight="1" x14ac:dyDescent="0.2">
      <c r="A11" s="776"/>
      <c r="E11" s="770"/>
      <c r="F11" s="770"/>
      <c r="G11" s="770"/>
      <c r="H11" s="770"/>
      <c r="I11" s="770"/>
      <c r="J11" s="770"/>
    </row>
    <row r="12" spans="1:12" s="768" customFormat="1" ht="12.75" customHeight="1" x14ac:dyDescent="0.25">
      <c r="E12" s="770"/>
      <c r="F12" s="770"/>
      <c r="G12" s="770"/>
      <c r="H12" s="770"/>
      <c r="I12" s="770"/>
      <c r="J12" s="770"/>
    </row>
    <row r="13" spans="1:12" s="777" customFormat="1" ht="12.75" x14ac:dyDescent="0.25">
      <c r="E13" s="778"/>
      <c r="F13" s="770"/>
      <c r="G13" s="770"/>
      <c r="H13" s="770" t="s">
        <v>740</v>
      </c>
      <c r="I13" s="770"/>
      <c r="J13" s="770"/>
    </row>
    <row r="14" spans="1:12" s="777" customFormat="1" ht="12.75" x14ac:dyDescent="0.25">
      <c r="E14" s="778"/>
      <c r="F14" s="778"/>
      <c r="G14" s="778"/>
      <c r="H14" s="779" t="s">
        <v>741</v>
      </c>
      <c r="I14" s="778"/>
      <c r="J14" s="778"/>
    </row>
    <row r="15" spans="1:12" s="4" customFormat="1" ht="15" customHeight="1" x14ac:dyDescent="0.25">
      <c r="A15" s="2"/>
      <c r="B15" s="1"/>
      <c r="C15" s="12"/>
      <c r="D15" s="12"/>
      <c r="E15" s="12"/>
      <c r="F15" s="12"/>
      <c r="G15" s="12"/>
      <c r="H15" s="12"/>
      <c r="I15" s="12"/>
      <c r="J15" s="13"/>
      <c r="K15" s="8"/>
    </row>
    <row r="16" spans="1:12" s="4" customFormat="1" ht="15" customHeight="1" x14ac:dyDescent="0.25">
      <c r="A16" s="2"/>
      <c r="B16" s="3"/>
      <c r="C16" s="3"/>
      <c r="D16" s="3"/>
      <c r="E16" s="3"/>
      <c r="F16" s="3"/>
      <c r="L16" s="6"/>
    </row>
    <row r="17" spans="1:12" s="4" customFormat="1" ht="15" customHeight="1" x14ac:dyDescent="0.25">
      <c r="A17" s="2"/>
      <c r="B17" s="3"/>
      <c r="C17" s="3"/>
      <c r="D17" s="3"/>
      <c r="E17" s="3"/>
      <c r="J17" s="3"/>
      <c r="K17" s="3"/>
    </row>
    <row r="18" spans="1:12" s="4" customFormat="1" ht="15" customHeight="1" x14ac:dyDescent="0.25">
      <c r="A18" s="2"/>
      <c r="B18" s="9"/>
      <c r="C18" s="10"/>
      <c r="D18" s="9"/>
      <c r="E18" s="10"/>
      <c r="F18" s="10"/>
      <c r="G18" s="11"/>
      <c r="H18" s="11"/>
      <c r="I18" s="11"/>
      <c r="J18" s="10"/>
      <c r="K18" s="10"/>
    </row>
    <row r="19" spans="1:12" s="4" customFormat="1" ht="15" customHeight="1" x14ac:dyDescent="0.25">
      <c r="B19" s="11"/>
      <c r="C19" s="11"/>
      <c r="D19" s="11"/>
      <c r="E19" s="11"/>
      <c r="F19" s="11"/>
      <c r="G19" s="11"/>
      <c r="H19" s="11"/>
      <c r="I19" s="11"/>
      <c r="J19" s="11"/>
      <c r="K19" s="11"/>
    </row>
    <row r="20" spans="1:12" s="4" customFormat="1" ht="7.35" customHeight="1" x14ac:dyDescent="0.25">
      <c r="A20" s="2"/>
      <c r="B20" s="5"/>
      <c r="C20" s="5"/>
      <c r="D20" s="5"/>
      <c r="E20" s="5"/>
      <c r="F20" s="5"/>
      <c r="G20" s="5"/>
      <c r="H20" s="3"/>
      <c r="I20" s="3"/>
      <c r="J20" s="3"/>
      <c r="K20" s="3"/>
    </row>
    <row r="21" spans="1:12" s="4" customFormat="1" ht="12.75" customHeight="1" x14ac:dyDescent="0.25">
      <c r="E21" s="7"/>
      <c r="F21" s="7"/>
      <c r="I21" s="14"/>
      <c r="J21" s="7"/>
      <c r="K21" s="7"/>
      <c r="L21" s="6"/>
    </row>
  </sheetData>
  <mergeCells count="1">
    <mergeCell ref="A8:J8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8"/>
  <sheetViews>
    <sheetView topLeftCell="A4" zoomScale="150" zoomScaleNormal="150" workbookViewId="0">
      <selection activeCell="B18" sqref="B18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2" t="s">
        <v>705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7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0.5" x14ac:dyDescent="0.25">
      <c r="A5" s="149" t="s">
        <v>13</v>
      </c>
      <c r="B5" s="175" t="s">
        <v>377</v>
      </c>
      <c r="C5" s="141">
        <v>100</v>
      </c>
      <c r="D5" s="111" t="s">
        <v>20</v>
      </c>
      <c r="E5" s="198"/>
      <c r="F5" s="22">
        <f t="shared" ref="F5" si="0">ROUND(C5*E5,2)</f>
        <v>0</v>
      </c>
      <c r="G5" s="23">
        <v>0.08</v>
      </c>
      <c r="H5" s="22">
        <f t="shared" ref="H5" si="1">ROUND(F5*G5+F5,2)</f>
        <v>0</v>
      </c>
      <c r="I5" s="24"/>
      <c r="J5" s="25"/>
      <c r="K5" s="26">
        <v>20</v>
      </c>
      <c r="L5" s="27">
        <f t="shared" ref="L5" si="2">ROUND(H5/C5*K5,2)</f>
        <v>0</v>
      </c>
    </row>
    <row r="6" spans="1:12" s="6" customFormat="1" ht="10.5" x14ac:dyDescent="0.15">
      <c r="A6" s="158" t="s">
        <v>35</v>
      </c>
      <c r="B6" s="159"/>
      <c r="C6" s="159"/>
      <c r="D6" s="159"/>
      <c r="E6" s="159"/>
      <c r="F6" s="159"/>
      <c r="G6" s="159"/>
      <c r="H6" s="159"/>
      <c r="I6" s="240"/>
      <c r="J6" s="127"/>
      <c r="K6" s="127"/>
      <c r="L6" s="127"/>
    </row>
    <row r="7" spans="1:12" s="6" customFormat="1" ht="19.5" x14ac:dyDescent="0.15">
      <c r="A7" s="141" t="s">
        <v>0</v>
      </c>
      <c r="B7" s="98" t="s">
        <v>234</v>
      </c>
      <c r="C7" s="29"/>
      <c r="D7" s="30"/>
      <c r="E7" s="141" t="s">
        <v>37</v>
      </c>
      <c r="F7" s="31"/>
      <c r="G7" s="32"/>
      <c r="H7" s="32"/>
      <c r="I7" s="33" t="s">
        <v>38</v>
      </c>
      <c r="J7" s="34"/>
      <c r="K7" s="35"/>
      <c r="L7" s="36"/>
    </row>
    <row r="8" spans="1:12" s="6" customFormat="1" ht="39.950000000000003" customHeight="1" x14ac:dyDescent="0.15">
      <c r="A8" s="111" t="s">
        <v>13</v>
      </c>
      <c r="B8" s="579" t="s">
        <v>733</v>
      </c>
      <c r="C8" s="580"/>
      <c r="D8" s="581"/>
      <c r="E8" s="111" t="s">
        <v>39</v>
      </c>
      <c r="F8" s="137"/>
      <c r="G8" s="138"/>
      <c r="H8" s="138"/>
      <c r="I8" s="37"/>
      <c r="J8" s="38"/>
      <c r="K8" s="39"/>
      <c r="L8" s="40"/>
    </row>
    <row r="9" spans="1:12" s="6" customFormat="1" ht="26.45" customHeight="1" x14ac:dyDescent="0.15">
      <c r="A9" s="111" t="s">
        <v>16</v>
      </c>
      <c r="B9" s="560" t="s">
        <v>378</v>
      </c>
      <c r="C9" s="631"/>
      <c r="D9" s="632"/>
      <c r="E9" s="111" t="s">
        <v>39</v>
      </c>
      <c r="F9" s="137"/>
      <c r="G9" s="138"/>
      <c r="H9" s="138"/>
      <c r="I9" s="37"/>
      <c r="J9" s="38"/>
      <c r="K9" s="39"/>
      <c r="L9" s="40"/>
    </row>
    <row r="10" spans="1:12" s="6" customFormat="1" ht="15" customHeight="1" x14ac:dyDescent="0.15">
      <c r="A10" s="111" t="s">
        <v>17</v>
      </c>
      <c r="B10" s="560" t="s">
        <v>379</v>
      </c>
      <c r="C10" s="631"/>
      <c r="D10" s="632"/>
      <c r="E10" s="111" t="s">
        <v>39</v>
      </c>
      <c r="F10" s="137"/>
      <c r="G10" s="138"/>
      <c r="H10" s="138"/>
      <c r="I10" s="37"/>
      <c r="J10" s="38"/>
      <c r="K10" s="39"/>
      <c r="L10" s="40"/>
    </row>
    <row r="11" spans="1:12" s="6" customFormat="1" ht="37.35" customHeight="1" x14ac:dyDescent="0.15">
      <c r="A11" s="111" t="s">
        <v>18</v>
      </c>
      <c r="B11" s="560" t="s">
        <v>380</v>
      </c>
      <c r="C11" s="631"/>
      <c r="D11" s="632"/>
      <c r="E11" s="111" t="s">
        <v>39</v>
      </c>
      <c r="F11" s="137"/>
      <c r="G11" s="138"/>
      <c r="H11" s="138"/>
      <c r="I11" s="37"/>
      <c r="J11" s="38"/>
      <c r="K11" s="39"/>
      <c r="L11" s="40"/>
    </row>
    <row r="12" spans="1:12" s="6" customFormat="1" ht="15" customHeight="1" x14ac:dyDescent="0.15">
      <c r="A12" s="111" t="s">
        <v>19</v>
      </c>
      <c r="B12" s="560" t="s">
        <v>381</v>
      </c>
      <c r="C12" s="631"/>
      <c r="D12" s="632"/>
      <c r="E12" s="111" t="s">
        <v>39</v>
      </c>
      <c r="F12" s="41"/>
      <c r="G12" s="42"/>
      <c r="H12" s="42"/>
      <c r="I12" s="37"/>
      <c r="J12" s="38"/>
      <c r="K12" s="39"/>
      <c r="L12" s="40"/>
    </row>
    <row r="13" spans="1:12" s="768" customFormat="1" ht="19.5" customHeight="1" x14ac:dyDescent="0.25">
      <c r="A13" s="765" t="s">
        <v>737</v>
      </c>
      <c r="B13" s="766"/>
      <c r="C13" s="766"/>
      <c r="D13" s="766"/>
      <c r="E13" s="766"/>
      <c r="F13" s="767"/>
      <c r="I13" s="769"/>
      <c r="J13" s="769"/>
    </row>
    <row r="14" spans="1:12" s="768" customFormat="1" ht="12.75" customHeight="1" x14ac:dyDescent="0.25">
      <c r="E14" s="770"/>
      <c r="F14" s="766"/>
      <c r="G14" s="771"/>
      <c r="H14" s="769"/>
      <c r="I14" s="769"/>
      <c r="J14" s="769"/>
    </row>
    <row r="15" spans="1:12" s="768" customFormat="1" ht="40.5" customHeight="1" x14ac:dyDescent="0.25">
      <c r="A15" s="772" t="s">
        <v>738</v>
      </c>
      <c r="B15" s="773"/>
      <c r="C15" s="773"/>
      <c r="D15" s="773"/>
      <c r="E15" s="773"/>
      <c r="F15" s="773"/>
      <c r="G15" s="773"/>
      <c r="H15" s="773"/>
      <c r="I15" s="773"/>
      <c r="J15" s="773"/>
    </row>
    <row r="16" spans="1:12" s="768" customFormat="1" ht="16.5" customHeight="1" x14ac:dyDescent="0.25">
      <c r="A16" s="774"/>
      <c r="B16" s="775"/>
      <c r="C16" s="775"/>
      <c r="D16" s="775"/>
      <c r="E16" s="775"/>
      <c r="F16" s="775"/>
      <c r="G16" s="775"/>
      <c r="H16" s="775"/>
      <c r="I16" s="775"/>
      <c r="J16" s="775"/>
    </row>
    <row r="17" spans="1:256" s="768" customFormat="1" ht="12.75" customHeight="1" x14ac:dyDescent="0.2">
      <c r="A17" s="776" t="s">
        <v>739</v>
      </c>
      <c r="E17" s="770"/>
      <c r="F17" s="770"/>
      <c r="G17" s="770"/>
      <c r="H17" s="770"/>
      <c r="I17" s="770"/>
      <c r="J17" s="770"/>
    </row>
    <row r="18" spans="1:256" s="768" customFormat="1" ht="12.75" customHeight="1" x14ac:dyDescent="0.2">
      <c r="A18" s="776"/>
      <c r="E18" s="770"/>
      <c r="F18" s="770"/>
      <c r="G18" s="770"/>
      <c r="H18" s="770"/>
      <c r="I18" s="770"/>
      <c r="J18" s="770"/>
    </row>
    <row r="19" spans="1:256" s="768" customFormat="1" ht="12.75" customHeight="1" x14ac:dyDescent="0.25">
      <c r="E19" s="770"/>
      <c r="F19" s="770"/>
      <c r="G19" s="770"/>
      <c r="H19" s="770"/>
      <c r="I19" s="770"/>
      <c r="J19" s="770"/>
    </row>
    <row r="20" spans="1:256" s="777" customFormat="1" ht="12.75" x14ac:dyDescent="0.25">
      <c r="E20" s="778"/>
      <c r="F20" s="770"/>
      <c r="G20" s="770"/>
      <c r="H20" s="770" t="s">
        <v>740</v>
      </c>
      <c r="I20" s="770"/>
      <c r="J20" s="770"/>
    </row>
    <row r="21" spans="1:256" s="777" customFormat="1" ht="12.75" x14ac:dyDescent="0.25">
      <c r="E21" s="778"/>
      <c r="F21" s="778"/>
      <c r="G21" s="778"/>
      <c r="H21" s="779" t="s">
        <v>741</v>
      </c>
      <c r="I21" s="778"/>
      <c r="J21" s="778"/>
    </row>
    <row r="22" spans="1:256" x14ac:dyDescent="0.25">
      <c r="A22" s="2"/>
      <c r="B22" s="1"/>
      <c r="C22" s="12"/>
      <c r="D22" s="12"/>
      <c r="E22" s="12"/>
      <c r="F22" s="12"/>
      <c r="G22" s="12"/>
      <c r="H22" s="12"/>
      <c r="I22" s="12"/>
      <c r="J22" s="13"/>
      <c r="K22" s="8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</row>
    <row r="23" spans="1:256" x14ac:dyDescent="0.25">
      <c r="A23" s="2"/>
      <c r="B23" s="3"/>
      <c r="C23" s="3"/>
      <c r="D23" s="3"/>
      <c r="E23" s="3"/>
      <c r="F23" s="3"/>
      <c r="G23" s="4"/>
      <c r="H23" s="4"/>
      <c r="I23" s="4"/>
      <c r="J23" s="4"/>
      <c r="K23" s="4"/>
      <c r="L23" s="6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</row>
    <row r="24" spans="1:256" x14ac:dyDescent="0.25">
      <c r="A24" s="2"/>
      <c r="B24" s="3"/>
      <c r="C24" s="3"/>
      <c r="D24" s="3"/>
      <c r="E24" s="3"/>
      <c r="F24" s="4"/>
      <c r="G24" s="4"/>
      <c r="H24" s="4"/>
      <c r="I24" s="4"/>
      <c r="J24" s="3"/>
      <c r="K24" s="3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</row>
    <row r="25" spans="1:256" x14ac:dyDescent="0.25">
      <c r="A25" s="2"/>
      <c r="B25" s="9"/>
      <c r="C25" s="10"/>
      <c r="D25" s="9"/>
      <c r="E25" s="10"/>
      <c r="F25" s="10"/>
      <c r="G25" s="11"/>
      <c r="H25" s="11"/>
      <c r="I25" s="11"/>
      <c r="J25" s="10"/>
      <c r="K25" s="10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</row>
    <row r="26" spans="1:256" x14ac:dyDescent="0.25">
      <c r="A26" s="4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</row>
    <row r="27" spans="1:256" x14ac:dyDescent="0.25">
      <c r="A27" s="2"/>
      <c r="B27" s="5"/>
      <c r="C27" s="5"/>
      <c r="D27" s="5"/>
      <c r="E27" s="5"/>
      <c r="F27" s="5"/>
      <c r="G27" s="5"/>
      <c r="H27" s="3"/>
      <c r="I27" s="3"/>
      <c r="J27" s="3"/>
      <c r="K27" s="3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</row>
    <row r="28" spans="1:256" x14ac:dyDescent="0.25">
      <c r="A28" s="4"/>
      <c r="B28" s="4"/>
      <c r="C28" s="4"/>
      <c r="D28" s="4"/>
      <c r="E28" s="7"/>
      <c r="F28" s="7"/>
      <c r="G28" s="4"/>
      <c r="H28" s="4"/>
      <c r="I28" s="14"/>
      <c r="J28" s="7"/>
      <c r="K28" s="7"/>
      <c r="L28" s="6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</row>
  </sheetData>
  <mergeCells count="6">
    <mergeCell ref="A15:J15"/>
    <mergeCell ref="B8:D8"/>
    <mergeCell ref="B9:D9"/>
    <mergeCell ref="B10:D10"/>
    <mergeCell ref="B11:D11"/>
    <mergeCell ref="B12:D12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3"/>
  <sheetViews>
    <sheetView topLeftCell="A10" zoomScale="150" zoomScaleNormal="150" workbookViewId="0">
      <selection activeCell="B34" sqref="B34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42" customHeight="1" x14ac:dyDescent="0.25">
      <c r="A1" s="422" t="s">
        <v>706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7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9.5" x14ac:dyDescent="0.25">
      <c r="A5" s="316" t="s">
        <v>13</v>
      </c>
      <c r="B5" s="317" t="s">
        <v>438</v>
      </c>
      <c r="C5" s="318">
        <v>15</v>
      </c>
      <c r="D5" s="319" t="s">
        <v>20</v>
      </c>
      <c r="E5" s="320"/>
      <c r="F5" s="321">
        <f>ROUND(C5*E5,2)</f>
        <v>0</v>
      </c>
      <c r="G5" s="322">
        <v>0.08</v>
      </c>
      <c r="H5" s="321">
        <f>ROUND(F5*G5+F5,2)</f>
        <v>0</v>
      </c>
      <c r="I5" s="323"/>
      <c r="J5" s="116"/>
      <c r="K5" s="170">
        <v>5</v>
      </c>
      <c r="L5" s="117">
        <f>ROUND(H5/C5*K5,2)</f>
        <v>0</v>
      </c>
    </row>
    <row r="6" spans="1:12" s="6" customFormat="1" ht="10.5" x14ac:dyDescent="0.25">
      <c r="A6" s="290" t="s">
        <v>16</v>
      </c>
      <c r="B6" s="324" t="s">
        <v>439</v>
      </c>
      <c r="C6" s="259">
        <v>15</v>
      </c>
      <c r="D6" s="319" t="s">
        <v>20</v>
      </c>
      <c r="E6" s="320"/>
      <c r="F6" s="321">
        <f>ROUND(C6*E6,2)</f>
        <v>0</v>
      </c>
      <c r="G6" s="322">
        <v>0.08</v>
      </c>
      <c r="H6" s="321">
        <f>ROUND(F6*G6+F6,2)</f>
        <v>0</v>
      </c>
      <c r="I6" s="323"/>
      <c r="J6" s="116"/>
      <c r="K6" s="170">
        <v>5</v>
      </c>
      <c r="L6" s="117">
        <f>ROUND(H6/C6*K6,2)</f>
        <v>0</v>
      </c>
    </row>
    <row r="7" spans="1:12" s="6" customFormat="1" ht="10.5" x14ac:dyDescent="0.25">
      <c r="A7" s="290" t="s">
        <v>17</v>
      </c>
      <c r="B7" s="324" t="s">
        <v>440</v>
      </c>
      <c r="C7" s="259">
        <v>30</v>
      </c>
      <c r="D7" s="319" t="s">
        <v>20</v>
      </c>
      <c r="E7" s="320"/>
      <c r="F7" s="321">
        <f>ROUND(C7*E7,2)</f>
        <v>0</v>
      </c>
      <c r="G7" s="322">
        <v>0.08</v>
      </c>
      <c r="H7" s="321">
        <f>ROUND(F7*G7+F7,2)</f>
        <v>0</v>
      </c>
      <c r="I7" s="323"/>
      <c r="J7" s="116"/>
      <c r="K7" s="170">
        <v>5</v>
      </c>
      <c r="L7" s="117">
        <f>ROUND(H7/C7*K7,2)</f>
        <v>0</v>
      </c>
    </row>
    <row r="8" spans="1:12" s="6" customFormat="1" ht="10.5" x14ac:dyDescent="0.25">
      <c r="A8" s="48"/>
      <c r="B8" s="109"/>
      <c r="C8" s="49"/>
      <c r="D8" s="50"/>
      <c r="E8" s="51"/>
      <c r="F8" s="45">
        <f>SUM(F5:F7)</f>
        <v>0</v>
      </c>
      <c r="G8" s="52"/>
      <c r="H8" s="45">
        <f>SUM(H5:H7)</f>
        <v>0</v>
      </c>
      <c r="I8" s="53"/>
      <c r="J8" s="54"/>
      <c r="K8" s="55"/>
      <c r="L8" s="79"/>
    </row>
    <row r="9" spans="1:12" s="6" customFormat="1" ht="10.5" x14ac:dyDescent="0.15">
      <c r="A9" s="158" t="s">
        <v>35</v>
      </c>
      <c r="B9" s="159"/>
      <c r="C9" s="159"/>
      <c r="D9" s="159"/>
      <c r="E9" s="159"/>
      <c r="F9" s="159"/>
      <c r="G9" s="159"/>
      <c r="H9" s="159"/>
      <c r="I9" s="240"/>
      <c r="J9" s="127"/>
      <c r="K9" s="127"/>
      <c r="L9" s="127"/>
    </row>
    <row r="10" spans="1:12" s="6" customFormat="1" ht="19.5" x14ac:dyDescent="0.15">
      <c r="A10" s="141" t="s">
        <v>0</v>
      </c>
      <c r="B10" s="98" t="s">
        <v>234</v>
      </c>
      <c r="C10" s="29"/>
      <c r="D10" s="30"/>
      <c r="E10" s="141" t="s">
        <v>37</v>
      </c>
      <c r="F10" s="31"/>
      <c r="G10" s="32"/>
      <c r="H10" s="32"/>
      <c r="I10" s="33" t="s">
        <v>38</v>
      </c>
      <c r="J10" s="34"/>
      <c r="K10" s="35"/>
      <c r="L10" s="36"/>
    </row>
    <row r="11" spans="1:12" s="6" customFormat="1" ht="10.35" customHeight="1" x14ac:dyDescent="0.15">
      <c r="A11" s="111"/>
      <c r="B11" s="667" t="s">
        <v>243</v>
      </c>
      <c r="C11" s="668"/>
      <c r="D11" s="669"/>
      <c r="E11" s="111"/>
      <c r="F11" s="137"/>
      <c r="G11" s="138"/>
      <c r="H11" s="138"/>
      <c r="I11" s="37"/>
      <c r="J11" s="38"/>
      <c r="K11" s="39"/>
      <c r="L11" s="40"/>
    </row>
    <row r="12" spans="1:12" s="6" customFormat="1" ht="10.35" customHeight="1" x14ac:dyDescent="0.15">
      <c r="A12" s="111" t="s">
        <v>13</v>
      </c>
      <c r="B12" s="560" t="s">
        <v>244</v>
      </c>
      <c r="C12" s="566"/>
      <c r="D12" s="567"/>
      <c r="E12" s="111" t="s">
        <v>39</v>
      </c>
      <c r="F12" s="137"/>
      <c r="G12" s="138"/>
      <c r="H12" s="138"/>
      <c r="I12" s="37"/>
      <c r="J12" s="38"/>
      <c r="K12" s="39"/>
      <c r="L12" s="40"/>
    </row>
    <row r="13" spans="1:12" s="6" customFormat="1" ht="10.5" x14ac:dyDescent="0.15">
      <c r="A13" s="111" t="s">
        <v>16</v>
      </c>
      <c r="B13" s="226" t="s">
        <v>245</v>
      </c>
      <c r="C13" s="237"/>
      <c r="D13" s="238"/>
      <c r="E13" s="111" t="s">
        <v>39</v>
      </c>
      <c r="F13" s="41"/>
      <c r="G13" s="42"/>
      <c r="H13" s="42"/>
      <c r="I13" s="37"/>
      <c r="J13" s="38"/>
      <c r="K13" s="39"/>
      <c r="L13" s="40"/>
    </row>
    <row r="14" spans="1:12" s="6" customFormat="1" ht="10.35" customHeight="1" x14ac:dyDescent="0.15">
      <c r="A14" s="111" t="s">
        <v>17</v>
      </c>
      <c r="B14" s="560" t="s">
        <v>246</v>
      </c>
      <c r="C14" s="566"/>
      <c r="D14" s="567"/>
      <c r="E14" s="111" t="s">
        <v>39</v>
      </c>
      <c r="F14" s="137"/>
      <c r="G14" s="138"/>
      <c r="H14" s="138"/>
      <c r="I14" s="37"/>
      <c r="J14" s="38"/>
      <c r="K14" s="39"/>
      <c r="L14" s="40"/>
    </row>
    <row r="15" spans="1:12" s="6" customFormat="1" ht="10.35" customHeight="1" x14ac:dyDescent="0.15">
      <c r="A15" s="111" t="s">
        <v>18</v>
      </c>
      <c r="B15" s="560" t="s">
        <v>247</v>
      </c>
      <c r="C15" s="566"/>
      <c r="D15" s="567"/>
      <c r="E15" s="111" t="s">
        <v>39</v>
      </c>
      <c r="F15" s="137"/>
      <c r="G15" s="138"/>
      <c r="H15" s="138"/>
      <c r="I15" s="37"/>
      <c r="J15" s="38"/>
      <c r="K15" s="39"/>
      <c r="L15" s="40"/>
    </row>
    <row r="16" spans="1:12" s="6" customFormat="1" ht="10.35" customHeight="1" x14ac:dyDescent="0.15">
      <c r="A16" s="111" t="s">
        <v>19</v>
      </c>
      <c r="B16" s="560" t="s">
        <v>248</v>
      </c>
      <c r="C16" s="566"/>
      <c r="D16" s="567"/>
      <c r="E16" s="111" t="s">
        <v>39</v>
      </c>
      <c r="F16" s="137"/>
      <c r="G16" s="138"/>
      <c r="H16" s="138"/>
      <c r="I16" s="37"/>
      <c r="J16" s="38"/>
      <c r="K16" s="39"/>
      <c r="L16" s="40"/>
    </row>
    <row r="17" spans="1:12" s="6" customFormat="1" ht="10.35" customHeight="1" x14ac:dyDescent="0.15">
      <c r="A17" s="111" t="s">
        <v>48</v>
      </c>
      <c r="B17" s="560" t="s">
        <v>249</v>
      </c>
      <c r="C17" s="566"/>
      <c r="D17" s="567"/>
      <c r="E17" s="111" t="s">
        <v>39</v>
      </c>
      <c r="F17" s="137"/>
      <c r="G17" s="138"/>
      <c r="H17" s="138"/>
      <c r="I17" s="37"/>
      <c r="J17" s="38"/>
      <c r="K17" s="39"/>
      <c r="L17" s="40"/>
    </row>
    <row r="18" spans="1:12" s="6" customFormat="1" ht="10.35" customHeight="1" x14ac:dyDescent="0.15">
      <c r="A18" s="111" t="s">
        <v>50</v>
      </c>
      <c r="B18" s="560" t="s">
        <v>250</v>
      </c>
      <c r="C18" s="566"/>
      <c r="D18" s="567"/>
      <c r="E18" s="111" t="s">
        <v>39</v>
      </c>
      <c r="F18" s="137"/>
      <c r="G18" s="138"/>
      <c r="H18" s="138"/>
      <c r="I18" s="37"/>
      <c r="J18" s="38"/>
      <c r="K18" s="39"/>
      <c r="L18" s="40"/>
    </row>
    <row r="19" spans="1:12" s="6" customFormat="1" ht="10.5" x14ac:dyDescent="0.15">
      <c r="A19" s="111"/>
      <c r="B19" s="231" t="s">
        <v>251</v>
      </c>
      <c r="C19" s="64"/>
      <c r="D19" s="168"/>
      <c r="E19" s="111"/>
      <c r="F19" s="137"/>
      <c r="G19" s="138"/>
      <c r="H19" s="138"/>
      <c r="I19" s="37"/>
      <c r="J19" s="38"/>
      <c r="K19" s="39"/>
      <c r="L19" s="40"/>
    </row>
    <row r="20" spans="1:12" s="6" customFormat="1" ht="10.35" customHeight="1" x14ac:dyDescent="0.15">
      <c r="A20" s="111" t="s">
        <v>13</v>
      </c>
      <c r="B20" s="560" t="s">
        <v>252</v>
      </c>
      <c r="C20" s="566"/>
      <c r="D20" s="567"/>
      <c r="E20" s="111" t="s">
        <v>39</v>
      </c>
      <c r="F20" s="137"/>
      <c r="G20" s="138"/>
      <c r="H20" s="138"/>
      <c r="I20" s="37"/>
      <c r="J20" s="38"/>
      <c r="K20" s="39"/>
      <c r="L20" s="40"/>
    </row>
    <row r="21" spans="1:12" s="6" customFormat="1" ht="10.35" customHeight="1" x14ac:dyDescent="0.15">
      <c r="A21" s="111" t="s">
        <v>16</v>
      </c>
      <c r="B21" s="560" t="s">
        <v>253</v>
      </c>
      <c r="C21" s="566"/>
      <c r="D21" s="567"/>
      <c r="E21" s="111" t="s">
        <v>39</v>
      </c>
      <c r="F21" s="41"/>
      <c r="G21" s="42"/>
      <c r="H21" s="42"/>
      <c r="I21" s="37"/>
      <c r="J21" s="38"/>
      <c r="K21" s="39"/>
      <c r="L21" s="40"/>
    </row>
    <row r="22" spans="1:12" s="6" customFormat="1" ht="10.35" customHeight="1" x14ac:dyDescent="0.15">
      <c r="A22" s="111" t="s">
        <v>17</v>
      </c>
      <c r="B22" s="560" t="s">
        <v>254</v>
      </c>
      <c r="C22" s="566"/>
      <c r="D22" s="567"/>
      <c r="E22" s="111" t="s">
        <v>39</v>
      </c>
      <c r="F22" s="137"/>
      <c r="G22" s="138"/>
      <c r="H22" s="138"/>
      <c r="I22" s="37"/>
      <c r="J22" s="38"/>
      <c r="K22" s="39"/>
      <c r="L22" s="40"/>
    </row>
    <row r="23" spans="1:12" s="6" customFormat="1" ht="10.5" x14ac:dyDescent="0.15">
      <c r="A23" s="111"/>
      <c r="B23" s="231" t="s">
        <v>255</v>
      </c>
      <c r="C23" s="64"/>
      <c r="D23" s="168"/>
      <c r="E23" s="111"/>
      <c r="F23" s="137"/>
      <c r="G23" s="138"/>
      <c r="H23" s="138"/>
      <c r="I23" s="37"/>
      <c r="J23" s="38"/>
      <c r="K23" s="39"/>
      <c r="L23" s="40"/>
    </row>
    <row r="24" spans="1:12" s="6" customFormat="1" ht="10.35" customHeight="1" x14ac:dyDescent="0.15">
      <c r="A24" s="111" t="s">
        <v>13</v>
      </c>
      <c r="B24" s="560" t="s">
        <v>256</v>
      </c>
      <c r="C24" s="566"/>
      <c r="D24" s="567"/>
      <c r="E24" s="111" t="s">
        <v>39</v>
      </c>
      <c r="F24" s="137"/>
      <c r="G24" s="138"/>
      <c r="H24" s="138"/>
      <c r="I24" s="37"/>
      <c r="J24" s="38"/>
      <c r="K24" s="39"/>
      <c r="L24" s="40"/>
    </row>
    <row r="25" spans="1:12" s="6" customFormat="1" ht="10.5" x14ac:dyDescent="0.15">
      <c r="A25" s="111" t="s">
        <v>16</v>
      </c>
      <c r="B25" s="226" t="s">
        <v>257</v>
      </c>
      <c r="C25" s="237"/>
      <c r="D25" s="238"/>
      <c r="E25" s="111" t="s">
        <v>39</v>
      </c>
      <c r="F25" s="41"/>
      <c r="G25" s="42"/>
      <c r="H25" s="42"/>
      <c r="I25" s="37"/>
      <c r="J25" s="38"/>
      <c r="K25" s="39"/>
      <c r="L25" s="40"/>
    </row>
    <row r="26" spans="1:12" s="6" customFormat="1" ht="10.5" x14ac:dyDescent="0.15">
      <c r="A26" s="111" t="s">
        <v>17</v>
      </c>
      <c r="B26" s="226" t="s">
        <v>258</v>
      </c>
      <c r="C26" s="64"/>
      <c r="D26" s="168"/>
      <c r="E26" s="111" t="s">
        <v>39</v>
      </c>
      <c r="F26" s="137"/>
      <c r="G26" s="138"/>
      <c r="H26" s="138"/>
      <c r="I26" s="37"/>
      <c r="J26" s="38"/>
      <c r="K26" s="39"/>
      <c r="L26" s="40"/>
    </row>
    <row r="27" spans="1:12" s="6" customFormat="1" ht="10.35" customHeight="1" x14ac:dyDescent="0.15">
      <c r="A27" s="111" t="s">
        <v>18</v>
      </c>
      <c r="B27" s="560" t="s">
        <v>259</v>
      </c>
      <c r="C27" s="566"/>
      <c r="D27" s="567"/>
      <c r="E27" s="111" t="s">
        <v>39</v>
      </c>
      <c r="F27" s="137"/>
      <c r="G27" s="138"/>
      <c r="H27" s="138"/>
      <c r="I27" s="37"/>
      <c r="J27" s="38"/>
      <c r="K27" s="39"/>
      <c r="L27" s="40"/>
    </row>
    <row r="28" spans="1:12" s="768" customFormat="1" ht="19.5" customHeight="1" x14ac:dyDescent="0.25">
      <c r="A28" s="765" t="s">
        <v>737</v>
      </c>
      <c r="B28" s="766"/>
      <c r="C28" s="766"/>
      <c r="D28" s="766"/>
      <c r="E28" s="766"/>
      <c r="F28" s="767"/>
      <c r="I28" s="769"/>
      <c r="J28" s="769"/>
    </row>
    <row r="29" spans="1:12" s="768" customFormat="1" ht="12.75" customHeight="1" x14ac:dyDescent="0.25">
      <c r="E29" s="770"/>
      <c r="F29" s="766"/>
      <c r="G29" s="771"/>
      <c r="H29" s="769"/>
      <c r="I29" s="769"/>
      <c r="J29" s="769"/>
    </row>
    <row r="30" spans="1:12" s="768" customFormat="1" ht="40.5" customHeight="1" x14ac:dyDescent="0.25">
      <c r="A30" s="772" t="s">
        <v>738</v>
      </c>
      <c r="B30" s="773"/>
      <c r="C30" s="773"/>
      <c r="D30" s="773"/>
      <c r="E30" s="773"/>
      <c r="F30" s="773"/>
      <c r="G30" s="773"/>
      <c r="H30" s="773"/>
      <c r="I30" s="773"/>
      <c r="J30" s="773"/>
    </row>
    <row r="31" spans="1:12" s="768" customFormat="1" ht="16.5" customHeight="1" x14ac:dyDescent="0.25">
      <c r="A31" s="774"/>
      <c r="B31" s="775"/>
      <c r="C31" s="775"/>
      <c r="D31" s="775"/>
      <c r="E31" s="775"/>
      <c r="F31" s="775"/>
      <c r="G31" s="775"/>
      <c r="H31" s="775"/>
      <c r="I31" s="775"/>
      <c r="J31" s="775"/>
    </row>
    <row r="32" spans="1:12" s="768" customFormat="1" ht="12.75" customHeight="1" x14ac:dyDescent="0.2">
      <c r="A32" s="776" t="s">
        <v>739</v>
      </c>
      <c r="E32" s="770"/>
      <c r="F32" s="770"/>
      <c r="G32" s="770"/>
      <c r="H32" s="770"/>
      <c r="I32" s="770"/>
      <c r="J32" s="770"/>
    </row>
    <row r="33" spans="1:256" s="768" customFormat="1" ht="12.75" customHeight="1" x14ac:dyDescent="0.2">
      <c r="A33" s="776"/>
      <c r="E33" s="770"/>
      <c r="F33" s="770"/>
      <c r="G33" s="770"/>
      <c r="H33" s="770"/>
      <c r="I33" s="770"/>
      <c r="J33" s="770"/>
    </row>
    <row r="34" spans="1:256" s="768" customFormat="1" ht="12.75" customHeight="1" x14ac:dyDescent="0.25">
      <c r="E34" s="770"/>
      <c r="F34" s="770"/>
      <c r="G34" s="770"/>
      <c r="H34" s="770"/>
      <c r="I34" s="770"/>
      <c r="J34" s="770"/>
    </row>
    <row r="35" spans="1:256" s="777" customFormat="1" ht="12.75" x14ac:dyDescent="0.25">
      <c r="E35" s="778"/>
      <c r="F35" s="770"/>
      <c r="G35" s="770"/>
      <c r="H35" s="770" t="s">
        <v>740</v>
      </c>
      <c r="I35" s="770"/>
      <c r="J35" s="770"/>
    </row>
    <row r="36" spans="1:256" s="777" customFormat="1" ht="12.75" x14ac:dyDescent="0.25">
      <c r="E36" s="778"/>
      <c r="F36" s="778"/>
      <c r="G36" s="778"/>
      <c r="H36" s="779" t="s">
        <v>741</v>
      </c>
      <c r="I36" s="778"/>
      <c r="J36" s="778"/>
    </row>
    <row r="37" spans="1:256" x14ac:dyDescent="0.25">
      <c r="A37" s="2"/>
      <c r="B37" s="1"/>
      <c r="C37" s="12"/>
      <c r="D37" s="12"/>
      <c r="E37" s="12"/>
      <c r="F37" s="12"/>
      <c r="G37" s="12"/>
      <c r="H37" s="12"/>
      <c r="I37" s="12"/>
      <c r="J37" s="13"/>
      <c r="K37" s="8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</row>
    <row r="38" spans="1:256" x14ac:dyDescent="0.25">
      <c r="A38" s="2"/>
      <c r="B38" s="3"/>
      <c r="C38" s="3"/>
      <c r="D38" s="3"/>
      <c r="E38" s="3"/>
      <c r="F38" s="3"/>
      <c r="G38" s="4"/>
      <c r="H38" s="4"/>
      <c r="I38" s="4"/>
      <c r="J38" s="4"/>
      <c r="K38" s="4"/>
      <c r="L38" s="6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</row>
    <row r="39" spans="1:256" x14ac:dyDescent="0.25">
      <c r="A39" s="2"/>
      <c r="B39" s="3"/>
      <c r="C39" s="3"/>
      <c r="D39" s="3"/>
      <c r="E39" s="3"/>
      <c r="F39" s="4"/>
      <c r="G39" s="4"/>
      <c r="H39" s="4"/>
      <c r="I39" s="4"/>
      <c r="J39" s="3"/>
      <c r="K39" s="3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</row>
    <row r="40" spans="1:256" x14ac:dyDescent="0.25">
      <c r="A40" s="2"/>
      <c r="B40" s="9"/>
      <c r="C40" s="10"/>
      <c r="D40" s="9"/>
      <c r="E40" s="10"/>
      <c r="F40" s="10"/>
      <c r="G40" s="11"/>
      <c r="H40" s="11"/>
      <c r="I40" s="11"/>
      <c r="J40" s="10"/>
      <c r="K40" s="10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</row>
    <row r="41" spans="1:256" x14ac:dyDescent="0.25">
      <c r="A41" s="4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</row>
    <row r="42" spans="1:256" x14ac:dyDescent="0.25">
      <c r="A42" s="2"/>
      <c r="B42" s="5"/>
      <c r="C42" s="5"/>
      <c r="D42" s="5"/>
      <c r="E42" s="5"/>
      <c r="F42" s="5"/>
      <c r="G42" s="5"/>
      <c r="H42" s="3"/>
      <c r="I42" s="3"/>
      <c r="J42" s="3"/>
      <c r="K42" s="3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</row>
    <row r="43" spans="1:256" x14ac:dyDescent="0.25">
      <c r="A43" s="4"/>
      <c r="B43" s="4"/>
      <c r="C43" s="4"/>
      <c r="D43" s="4"/>
      <c r="E43" s="7"/>
      <c r="F43" s="7"/>
      <c r="G43" s="4"/>
      <c r="H43" s="4"/>
      <c r="I43" s="14"/>
      <c r="J43" s="7"/>
      <c r="K43" s="7"/>
      <c r="L43" s="6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</row>
  </sheetData>
  <mergeCells count="13">
    <mergeCell ref="B27:D27"/>
    <mergeCell ref="A30:J30"/>
    <mergeCell ref="B18:D18"/>
    <mergeCell ref="B20:D20"/>
    <mergeCell ref="B21:D21"/>
    <mergeCell ref="B22:D22"/>
    <mergeCell ref="B24:D24"/>
    <mergeCell ref="B17:D17"/>
    <mergeCell ref="B11:D11"/>
    <mergeCell ref="B12:D12"/>
    <mergeCell ref="B14:D14"/>
    <mergeCell ref="B15:D15"/>
    <mergeCell ref="B16:D16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zoomScale="150" zoomScaleNormal="150" workbookViewId="0">
      <selection activeCell="B17" sqref="B17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10.5" x14ac:dyDescent="0.25">
      <c r="A1" s="422" t="s">
        <v>707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7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0.5" x14ac:dyDescent="0.25">
      <c r="A5" s="149" t="s">
        <v>13</v>
      </c>
      <c r="B5" s="99" t="s">
        <v>260</v>
      </c>
      <c r="C5" s="141">
        <v>100</v>
      </c>
      <c r="D5" s="111" t="s">
        <v>20</v>
      </c>
      <c r="E5" s="21"/>
      <c r="F5" s="22">
        <f>ROUND(C5*E5,2)</f>
        <v>0</v>
      </c>
      <c r="G5" s="23">
        <v>0.08</v>
      </c>
      <c r="H5" s="22">
        <f>ROUND(F5*G5+F5,2)</f>
        <v>0</v>
      </c>
      <c r="I5" s="24"/>
      <c r="J5" s="478"/>
      <c r="K5" s="26">
        <v>10</v>
      </c>
      <c r="L5" s="27">
        <f>ROUND(H5/C5*K5,2)</f>
        <v>0</v>
      </c>
    </row>
    <row r="6" spans="1:12" s="6" customFormat="1" ht="10.5" x14ac:dyDescent="0.15">
      <c r="A6" s="158" t="s">
        <v>35</v>
      </c>
      <c r="B6" s="159"/>
      <c r="C6" s="159"/>
      <c r="D6" s="159"/>
      <c r="E6" s="159"/>
      <c r="F6" s="159"/>
      <c r="G6" s="159"/>
      <c r="H6" s="159"/>
      <c r="I6" s="240"/>
      <c r="J6" s="127"/>
      <c r="K6" s="127"/>
      <c r="L6" s="127"/>
    </row>
    <row r="7" spans="1:12" s="6" customFormat="1" ht="19.5" x14ac:dyDescent="0.15">
      <c r="A7" s="141" t="s">
        <v>0</v>
      </c>
      <c r="B7" s="98" t="s">
        <v>234</v>
      </c>
      <c r="C7" s="29"/>
      <c r="D7" s="30"/>
      <c r="E7" s="141" t="s">
        <v>37</v>
      </c>
      <c r="F7" s="31"/>
      <c r="G7" s="32"/>
      <c r="H7" s="32"/>
      <c r="I7" s="33" t="s">
        <v>38</v>
      </c>
      <c r="J7" s="34"/>
      <c r="K7" s="35"/>
      <c r="L7" s="36"/>
    </row>
    <row r="8" spans="1:12" s="6" customFormat="1" ht="39" customHeight="1" x14ac:dyDescent="0.15">
      <c r="A8" s="111" t="s">
        <v>13</v>
      </c>
      <c r="B8" s="613" t="s">
        <v>261</v>
      </c>
      <c r="C8" s="614"/>
      <c r="D8" s="615"/>
      <c r="E8" s="111" t="s">
        <v>39</v>
      </c>
      <c r="F8" s="137"/>
      <c r="G8" s="138"/>
      <c r="H8" s="138"/>
      <c r="I8" s="37"/>
      <c r="J8" s="38"/>
      <c r="K8" s="39"/>
      <c r="L8" s="40"/>
    </row>
    <row r="9" spans="1:12" s="6" customFormat="1" ht="10.5" x14ac:dyDescent="0.15">
      <c r="A9" s="111" t="s">
        <v>16</v>
      </c>
      <c r="B9" s="100" t="s">
        <v>262</v>
      </c>
      <c r="C9" s="237"/>
      <c r="D9" s="238"/>
      <c r="E9" s="111" t="s">
        <v>39</v>
      </c>
      <c r="F9" s="41"/>
      <c r="G9" s="42"/>
      <c r="H9" s="42"/>
      <c r="I9" s="37"/>
      <c r="J9" s="38"/>
      <c r="K9" s="39"/>
      <c r="L9" s="40"/>
    </row>
    <row r="10" spans="1:12" s="6" customFormat="1" ht="10.5" x14ac:dyDescent="0.15">
      <c r="A10" s="111" t="s">
        <v>17</v>
      </c>
      <c r="B10" s="100" t="s">
        <v>263</v>
      </c>
      <c r="C10" s="64"/>
      <c r="D10" s="168"/>
      <c r="E10" s="111" t="s">
        <v>39</v>
      </c>
      <c r="F10" s="137"/>
      <c r="G10" s="138"/>
      <c r="H10" s="138"/>
      <c r="I10" s="37"/>
      <c r="J10" s="38"/>
      <c r="K10" s="39"/>
      <c r="L10" s="40"/>
    </row>
    <row r="11" spans="1:12" s="768" customFormat="1" ht="19.5" customHeight="1" x14ac:dyDescent="0.25">
      <c r="A11" s="765" t="s">
        <v>737</v>
      </c>
      <c r="B11" s="766"/>
      <c r="C11" s="766"/>
      <c r="D11" s="766"/>
      <c r="E11" s="766"/>
      <c r="F11" s="767"/>
      <c r="I11" s="769"/>
      <c r="J11" s="769"/>
    </row>
    <row r="12" spans="1:12" s="768" customFormat="1" ht="12.75" customHeight="1" x14ac:dyDescent="0.25">
      <c r="E12" s="770"/>
      <c r="F12" s="766"/>
      <c r="G12" s="771"/>
      <c r="H12" s="769"/>
      <c r="I12" s="769"/>
      <c r="J12" s="769"/>
    </row>
    <row r="13" spans="1:12" s="768" customFormat="1" ht="40.5" customHeight="1" x14ac:dyDescent="0.25">
      <c r="A13" s="772" t="s">
        <v>738</v>
      </c>
      <c r="B13" s="773"/>
      <c r="C13" s="773"/>
      <c r="D13" s="773"/>
      <c r="E13" s="773"/>
      <c r="F13" s="773"/>
      <c r="G13" s="773"/>
      <c r="H13" s="773"/>
      <c r="I13" s="773"/>
      <c r="J13" s="773"/>
    </row>
    <row r="14" spans="1:12" s="768" customFormat="1" ht="16.5" customHeight="1" x14ac:dyDescent="0.25">
      <c r="A14" s="774"/>
      <c r="B14" s="775"/>
      <c r="C14" s="775"/>
      <c r="D14" s="775"/>
      <c r="E14" s="775"/>
      <c r="F14" s="775"/>
      <c r="G14" s="775"/>
      <c r="H14" s="775"/>
      <c r="I14" s="775"/>
      <c r="J14" s="775"/>
    </row>
    <row r="15" spans="1:12" s="768" customFormat="1" ht="12.75" customHeight="1" x14ac:dyDescent="0.2">
      <c r="A15" s="776" t="s">
        <v>739</v>
      </c>
      <c r="E15" s="770"/>
      <c r="F15" s="770"/>
      <c r="G15" s="770"/>
      <c r="H15" s="770"/>
      <c r="I15" s="770"/>
      <c r="J15" s="770"/>
    </row>
    <row r="16" spans="1:12" s="768" customFormat="1" ht="12.75" customHeight="1" x14ac:dyDescent="0.2">
      <c r="A16" s="776"/>
      <c r="E16" s="770"/>
      <c r="F16" s="770"/>
      <c r="G16" s="770"/>
      <c r="H16" s="770"/>
      <c r="I16" s="770"/>
      <c r="J16" s="770"/>
    </row>
    <row r="17" spans="1:12" s="768" customFormat="1" ht="12.75" customHeight="1" x14ac:dyDescent="0.25">
      <c r="E17" s="770"/>
      <c r="F17" s="770"/>
      <c r="G17" s="770"/>
      <c r="H17" s="770"/>
      <c r="I17" s="770"/>
      <c r="J17" s="770"/>
    </row>
    <row r="18" spans="1:12" s="777" customFormat="1" ht="12.75" x14ac:dyDescent="0.25">
      <c r="E18" s="778"/>
      <c r="F18" s="770"/>
      <c r="G18" s="770"/>
      <c r="H18" s="770" t="s">
        <v>740</v>
      </c>
      <c r="I18" s="770"/>
      <c r="J18" s="770"/>
    </row>
    <row r="19" spans="1:12" s="777" customFormat="1" ht="12.75" x14ac:dyDescent="0.25">
      <c r="E19" s="778"/>
      <c r="F19" s="778"/>
      <c r="G19" s="778"/>
      <c r="H19" s="779" t="s">
        <v>741</v>
      </c>
      <c r="I19" s="778"/>
      <c r="J19" s="778"/>
    </row>
    <row r="20" spans="1:12" s="4" customFormat="1" ht="15" customHeight="1" x14ac:dyDescent="0.25">
      <c r="A20" s="2"/>
      <c r="B20" s="1"/>
      <c r="C20" s="12"/>
      <c r="D20" s="12"/>
      <c r="E20" s="12"/>
      <c r="F20" s="12"/>
      <c r="G20" s="12"/>
      <c r="H20" s="12"/>
      <c r="I20" s="12"/>
      <c r="J20" s="13"/>
      <c r="K20" s="8"/>
    </row>
    <row r="21" spans="1:12" s="4" customFormat="1" ht="15" customHeight="1" x14ac:dyDescent="0.25">
      <c r="A21" s="2"/>
      <c r="B21" s="3"/>
      <c r="C21" s="3"/>
      <c r="D21" s="3"/>
      <c r="E21" s="3"/>
      <c r="F21" s="3"/>
      <c r="L21" s="6"/>
    </row>
    <row r="22" spans="1:12" s="4" customFormat="1" ht="15" customHeight="1" x14ac:dyDescent="0.25">
      <c r="A22" s="2"/>
      <c r="B22" s="3"/>
      <c r="C22" s="3"/>
      <c r="D22" s="3"/>
      <c r="E22" s="3"/>
      <c r="J22" s="3"/>
      <c r="K22" s="3"/>
    </row>
    <row r="23" spans="1:12" s="4" customFormat="1" ht="15" customHeight="1" x14ac:dyDescent="0.25">
      <c r="A23" s="2"/>
      <c r="B23" s="9"/>
      <c r="C23" s="10"/>
      <c r="D23" s="9"/>
      <c r="E23" s="10"/>
      <c r="F23" s="10"/>
      <c r="G23" s="11"/>
      <c r="H23" s="11"/>
      <c r="I23" s="11"/>
      <c r="J23" s="10"/>
      <c r="K23" s="10"/>
    </row>
    <row r="24" spans="1:12" s="4" customFormat="1" ht="15" customHeight="1" x14ac:dyDescent="0.25">
      <c r="B24" s="11"/>
      <c r="C24" s="11"/>
      <c r="D24" s="11"/>
      <c r="E24" s="11"/>
      <c r="F24" s="11"/>
      <c r="G24" s="11"/>
      <c r="H24" s="11"/>
      <c r="I24" s="11"/>
      <c r="J24" s="11"/>
      <c r="K24" s="11"/>
    </row>
    <row r="25" spans="1:12" s="4" customFormat="1" ht="7.35" customHeight="1" x14ac:dyDescent="0.25">
      <c r="A25" s="2"/>
      <c r="B25" s="5"/>
      <c r="C25" s="5"/>
      <c r="D25" s="5"/>
      <c r="E25" s="5"/>
      <c r="F25" s="5"/>
      <c r="G25" s="5"/>
      <c r="H25" s="3"/>
      <c r="I25" s="3"/>
      <c r="J25" s="3"/>
      <c r="K25" s="3"/>
    </row>
    <row r="26" spans="1:12" s="4" customFormat="1" ht="12.75" customHeight="1" x14ac:dyDescent="0.25">
      <c r="E26" s="7"/>
      <c r="F26" s="7"/>
      <c r="I26" s="14"/>
      <c r="J26" s="7"/>
      <c r="K26" s="7"/>
      <c r="L26" s="6"/>
    </row>
  </sheetData>
  <mergeCells count="2">
    <mergeCell ref="B8:D8"/>
    <mergeCell ref="A13:J13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="150" zoomScaleNormal="150" workbookViewId="0">
      <selection activeCell="F24" sqref="F24"/>
    </sheetView>
  </sheetViews>
  <sheetFormatPr defaultColWidth="11.42578125" defaultRowHeight="15" x14ac:dyDescent="0.25"/>
  <sheetData>
    <row r="1" spans="1:12" s="6" customFormat="1" ht="69" customHeight="1" x14ac:dyDescent="0.25">
      <c r="A1" s="424" t="s">
        <v>708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7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87.7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87.75" x14ac:dyDescent="0.25">
      <c r="A5" s="149" t="s">
        <v>13</v>
      </c>
      <c r="B5" s="175" t="s">
        <v>280</v>
      </c>
      <c r="C5" s="141">
        <v>700</v>
      </c>
      <c r="D5" s="111" t="s">
        <v>20</v>
      </c>
      <c r="E5" s="21"/>
      <c r="F5" s="22">
        <f t="shared" ref="F5" si="0">ROUND(C5*E5,2)</f>
        <v>0</v>
      </c>
      <c r="G5" s="23">
        <v>0.08</v>
      </c>
      <c r="H5" s="22">
        <f t="shared" ref="H5" si="1">ROUND(F5*G5+F5,2)</f>
        <v>0</v>
      </c>
      <c r="I5" s="24"/>
      <c r="J5" s="25"/>
      <c r="K5" s="26">
        <v>50</v>
      </c>
      <c r="L5" s="27">
        <f t="shared" ref="L5" si="2">ROUND(H5/C5*K5,2)</f>
        <v>0</v>
      </c>
    </row>
    <row r="6" spans="1:12" s="6" customFormat="1" ht="10.5" x14ac:dyDescent="0.15">
      <c r="A6" s="158" t="s">
        <v>35</v>
      </c>
      <c r="B6" s="159"/>
      <c r="C6" s="159"/>
      <c r="D6" s="159"/>
      <c r="E6" s="159"/>
      <c r="F6" s="159"/>
      <c r="G6" s="159"/>
      <c r="H6" s="159"/>
      <c r="I6" s="240"/>
      <c r="J6" s="127"/>
      <c r="K6" s="127"/>
      <c r="L6" s="127"/>
    </row>
    <row r="7" spans="1:12" s="6" customFormat="1" ht="19.5" x14ac:dyDescent="0.15">
      <c r="A7" s="141" t="s">
        <v>0</v>
      </c>
      <c r="B7" s="98" t="s">
        <v>234</v>
      </c>
      <c r="C7" s="29"/>
      <c r="D7" s="30"/>
      <c r="E7" s="141" t="s">
        <v>37</v>
      </c>
      <c r="F7" s="31"/>
      <c r="G7" s="32"/>
      <c r="H7" s="32"/>
      <c r="I7" s="33" t="s">
        <v>38</v>
      </c>
      <c r="J7" s="34"/>
      <c r="K7" s="35"/>
      <c r="L7" s="36"/>
    </row>
    <row r="8" spans="1:12" s="6" customFormat="1" ht="10.35" customHeight="1" x14ac:dyDescent="0.15">
      <c r="A8" s="111" t="s">
        <v>13</v>
      </c>
      <c r="B8" s="572" t="s">
        <v>281</v>
      </c>
      <c r="C8" s="561"/>
      <c r="D8" s="562"/>
      <c r="E8" s="111" t="s">
        <v>39</v>
      </c>
      <c r="F8" s="137"/>
      <c r="G8" s="138"/>
      <c r="H8" s="138"/>
      <c r="I8" s="37"/>
      <c r="J8" s="38"/>
      <c r="K8" s="39"/>
      <c r="L8" s="40"/>
    </row>
    <row r="9" spans="1:12" s="6" customFormat="1" ht="10.35" customHeight="1" x14ac:dyDescent="0.15">
      <c r="A9" s="111" t="s">
        <v>16</v>
      </c>
      <c r="B9" s="572" t="s">
        <v>282</v>
      </c>
      <c r="C9" s="561"/>
      <c r="D9" s="562"/>
      <c r="E9" s="111" t="s">
        <v>39</v>
      </c>
      <c r="F9" s="41"/>
      <c r="G9" s="42"/>
      <c r="H9" s="42"/>
      <c r="I9" s="37"/>
      <c r="J9" s="38"/>
      <c r="K9" s="39"/>
      <c r="L9" s="40"/>
    </row>
    <row r="10" spans="1:12" s="6" customFormat="1" ht="10.35" customHeight="1" x14ac:dyDescent="0.15">
      <c r="A10" s="111" t="s">
        <v>17</v>
      </c>
      <c r="B10" s="572" t="s">
        <v>283</v>
      </c>
      <c r="C10" s="561"/>
      <c r="D10" s="562"/>
      <c r="E10" s="111" t="s">
        <v>39</v>
      </c>
      <c r="F10" s="137"/>
      <c r="G10" s="138"/>
      <c r="H10" s="138"/>
      <c r="I10" s="37"/>
      <c r="J10" s="38"/>
      <c r="K10" s="39"/>
      <c r="L10" s="40"/>
    </row>
    <row r="11" spans="1:12" s="6" customFormat="1" ht="10.35" customHeight="1" x14ac:dyDescent="0.15">
      <c r="A11" s="111" t="s">
        <v>18</v>
      </c>
      <c r="B11" s="572" t="s">
        <v>284</v>
      </c>
      <c r="C11" s="561"/>
      <c r="D11" s="562"/>
      <c r="E11" s="111" t="s">
        <v>39</v>
      </c>
      <c r="F11" s="137"/>
      <c r="G11" s="138"/>
      <c r="H11" s="138"/>
      <c r="I11" s="37"/>
      <c r="J11" s="38"/>
      <c r="K11" s="39"/>
      <c r="L11" s="40"/>
    </row>
    <row r="12" spans="1:12" s="6" customFormat="1" ht="31.7" customHeight="1" x14ac:dyDescent="0.15">
      <c r="A12" s="111" t="s">
        <v>19</v>
      </c>
      <c r="B12" s="572" t="s">
        <v>277</v>
      </c>
      <c r="C12" s="561"/>
      <c r="D12" s="562"/>
      <c r="E12" s="111" t="s">
        <v>39</v>
      </c>
      <c r="F12" s="41"/>
      <c r="G12" s="42"/>
      <c r="H12" s="42"/>
      <c r="I12" s="37"/>
      <c r="J12" s="38"/>
      <c r="K12" s="39"/>
      <c r="L12" s="40"/>
    </row>
    <row r="13" spans="1:12" s="768" customFormat="1" ht="19.5" customHeight="1" x14ac:dyDescent="0.25">
      <c r="A13" s="765" t="s">
        <v>737</v>
      </c>
      <c r="B13" s="766"/>
      <c r="C13" s="766"/>
      <c r="D13" s="766"/>
      <c r="E13" s="766"/>
      <c r="F13" s="767"/>
      <c r="I13" s="769"/>
      <c r="J13" s="769"/>
    </row>
    <row r="14" spans="1:12" s="768" customFormat="1" ht="12.75" customHeight="1" x14ac:dyDescent="0.25">
      <c r="E14" s="770"/>
      <c r="F14" s="766"/>
      <c r="G14" s="771"/>
      <c r="H14" s="769"/>
      <c r="I14" s="769"/>
      <c r="J14" s="769"/>
    </row>
    <row r="15" spans="1:12" s="768" customFormat="1" ht="40.5" customHeight="1" x14ac:dyDescent="0.25">
      <c r="A15" s="772" t="s">
        <v>738</v>
      </c>
      <c r="B15" s="773"/>
      <c r="C15" s="773"/>
      <c r="D15" s="773"/>
      <c r="E15" s="773"/>
      <c r="F15" s="773"/>
      <c r="G15" s="773"/>
      <c r="H15" s="773"/>
      <c r="I15" s="773"/>
      <c r="J15" s="773"/>
    </row>
    <row r="16" spans="1:12" s="768" customFormat="1" ht="16.5" customHeight="1" x14ac:dyDescent="0.25">
      <c r="A16" s="774"/>
      <c r="B16" s="775"/>
      <c r="C16" s="775"/>
      <c r="D16" s="775"/>
      <c r="E16" s="775"/>
      <c r="F16" s="775"/>
      <c r="G16" s="775"/>
      <c r="H16" s="775"/>
      <c r="I16" s="775"/>
      <c r="J16" s="775"/>
    </row>
    <row r="17" spans="1:12" s="768" customFormat="1" ht="12.75" customHeight="1" x14ac:dyDescent="0.2">
      <c r="A17" s="776" t="s">
        <v>739</v>
      </c>
      <c r="E17" s="770"/>
      <c r="F17" s="770"/>
      <c r="G17" s="770"/>
      <c r="H17" s="770"/>
      <c r="I17" s="770"/>
      <c r="J17" s="770"/>
    </row>
    <row r="18" spans="1:12" s="768" customFormat="1" ht="12.75" customHeight="1" x14ac:dyDescent="0.2">
      <c r="A18" s="776"/>
      <c r="E18" s="770"/>
      <c r="F18" s="770"/>
      <c r="G18" s="770"/>
      <c r="H18" s="770"/>
      <c r="I18" s="770"/>
      <c r="J18" s="770"/>
    </row>
    <row r="19" spans="1:12" s="768" customFormat="1" ht="12.75" customHeight="1" x14ac:dyDescent="0.25">
      <c r="E19" s="770"/>
      <c r="F19" s="770"/>
      <c r="G19" s="770"/>
      <c r="H19" s="770"/>
      <c r="I19" s="770"/>
      <c r="J19" s="770"/>
    </row>
    <row r="20" spans="1:12" s="777" customFormat="1" ht="12.75" x14ac:dyDescent="0.25">
      <c r="E20" s="778"/>
      <c r="F20" s="770"/>
      <c r="G20" s="770"/>
      <c r="H20" s="770" t="s">
        <v>740</v>
      </c>
      <c r="I20" s="770"/>
      <c r="J20" s="770"/>
    </row>
    <row r="21" spans="1:12" s="777" customFormat="1" ht="12.75" x14ac:dyDescent="0.25">
      <c r="E21" s="778"/>
      <c r="F21" s="778"/>
      <c r="G21" s="778"/>
      <c r="H21" s="779" t="s">
        <v>741</v>
      </c>
      <c r="I21" s="778"/>
      <c r="J21" s="778"/>
    </row>
    <row r="22" spans="1:12" s="4" customFormat="1" ht="15" customHeight="1" x14ac:dyDescent="0.25">
      <c r="A22" s="2"/>
      <c r="B22" s="1"/>
      <c r="C22" s="12"/>
      <c r="D22" s="12"/>
      <c r="E22" s="12"/>
      <c r="F22" s="12"/>
      <c r="G22" s="12"/>
      <c r="H22" s="12"/>
      <c r="I22" s="12"/>
      <c r="J22" s="13"/>
      <c r="K22" s="8"/>
    </row>
    <row r="23" spans="1:12" s="4" customFormat="1" ht="15" customHeight="1" x14ac:dyDescent="0.25">
      <c r="A23" s="2"/>
      <c r="B23" s="3"/>
      <c r="C23" s="3"/>
      <c r="D23" s="3"/>
      <c r="E23" s="3"/>
      <c r="F23" s="3"/>
      <c r="L23" s="6"/>
    </row>
    <row r="24" spans="1:12" s="4" customFormat="1" ht="15" customHeight="1" x14ac:dyDescent="0.25">
      <c r="A24" s="2"/>
      <c r="B24" s="3"/>
      <c r="C24" s="3"/>
      <c r="D24" s="3"/>
      <c r="E24" s="3"/>
      <c r="J24" s="3"/>
      <c r="K24" s="3"/>
    </row>
    <row r="25" spans="1:12" s="4" customFormat="1" ht="15" customHeight="1" x14ac:dyDescent="0.25">
      <c r="A25" s="2"/>
      <c r="B25" s="9"/>
      <c r="C25" s="10"/>
      <c r="D25" s="9"/>
      <c r="E25" s="10"/>
      <c r="F25" s="10"/>
      <c r="G25" s="11"/>
      <c r="H25" s="11"/>
      <c r="I25" s="11"/>
      <c r="J25" s="10"/>
      <c r="K25" s="10"/>
    </row>
    <row r="26" spans="1:12" s="4" customFormat="1" ht="15" customHeight="1" x14ac:dyDescent="0.25">
      <c r="B26" s="11"/>
      <c r="C26" s="11"/>
      <c r="D26" s="11"/>
      <c r="E26" s="11"/>
      <c r="F26" s="11"/>
      <c r="G26" s="11"/>
      <c r="H26" s="11"/>
      <c r="I26" s="11"/>
      <c r="J26" s="11"/>
      <c r="K26" s="11"/>
    </row>
    <row r="27" spans="1:12" s="4" customFormat="1" ht="7.35" customHeight="1" x14ac:dyDescent="0.25">
      <c r="A27" s="2"/>
      <c r="B27" s="5"/>
      <c r="C27" s="5"/>
      <c r="D27" s="5"/>
      <c r="E27" s="5"/>
      <c r="F27" s="5"/>
      <c r="G27" s="5"/>
      <c r="H27" s="3"/>
      <c r="I27" s="3"/>
      <c r="J27" s="3"/>
      <c r="K27" s="3"/>
    </row>
    <row r="28" spans="1:12" s="4" customFormat="1" ht="12.75" customHeight="1" x14ac:dyDescent="0.25">
      <c r="E28" s="7"/>
      <c r="F28" s="7"/>
      <c r="I28" s="14"/>
      <c r="J28" s="7"/>
      <c r="K28" s="7"/>
      <c r="L28" s="6"/>
    </row>
  </sheetData>
  <mergeCells count="6">
    <mergeCell ref="A15:J15"/>
    <mergeCell ref="B8:D8"/>
    <mergeCell ref="B9:D9"/>
    <mergeCell ref="B10:D10"/>
    <mergeCell ref="B11:D11"/>
    <mergeCell ref="B12:D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3"/>
  <sheetViews>
    <sheetView topLeftCell="A25" zoomScale="150" zoomScaleNormal="150" workbookViewId="0">
      <selection activeCell="B47" sqref="B47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20.45" customHeight="1" x14ac:dyDescent="0.25">
      <c r="A1" s="604" t="s">
        <v>662</v>
      </c>
      <c r="B1" s="605"/>
      <c r="C1" s="605"/>
      <c r="D1" s="605"/>
      <c r="E1" s="605"/>
      <c r="F1" s="605"/>
      <c r="G1" s="605"/>
      <c r="H1" s="605"/>
      <c r="I1" s="605"/>
      <c r="J1" s="605"/>
      <c r="K1" s="605"/>
      <c r="L1" s="605"/>
    </row>
    <row r="2" spans="1:12" s="6" customFormat="1" ht="10.5" x14ac:dyDescent="0.25">
      <c r="A2" s="241" t="s">
        <v>25</v>
      </c>
      <c r="B2" s="47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9.5" x14ac:dyDescent="0.25">
      <c r="A5" s="149" t="s">
        <v>13</v>
      </c>
      <c r="B5" s="70" t="s">
        <v>90</v>
      </c>
      <c r="C5" s="71">
        <v>15</v>
      </c>
      <c r="D5" s="111" t="s">
        <v>20</v>
      </c>
      <c r="E5" s="494"/>
      <c r="F5" s="45">
        <f>ROUND(C5*E5,2)</f>
        <v>0</v>
      </c>
      <c r="G5" s="46">
        <v>0.08</v>
      </c>
      <c r="H5" s="45">
        <f>ROUND(F5*G5+F5,2)</f>
        <v>0</v>
      </c>
      <c r="I5" s="24"/>
      <c r="J5" s="25"/>
      <c r="K5" s="26">
        <v>5</v>
      </c>
      <c r="L5" s="27">
        <f>ROUND(H5/C5*K5,2)</f>
        <v>0</v>
      </c>
    </row>
    <row r="6" spans="1:12" s="6" customFormat="1" ht="10.5" x14ac:dyDescent="0.25">
      <c r="A6" s="149" t="s">
        <v>16</v>
      </c>
      <c r="B6" s="67" t="s">
        <v>69</v>
      </c>
      <c r="C6" s="71">
        <v>15</v>
      </c>
      <c r="D6" s="111" t="s">
        <v>20</v>
      </c>
      <c r="E6" s="494"/>
      <c r="F6" s="45">
        <f t="shared" ref="F6:F11" si="0">ROUND(C6*E6,2)</f>
        <v>0</v>
      </c>
      <c r="G6" s="46">
        <v>0.08</v>
      </c>
      <c r="H6" s="45">
        <f t="shared" ref="H6:H11" si="1">ROUND(F6*G6+F6,2)</f>
        <v>0</v>
      </c>
      <c r="I6" s="24"/>
      <c r="J6" s="25"/>
      <c r="K6" s="26">
        <v>5</v>
      </c>
      <c r="L6" s="27">
        <f t="shared" ref="L6:L11" si="2">ROUND(H6/C6*K6,2)</f>
        <v>0</v>
      </c>
    </row>
    <row r="7" spans="1:12" s="6" customFormat="1" ht="10.5" x14ac:dyDescent="0.25">
      <c r="A7" s="149" t="s">
        <v>17</v>
      </c>
      <c r="B7" s="67" t="s">
        <v>70</v>
      </c>
      <c r="C7" s="71">
        <v>15</v>
      </c>
      <c r="D7" s="111" t="s">
        <v>20</v>
      </c>
      <c r="E7" s="494"/>
      <c r="F7" s="45">
        <f t="shared" si="0"/>
        <v>0</v>
      </c>
      <c r="G7" s="46">
        <v>0.08</v>
      </c>
      <c r="H7" s="45">
        <f t="shared" si="1"/>
        <v>0</v>
      </c>
      <c r="I7" s="24"/>
      <c r="J7" s="25"/>
      <c r="K7" s="26">
        <v>5</v>
      </c>
      <c r="L7" s="27">
        <f t="shared" si="2"/>
        <v>0</v>
      </c>
    </row>
    <row r="8" spans="1:12" s="6" customFormat="1" ht="19.5" x14ac:dyDescent="0.25">
      <c r="A8" s="149" t="s">
        <v>18</v>
      </c>
      <c r="B8" s="67" t="s">
        <v>91</v>
      </c>
      <c r="C8" s="71">
        <v>20</v>
      </c>
      <c r="D8" s="111" t="s">
        <v>20</v>
      </c>
      <c r="E8" s="494"/>
      <c r="F8" s="45">
        <f t="shared" si="0"/>
        <v>0</v>
      </c>
      <c r="G8" s="46">
        <v>0.08</v>
      </c>
      <c r="H8" s="45">
        <f t="shared" si="1"/>
        <v>0</v>
      </c>
      <c r="I8" s="24"/>
      <c r="J8" s="25"/>
      <c r="K8" s="26">
        <v>5</v>
      </c>
      <c r="L8" s="27">
        <f t="shared" si="2"/>
        <v>0</v>
      </c>
    </row>
    <row r="9" spans="1:12" s="6" customFormat="1" ht="19.5" x14ac:dyDescent="0.25">
      <c r="A9" s="149" t="s">
        <v>19</v>
      </c>
      <c r="B9" s="67" t="s">
        <v>79</v>
      </c>
      <c r="C9" s="71">
        <v>15</v>
      </c>
      <c r="D9" s="111" t="s">
        <v>20</v>
      </c>
      <c r="E9" s="494"/>
      <c r="F9" s="45">
        <f t="shared" si="0"/>
        <v>0</v>
      </c>
      <c r="G9" s="46">
        <v>0.08</v>
      </c>
      <c r="H9" s="45">
        <f t="shared" si="1"/>
        <v>0</v>
      </c>
      <c r="I9" s="24"/>
      <c r="J9" s="25"/>
      <c r="K9" s="26">
        <v>5</v>
      </c>
      <c r="L9" s="27">
        <f t="shared" si="2"/>
        <v>0</v>
      </c>
    </row>
    <row r="10" spans="1:12" s="6" customFormat="1" ht="10.5" x14ac:dyDescent="0.25">
      <c r="A10" s="149" t="s">
        <v>48</v>
      </c>
      <c r="B10" s="67" t="s">
        <v>80</v>
      </c>
      <c r="C10" s="71">
        <v>5</v>
      </c>
      <c r="D10" s="111" t="s">
        <v>20</v>
      </c>
      <c r="E10" s="494"/>
      <c r="F10" s="45">
        <f t="shared" si="0"/>
        <v>0</v>
      </c>
      <c r="G10" s="46">
        <v>0.08</v>
      </c>
      <c r="H10" s="45">
        <f t="shared" si="1"/>
        <v>0</v>
      </c>
      <c r="I10" s="24"/>
      <c r="J10" s="25"/>
      <c r="K10" s="26">
        <v>5</v>
      </c>
      <c r="L10" s="27">
        <f t="shared" si="2"/>
        <v>0</v>
      </c>
    </row>
    <row r="11" spans="1:12" s="6" customFormat="1" ht="10.5" x14ac:dyDescent="0.25">
      <c r="A11" s="149" t="s">
        <v>50</v>
      </c>
      <c r="B11" s="67" t="s">
        <v>81</v>
      </c>
      <c r="C11" s="71">
        <v>15</v>
      </c>
      <c r="D11" s="111" t="s">
        <v>20</v>
      </c>
      <c r="E11" s="494"/>
      <c r="F11" s="45">
        <f t="shared" si="0"/>
        <v>0</v>
      </c>
      <c r="G11" s="46">
        <v>0.08</v>
      </c>
      <c r="H11" s="45">
        <f t="shared" si="1"/>
        <v>0</v>
      </c>
      <c r="I11" s="24"/>
      <c r="J11" s="25"/>
      <c r="K11" s="26">
        <v>5</v>
      </c>
      <c r="L11" s="27">
        <f t="shared" si="2"/>
        <v>0</v>
      </c>
    </row>
    <row r="12" spans="1:12" s="6" customFormat="1" ht="10.5" x14ac:dyDescent="0.25">
      <c r="A12" s="48"/>
      <c r="B12" s="109"/>
      <c r="C12" s="49"/>
      <c r="D12" s="50"/>
      <c r="E12" s="45"/>
      <c r="F12" s="45">
        <f>SUM(F5:F11)</f>
        <v>0</v>
      </c>
      <c r="G12" s="52"/>
      <c r="H12" s="45">
        <f>SUM(H5:H11)</f>
        <v>0</v>
      </c>
      <c r="I12" s="53"/>
      <c r="J12" s="54"/>
      <c r="K12" s="55"/>
      <c r="L12" s="27">
        <f>SUM(L5:L11)</f>
        <v>0</v>
      </c>
    </row>
    <row r="13" spans="1:12" s="6" customFormat="1" ht="10.5" x14ac:dyDescent="0.15">
      <c r="A13" s="153" t="s">
        <v>35</v>
      </c>
      <c r="B13" s="154"/>
      <c r="C13" s="154"/>
      <c r="D13" s="154"/>
      <c r="E13" s="154"/>
      <c r="F13" s="154"/>
      <c r="G13" s="154"/>
      <c r="H13" s="154"/>
      <c r="I13" s="240"/>
      <c r="J13" s="127"/>
      <c r="K13" s="127"/>
      <c r="L13" s="127"/>
    </row>
    <row r="14" spans="1:12" s="6" customFormat="1" ht="19.5" x14ac:dyDescent="0.15">
      <c r="A14" s="141" t="s">
        <v>0</v>
      </c>
      <c r="B14" s="56" t="s">
        <v>36</v>
      </c>
      <c r="C14" s="29"/>
      <c r="D14" s="30"/>
      <c r="E14" s="141" t="s">
        <v>37</v>
      </c>
      <c r="F14" s="31"/>
      <c r="G14" s="32"/>
      <c r="H14" s="32"/>
      <c r="I14" s="33" t="s">
        <v>38</v>
      </c>
      <c r="J14" s="34"/>
      <c r="K14" s="35"/>
      <c r="L14" s="36"/>
    </row>
    <row r="15" spans="1:12" s="6" customFormat="1" ht="10.5" x14ac:dyDescent="0.15">
      <c r="A15" s="111" t="s">
        <v>13</v>
      </c>
      <c r="B15" s="247" t="s">
        <v>82</v>
      </c>
      <c r="C15" s="64"/>
      <c r="D15" s="168"/>
      <c r="E15" s="111" t="s">
        <v>39</v>
      </c>
      <c r="F15" s="137"/>
      <c r="G15" s="138"/>
      <c r="H15" s="138"/>
      <c r="I15" s="37"/>
      <c r="J15" s="38"/>
      <c r="K15" s="39"/>
      <c r="L15" s="40"/>
    </row>
    <row r="16" spans="1:12" s="6" customFormat="1" ht="29.25" x14ac:dyDescent="0.15">
      <c r="A16" s="111" t="s">
        <v>16</v>
      </c>
      <c r="B16" s="232" t="s">
        <v>59</v>
      </c>
      <c r="C16" s="237"/>
      <c r="D16" s="238"/>
      <c r="E16" s="111" t="s">
        <v>39</v>
      </c>
      <c r="F16" s="137"/>
      <c r="G16" s="138"/>
      <c r="H16" s="138"/>
      <c r="I16" s="37"/>
      <c r="J16" s="38"/>
      <c r="K16" s="39"/>
      <c r="L16" s="40"/>
    </row>
    <row r="17" spans="1:12" s="6" customFormat="1" ht="10.35" customHeight="1" x14ac:dyDescent="0.15">
      <c r="A17" s="111" t="s">
        <v>17</v>
      </c>
      <c r="B17" s="572" t="s">
        <v>83</v>
      </c>
      <c r="C17" s="561"/>
      <c r="D17" s="562"/>
      <c r="E17" s="111" t="s">
        <v>39</v>
      </c>
      <c r="F17" s="137"/>
      <c r="G17" s="138"/>
      <c r="H17" s="138"/>
      <c r="I17" s="37"/>
      <c r="J17" s="38"/>
      <c r="K17" s="39"/>
      <c r="L17" s="40"/>
    </row>
    <row r="18" spans="1:12" s="6" customFormat="1" ht="10.5" x14ac:dyDescent="0.15">
      <c r="A18" s="111" t="s">
        <v>18</v>
      </c>
      <c r="B18" s="229" t="s">
        <v>84</v>
      </c>
      <c r="C18" s="237"/>
      <c r="D18" s="238"/>
      <c r="E18" s="111" t="s">
        <v>39</v>
      </c>
      <c r="F18" s="137"/>
      <c r="G18" s="138"/>
      <c r="H18" s="138"/>
      <c r="I18" s="37"/>
      <c r="J18" s="38"/>
      <c r="K18" s="39"/>
      <c r="L18" s="40"/>
    </row>
    <row r="19" spans="1:12" s="6" customFormat="1" ht="10.35" customHeight="1" x14ac:dyDescent="0.15">
      <c r="A19" s="111" t="s">
        <v>19</v>
      </c>
      <c r="B19" s="572" t="s">
        <v>366</v>
      </c>
      <c r="C19" s="561"/>
      <c r="D19" s="562"/>
      <c r="E19" s="111" t="s">
        <v>39</v>
      </c>
      <c r="F19" s="137"/>
      <c r="G19" s="138"/>
      <c r="H19" s="138"/>
      <c r="I19" s="37"/>
      <c r="J19" s="38"/>
      <c r="K19" s="39"/>
      <c r="L19" s="40"/>
    </row>
    <row r="20" spans="1:12" s="6" customFormat="1" ht="10.35" customHeight="1" x14ac:dyDescent="0.15">
      <c r="A20" s="111" t="s">
        <v>48</v>
      </c>
      <c r="B20" s="572" t="s">
        <v>635</v>
      </c>
      <c r="C20" s="561"/>
      <c r="D20" s="562"/>
      <c r="E20" s="111" t="s">
        <v>92</v>
      </c>
      <c r="F20" s="137"/>
      <c r="G20" s="138"/>
      <c r="H20" s="138"/>
      <c r="I20" s="37"/>
      <c r="J20" s="38"/>
      <c r="K20" s="39"/>
      <c r="L20" s="40"/>
    </row>
    <row r="21" spans="1:12" s="6" customFormat="1" ht="8.1" customHeight="1" x14ac:dyDescent="0.15">
      <c r="A21" s="111" t="s">
        <v>50</v>
      </c>
      <c r="B21" s="572" t="s">
        <v>86</v>
      </c>
      <c r="C21" s="561"/>
      <c r="D21" s="562"/>
      <c r="E21" s="111" t="s">
        <v>39</v>
      </c>
      <c r="F21" s="137"/>
      <c r="G21" s="138"/>
      <c r="H21" s="138"/>
      <c r="I21" s="37"/>
      <c r="J21" s="38"/>
      <c r="K21" s="39"/>
      <c r="L21" s="40"/>
    </row>
    <row r="22" spans="1:12" s="6" customFormat="1" ht="38.1" customHeight="1" x14ac:dyDescent="0.15">
      <c r="A22" s="111" t="s">
        <v>54</v>
      </c>
      <c r="B22" s="579" t="s">
        <v>641</v>
      </c>
      <c r="C22" s="580"/>
      <c r="D22" s="581"/>
      <c r="E22" s="111" t="s">
        <v>39</v>
      </c>
      <c r="F22" s="41"/>
      <c r="G22" s="42"/>
      <c r="H22" s="42"/>
      <c r="I22" s="37"/>
      <c r="J22" s="38"/>
      <c r="K22" s="39"/>
      <c r="L22" s="40"/>
    </row>
    <row r="23" spans="1:12" s="6" customFormat="1" ht="10.5" x14ac:dyDescent="0.15">
      <c r="A23" s="59"/>
      <c r="B23" s="60"/>
      <c r="C23" s="156"/>
      <c r="D23" s="156"/>
      <c r="E23" s="59"/>
      <c r="F23" s="59"/>
      <c r="G23" s="59"/>
      <c r="H23" s="59"/>
      <c r="I23" s="61"/>
      <c r="J23" s="62"/>
      <c r="K23" s="35"/>
      <c r="L23" s="35"/>
    </row>
    <row r="24" spans="1:12" s="6" customFormat="1" ht="19.5" x14ac:dyDescent="0.15">
      <c r="A24" s="141" t="s">
        <v>0</v>
      </c>
      <c r="B24" s="63" t="s">
        <v>60</v>
      </c>
      <c r="C24" s="29"/>
      <c r="D24" s="30"/>
      <c r="E24" s="141" t="s">
        <v>37</v>
      </c>
      <c r="F24" s="31"/>
      <c r="G24" s="32"/>
      <c r="H24" s="32"/>
      <c r="I24" s="33" t="s">
        <v>38</v>
      </c>
      <c r="J24" s="34"/>
      <c r="K24" s="35"/>
      <c r="L24" s="36"/>
    </row>
    <row r="25" spans="1:12" s="6" customFormat="1" ht="10.5" x14ac:dyDescent="0.15">
      <c r="A25" s="111" t="s">
        <v>13</v>
      </c>
      <c r="B25" s="239" t="s">
        <v>365</v>
      </c>
      <c r="C25" s="64"/>
      <c r="D25" s="168"/>
      <c r="E25" s="111" t="s">
        <v>39</v>
      </c>
      <c r="F25" s="137"/>
      <c r="G25" s="138"/>
      <c r="H25" s="138"/>
      <c r="I25" s="37"/>
      <c r="J25" s="38"/>
      <c r="K25" s="39"/>
      <c r="L25" s="40"/>
    </row>
    <row r="26" spans="1:12" s="6" customFormat="1" ht="10.5" x14ac:dyDescent="0.15">
      <c r="A26" s="111" t="s">
        <v>16</v>
      </c>
      <c r="B26" s="245" t="s">
        <v>45</v>
      </c>
      <c r="C26" s="237"/>
      <c r="D26" s="238"/>
      <c r="E26" s="111" t="s">
        <v>39</v>
      </c>
      <c r="F26" s="137"/>
      <c r="G26" s="138"/>
      <c r="H26" s="138"/>
      <c r="I26" s="37"/>
      <c r="J26" s="38"/>
      <c r="K26" s="39"/>
      <c r="L26" s="40"/>
    </row>
    <row r="27" spans="1:12" s="6" customFormat="1" ht="10.5" x14ac:dyDescent="0.15">
      <c r="A27" s="111" t="s">
        <v>17</v>
      </c>
      <c r="B27" s="248" t="s">
        <v>46</v>
      </c>
      <c r="C27" s="237"/>
      <c r="D27" s="238"/>
      <c r="E27" s="111" t="s">
        <v>39</v>
      </c>
      <c r="F27" s="137"/>
      <c r="G27" s="138"/>
      <c r="H27" s="138"/>
      <c r="I27" s="37"/>
      <c r="J27" s="38"/>
      <c r="K27" s="39"/>
      <c r="L27" s="40"/>
    </row>
    <row r="28" spans="1:12" s="6" customFormat="1" ht="10.5" x14ac:dyDescent="0.15">
      <c r="A28" s="111" t="s">
        <v>18</v>
      </c>
      <c r="B28" s="246" t="s">
        <v>47</v>
      </c>
      <c r="C28" s="237"/>
      <c r="D28" s="238"/>
      <c r="E28" s="111" t="s">
        <v>39</v>
      </c>
      <c r="F28" s="137"/>
      <c r="G28" s="138"/>
      <c r="H28" s="138"/>
      <c r="I28" s="37"/>
      <c r="J28" s="38"/>
      <c r="K28" s="39"/>
      <c r="L28" s="40"/>
    </row>
    <row r="29" spans="1:12" s="6" customFormat="1" ht="10.5" x14ac:dyDescent="0.15">
      <c r="A29" s="111" t="s">
        <v>19</v>
      </c>
      <c r="B29" s="245" t="s">
        <v>53</v>
      </c>
      <c r="C29" s="237"/>
      <c r="D29" s="238"/>
      <c r="E29" s="111" t="s">
        <v>39</v>
      </c>
      <c r="F29" s="137"/>
      <c r="G29" s="138"/>
      <c r="H29" s="138"/>
      <c r="I29" s="37"/>
      <c r="J29" s="38"/>
      <c r="K29" s="39"/>
      <c r="L29" s="40"/>
    </row>
    <row r="30" spans="1:12" s="6" customFormat="1" ht="10.5" x14ac:dyDescent="0.15">
      <c r="A30" s="59"/>
      <c r="B30" s="60"/>
      <c r="C30" s="64"/>
      <c r="D30" s="64"/>
      <c r="E30" s="59"/>
      <c r="F30" s="59"/>
      <c r="G30" s="59"/>
      <c r="H30" s="59"/>
      <c r="I30" s="61"/>
      <c r="J30" s="62"/>
      <c r="K30" s="35"/>
      <c r="L30" s="35"/>
    </row>
    <row r="31" spans="1:12" s="6" customFormat="1" ht="19.5" x14ac:dyDescent="0.15">
      <c r="A31" s="141" t="s">
        <v>0</v>
      </c>
      <c r="B31" s="63" t="s">
        <v>87</v>
      </c>
      <c r="C31" s="29"/>
      <c r="D31" s="30"/>
      <c r="E31" s="141" t="s">
        <v>37</v>
      </c>
      <c r="F31" s="31"/>
      <c r="G31" s="32"/>
      <c r="H31" s="32"/>
      <c r="I31" s="33" t="s">
        <v>38</v>
      </c>
      <c r="J31" s="34"/>
      <c r="K31" s="35"/>
      <c r="L31" s="36"/>
    </row>
    <row r="32" spans="1:12" s="6" customFormat="1" ht="10.5" x14ac:dyDescent="0.15">
      <c r="A32" s="111" t="s">
        <v>13</v>
      </c>
      <c r="B32" s="239" t="s">
        <v>63</v>
      </c>
      <c r="C32" s="64"/>
      <c r="D32" s="168"/>
      <c r="E32" s="111" t="s">
        <v>39</v>
      </c>
      <c r="F32" s="137"/>
      <c r="G32" s="138"/>
      <c r="H32" s="138"/>
      <c r="I32" s="37"/>
      <c r="J32" s="38"/>
      <c r="K32" s="39"/>
      <c r="L32" s="40"/>
    </row>
    <row r="33" spans="1:12" s="6" customFormat="1" ht="10.5" x14ac:dyDescent="0.15">
      <c r="A33" s="111" t="s">
        <v>16</v>
      </c>
      <c r="B33" s="244" t="s">
        <v>64</v>
      </c>
      <c r="C33" s="237"/>
      <c r="D33" s="238"/>
      <c r="E33" s="111" t="s">
        <v>39</v>
      </c>
      <c r="F33" s="137"/>
      <c r="G33" s="138"/>
      <c r="H33" s="138"/>
      <c r="I33" s="37"/>
      <c r="J33" s="38"/>
      <c r="K33" s="39"/>
      <c r="L33" s="40"/>
    </row>
    <row r="34" spans="1:12" s="6" customFormat="1" ht="10.5" x14ac:dyDescent="0.15">
      <c r="A34" s="111" t="s">
        <v>17</v>
      </c>
      <c r="B34" s="242" t="s">
        <v>65</v>
      </c>
      <c r="C34" s="237"/>
      <c r="D34" s="238"/>
      <c r="E34" s="111" t="s">
        <v>39</v>
      </c>
      <c r="F34" s="137"/>
      <c r="G34" s="138"/>
      <c r="H34" s="138"/>
      <c r="I34" s="37"/>
      <c r="J34" s="38"/>
      <c r="K34" s="39"/>
      <c r="L34" s="40"/>
    </row>
    <row r="35" spans="1:12" s="6" customFormat="1" ht="10.5" x14ac:dyDescent="0.15">
      <c r="A35" s="111" t="s">
        <v>18</v>
      </c>
      <c r="B35" s="65" t="s">
        <v>66</v>
      </c>
      <c r="C35" s="237"/>
      <c r="D35" s="238"/>
      <c r="E35" s="111" t="s">
        <v>39</v>
      </c>
      <c r="F35" s="137"/>
      <c r="G35" s="138"/>
      <c r="H35" s="138"/>
      <c r="I35" s="37"/>
      <c r="J35" s="38"/>
      <c r="K35" s="39"/>
      <c r="L35" s="40"/>
    </row>
    <row r="36" spans="1:12" s="6" customFormat="1" ht="10.35" customHeight="1" x14ac:dyDescent="0.15">
      <c r="A36" s="111" t="s">
        <v>19</v>
      </c>
      <c r="B36" s="569" t="s">
        <v>67</v>
      </c>
      <c r="C36" s="570"/>
      <c r="D36" s="571"/>
      <c r="E36" s="111" t="s">
        <v>39</v>
      </c>
      <c r="F36" s="137"/>
      <c r="G36" s="138"/>
      <c r="H36" s="138"/>
      <c r="I36" s="37"/>
      <c r="J36" s="38"/>
      <c r="K36" s="39"/>
      <c r="L36" s="40"/>
    </row>
    <row r="37" spans="1:12" s="6" customFormat="1" ht="10.5" x14ac:dyDescent="0.15">
      <c r="A37" s="215"/>
      <c r="B37" s="216" t="s">
        <v>14</v>
      </c>
      <c r="C37" s="217"/>
      <c r="D37" s="217"/>
      <c r="E37" s="218"/>
      <c r="F37" s="218"/>
      <c r="G37" s="218"/>
      <c r="H37" s="218"/>
      <c r="I37" s="219"/>
      <c r="J37" s="220"/>
      <c r="K37" s="221"/>
      <c r="L37" s="127"/>
    </row>
    <row r="38" spans="1:12" s="6" customFormat="1" ht="23.45" customHeight="1" x14ac:dyDescent="0.15">
      <c r="A38" s="215" t="s">
        <v>15</v>
      </c>
      <c r="B38" s="606" t="s">
        <v>404</v>
      </c>
      <c r="C38" s="606"/>
      <c r="D38" s="606"/>
      <c r="E38" s="606"/>
      <c r="F38" s="606"/>
      <c r="G38" s="606"/>
      <c r="H38" s="606"/>
      <c r="I38" s="606"/>
      <c r="J38" s="606"/>
      <c r="K38" s="606"/>
      <c r="L38" s="127"/>
    </row>
    <row r="39" spans="1:12" s="6" customFormat="1" ht="12.6" customHeight="1" x14ac:dyDescent="0.15">
      <c r="A39" s="215" t="s">
        <v>15</v>
      </c>
      <c r="B39" s="606" t="s">
        <v>405</v>
      </c>
      <c r="C39" s="606"/>
      <c r="D39" s="606"/>
      <c r="E39" s="606"/>
      <c r="F39" s="606"/>
      <c r="G39" s="606"/>
      <c r="H39" s="606"/>
      <c r="I39" s="606"/>
      <c r="J39" s="606"/>
      <c r="K39" s="606"/>
      <c r="L39" s="127"/>
    </row>
    <row r="40" spans="1:12" s="768" customFormat="1" ht="19.5" customHeight="1" x14ac:dyDescent="0.25">
      <c r="A40" s="765" t="s">
        <v>737</v>
      </c>
      <c r="B40" s="766"/>
      <c r="C40" s="766"/>
      <c r="D40" s="766"/>
      <c r="E40" s="766"/>
      <c r="F40" s="767"/>
      <c r="I40" s="769"/>
      <c r="J40" s="769"/>
    </row>
    <row r="41" spans="1:12" s="768" customFormat="1" ht="12.75" customHeight="1" x14ac:dyDescent="0.25">
      <c r="E41" s="770"/>
      <c r="F41" s="766"/>
      <c r="G41" s="771"/>
      <c r="H41" s="769"/>
      <c r="I41" s="769"/>
      <c r="J41" s="769"/>
    </row>
    <row r="42" spans="1:12" s="768" customFormat="1" ht="40.5" customHeight="1" x14ac:dyDescent="0.25">
      <c r="A42" s="772" t="s">
        <v>738</v>
      </c>
      <c r="B42" s="773"/>
      <c r="C42" s="773"/>
      <c r="D42" s="773"/>
      <c r="E42" s="773"/>
      <c r="F42" s="773"/>
      <c r="G42" s="773"/>
      <c r="H42" s="773"/>
      <c r="I42" s="773"/>
      <c r="J42" s="773"/>
    </row>
    <row r="43" spans="1:12" s="768" customFormat="1" ht="16.5" customHeight="1" x14ac:dyDescent="0.25">
      <c r="A43" s="774"/>
      <c r="B43" s="775"/>
      <c r="C43" s="775"/>
      <c r="D43" s="775"/>
      <c r="E43" s="775"/>
      <c r="F43" s="775"/>
      <c r="G43" s="775"/>
      <c r="H43" s="775"/>
      <c r="I43" s="775"/>
      <c r="J43" s="775"/>
    </row>
    <row r="44" spans="1:12" s="768" customFormat="1" ht="12.75" customHeight="1" x14ac:dyDescent="0.2">
      <c r="A44" s="776" t="s">
        <v>739</v>
      </c>
      <c r="E44" s="770"/>
      <c r="F44" s="770"/>
      <c r="G44" s="770"/>
      <c r="H44" s="770"/>
      <c r="I44" s="770"/>
      <c r="J44" s="770"/>
    </row>
    <row r="45" spans="1:12" s="768" customFormat="1" ht="12.75" customHeight="1" x14ac:dyDescent="0.2">
      <c r="A45" s="776"/>
      <c r="E45" s="770"/>
      <c r="F45" s="770"/>
      <c r="G45" s="770"/>
      <c r="H45" s="770"/>
      <c r="I45" s="770"/>
      <c r="J45" s="770"/>
    </row>
    <row r="46" spans="1:12" s="768" customFormat="1" ht="12.75" customHeight="1" x14ac:dyDescent="0.25">
      <c r="E46" s="770"/>
      <c r="F46" s="770"/>
      <c r="G46" s="770"/>
      <c r="H46" s="770"/>
      <c r="I46" s="770"/>
      <c r="J46" s="770"/>
    </row>
    <row r="47" spans="1:12" s="777" customFormat="1" ht="12.75" x14ac:dyDescent="0.25">
      <c r="E47" s="778"/>
      <c r="F47" s="770"/>
      <c r="G47" s="770"/>
      <c r="H47" s="770" t="s">
        <v>740</v>
      </c>
      <c r="I47" s="770"/>
      <c r="J47" s="770"/>
    </row>
    <row r="48" spans="1:12" s="777" customFormat="1" ht="12.75" x14ac:dyDescent="0.25">
      <c r="E48" s="778"/>
      <c r="F48" s="778"/>
      <c r="G48" s="778"/>
      <c r="H48" s="779" t="s">
        <v>741</v>
      </c>
      <c r="I48" s="778"/>
      <c r="J48" s="778"/>
    </row>
    <row r="49" spans="1:256" x14ac:dyDescent="0.25">
      <c r="A49" s="2"/>
      <c r="B49" s="1"/>
      <c r="C49" s="12"/>
      <c r="D49" s="12"/>
      <c r="E49" s="12"/>
      <c r="F49" s="12"/>
      <c r="G49" s="12"/>
      <c r="H49" s="12"/>
      <c r="I49" s="12"/>
      <c r="J49" s="13"/>
      <c r="K49" s="8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1:256" x14ac:dyDescent="0.25">
      <c r="A50" s="2"/>
      <c r="B50" s="3"/>
      <c r="C50" s="3"/>
      <c r="D50" s="3"/>
      <c r="E50" s="3"/>
      <c r="F50" s="3"/>
      <c r="G50" s="4"/>
      <c r="H50" s="4"/>
      <c r="I50" s="4"/>
      <c r="J50" s="4"/>
      <c r="K50" s="4"/>
      <c r="L50" s="6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  <row r="51" spans="1:256" x14ac:dyDescent="0.25">
      <c r="A51" s="2"/>
      <c r="B51" s="3"/>
      <c r="C51" s="3"/>
      <c r="D51" s="3"/>
      <c r="E51" s="3"/>
      <c r="F51" s="4"/>
      <c r="G51" s="4"/>
      <c r="H51" s="4"/>
      <c r="I51" s="4"/>
      <c r="J51" s="3"/>
      <c r="K51" s="3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</row>
    <row r="52" spans="1:256" x14ac:dyDescent="0.25">
      <c r="A52" s="2"/>
      <c r="B52" s="9"/>
      <c r="C52" s="10"/>
      <c r="D52" s="9"/>
      <c r="E52" s="10"/>
      <c r="F52" s="10"/>
      <c r="G52" s="11"/>
      <c r="H52" s="11"/>
      <c r="I52" s="11"/>
      <c r="J52" s="10"/>
      <c r="K52" s="10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</row>
    <row r="53" spans="1:256" x14ac:dyDescent="0.25">
      <c r="A53" s="4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</row>
  </sheetData>
  <mergeCells count="10">
    <mergeCell ref="B22:D22"/>
    <mergeCell ref="B36:D36"/>
    <mergeCell ref="B38:K38"/>
    <mergeCell ref="B39:K39"/>
    <mergeCell ref="A42:J42"/>
    <mergeCell ref="A1:L1"/>
    <mergeCell ref="B17:D17"/>
    <mergeCell ref="B19:D19"/>
    <mergeCell ref="B20:D20"/>
    <mergeCell ref="B21:D2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4"/>
  <sheetViews>
    <sheetView topLeftCell="A22" zoomScale="150" zoomScaleNormal="150" workbookViewId="0">
      <selection activeCell="A41" sqref="A41:XFD49"/>
    </sheetView>
  </sheetViews>
  <sheetFormatPr defaultColWidth="9.140625" defaultRowHeight="15" x14ac:dyDescent="0.25"/>
  <cols>
    <col min="1" max="1" width="5.85546875" customWidth="1"/>
    <col min="2" max="2" width="36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21.6" customHeight="1" x14ac:dyDescent="0.25">
      <c r="A1" s="604" t="s">
        <v>661</v>
      </c>
      <c r="B1" s="605"/>
      <c r="C1" s="605"/>
      <c r="D1" s="605"/>
      <c r="E1" s="605"/>
      <c r="F1" s="605"/>
      <c r="G1" s="605"/>
      <c r="H1" s="605"/>
      <c r="I1" s="605"/>
      <c r="J1" s="605"/>
      <c r="K1" s="605"/>
      <c r="L1" s="605"/>
    </row>
    <row r="2" spans="1:12" s="6" customFormat="1" ht="10.5" x14ac:dyDescent="0.25">
      <c r="A2" s="241" t="s">
        <v>25</v>
      </c>
      <c r="B2" s="47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29.25" x14ac:dyDescent="0.25">
      <c r="A5" s="149" t="s">
        <v>13</v>
      </c>
      <c r="B5" s="70" t="s">
        <v>77</v>
      </c>
      <c r="C5" s="81">
        <v>10</v>
      </c>
      <c r="D5" s="111" t="s">
        <v>20</v>
      </c>
      <c r="E5" s="21"/>
      <c r="F5" s="45">
        <f>ROUND(C5*E5,2)</f>
        <v>0</v>
      </c>
      <c r="G5" s="46">
        <v>0.08</v>
      </c>
      <c r="H5" s="45">
        <f>ROUND(F5*G5+F5,2)</f>
        <v>0</v>
      </c>
      <c r="I5" s="24"/>
      <c r="J5" s="25"/>
      <c r="K5" s="26">
        <v>5</v>
      </c>
      <c r="L5" s="27">
        <f>ROUND(H5/C5*K5,2)</f>
        <v>0</v>
      </c>
    </row>
    <row r="6" spans="1:12" s="6" customFormat="1" ht="10.5" x14ac:dyDescent="0.25">
      <c r="A6" s="149" t="s">
        <v>16</v>
      </c>
      <c r="B6" s="67" t="s">
        <v>69</v>
      </c>
      <c r="C6" s="81">
        <v>10</v>
      </c>
      <c r="D6" s="111" t="s">
        <v>20</v>
      </c>
      <c r="E6" s="21"/>
      <c r="F6" s="45">
        <f t="shared" ref="F6:F11" si="0">ROUND(C6*E6,2)</f>
        <v>0</v>
      </c>
      <c r="G6" s="46">
        <v>0.08</v>
      </c>
      <c r="H6" s="45">
        <f t="shared" ref="H6:H11" si="1">ROUND(F6*G6+F6,2)</f>
        <v>0</v>
      </c>
      <c r="I6" s="24"/>
      <c r="J6" s="25"/>
      <c r="K6" s="26">
        <v>5</v>
      </c>
      <c r="L6" s="27">
        <f t="shared" ref="L6:L11" si="2">ROUND(H6/C6*K6,2)</f>
        <v>0</v>
      </c>
    </row>
    <row r="7" spans="1:12" s="6" customFormat="1" ht="10.5" x14ac:dyDescent="0.25">
      <c r="A7" s="149" t="s">
        <v>17</v>
      </c>
      <c r="B7" s="67" t="s">
        <v>70</v>
      </c>
      <c r="C7" s="81">
        <v>10</v>
      </c>
      <c r="D7" s="111" t="s">
        <v>20</v>
      </c>
      <c r="E7" s="21"/>
      <c r="F7" s="45">
        <f t="shared" si="0"/>
        <v>0</v>
      </c>
      <c r="G7" s="46">
        <v>0.08</v>
      </c>
      <c r="H7" s="45">
        <f t="shared" si="1"/>
        <v>0</v>
      </c>
      <c r="I7" s="24"/>
      <c r="J7" s="25"/>
      <c r="K7" s="26">
        <v>5</v>
      </c>
      <c r="L7" s="27">
        <f t="shared" si="2"/>
        <v>0</v>
      </c>
    </row>
    <row r="8" spans="1:12" s="6" customFormat="1" ht="29.25" x14ac:dyDescent="0.25">
      <c r="A8" s="149" t="s">
        <v>18</v>
      </c>
      <c r="B8" s="67" t="s">
        <v>78</v>
      </c>
      <c r="C8" s="81">
        <v>10</v>
      </c>
      <c r="D8" s="111" t="s">
        <v>20</v>
      </c>
      <c r="E8" s="21"/>
      <c r="F8" s="45">
        <f t="shared" si="0"/>
        <v>0</v>
      </c>
      <c r="G8" s="46">
        <v>0.08</v>
      </c>
      <c r="H8" s="45">
        <f t="shared" si="1"/>
        <v>0</v>
      </c>
      <c r="I8" s="24"/>
      <c r="J8" s="25"/>
      <c r="K8" s="26">
        <v>5</v>
      </c>
      <c r="L8" s="27">
        <f t="shared" si="2"/>
        <v>0</v>
      </c>
    </row>
    <row r="9" spans="1:12" s="6" customFormat="1" ht="19.5" x14ac:dyDescent="0.25">
      <c r="A9" s="149" t="s">
        <v>19</v>
      </c>
      <c r="B9" s="67" t="s">
        <v>79</v>
      </c>
      <c r="C9" s="81">
        <v>10</v>
      </c>
      <c r="D9" s="111" t="s">
        <v>20</v>
      </c>
      <c r="E9" s="21"/>
      <c r="F9" s="45">
        <f t="shared" si="0"/>
        <v>0</v>
      </c>
      <c r="G9" s="46">
        <v>0.08</v>
      </c>
      <c r="H9" s="45">
        <f t="shared" si="1"/>
        <v>0</v>
      </c>
      <c r="I9" s="24"/>
      <c r="J9" s="25"/>
      <c r="K9" s="26">
        <v>5</v>
      </c>
      <c r="L9" s="27">
        <f t="shared" si="2"/>
        <v>0</v>
      </c>
    </row>
    <row r="10" spans="1:12" s="6" customFormat="1" ht="10.5" x14ac:dyDescent="0.25">
      <c r="A10" s="149" t="s">
        <v>48</v>
      </c>
      <c r="B10" s="67" t="s">
        <v>80</v>
      </c>
      <c r="C10" s="81">
        <v>5</v>
      </c>
      <c r="D10" s="111" t="s">
        <v>20</v>
      </c>
      <c r="E10" s="21"/>
      <c r="F10" s="45">
        <f t="shared" si="0"/>
        <v>0</v>
      </c>
      <c r="G10" s="46">
        <v>0.08</v>
      </c>
      <c r="H10" s="45">
        <f t="shared" si="1"/>
        <v>0</v>
      </c>
      <c r="I10" s="24"/>
      <c r="J10" s="25"/>
      <c r="K10" s="26">
        <v>5</v>
      </c>
      <c r="L10" s="27">
        <f t="shared" si="2"/>
        <v>0</v>
      </c>
    </row>
    <row r="11" spans="1:12" s="6" customFormat="1" ht="10.5" x14ac:dyDescent="0.25">
      <c r="A11" s="149" t="s">
        <v>50</v>
      </c>
      <c r="B11" s="67" t="s">
        <v>81</v>
      </c>
      <c r="C11" s="81">
        <v>10</v>
      </c>
      <c r="D11" s="111" t="s">
        <v>20</v>
      </c>
      <c r="E11" s="21"/>
      <c r="F11" s="45">
        <f t="shared" si="0"/>
        <v>0</v>
      </c>
      <c r="G11" s="46">
        <v>0.08</v>
      </c>
      <c r="H11" s="45">
        <f t="shared" si="1"/>
        <v>0</v>
      </c>
      <c r="I11" s="24"/>
      <c r="J11" s="25"/>
      <c r="K11" s="26">
        <v>5</v>
      </c>
      <c r="L11" s="27">
        <f t="shared" si="2"/>
        <v>0</v>
      </c>
    </row>
    <row r="12" spans="1:12" s="6" customFormat="1" ht="10.5" x14ac:dyDescent="0.25">
      <c r="A12" s="48"/>
      <c r="B12" s="109"/>
      <c r="C12" s="49"/>
      <c r="D12" s="325"/>
      <c r="E12" s="45"/>
      <c r="F12" s="45">
        <f>SUM(F5:F11)</f>
        <v>0</v>
      </c>
      <c r="G12" s="52"/>
      <c r="H12" s="45">
        <f>SUM(H5:H11)</f>
        <v>0</v>
      </c>
      <c r="I12" s="53"/>
      <c r="J12" s="54"/>
      <c r="K12" s="55"/>
      <c r="L12" s="27">
        <f>SUM(L5:L11)</f>
        <v>0</v>
      </c>
    </row>
    <row r="13" spans="1:12" s="6" customFormat="1" ht="10.5" x14ac:dyDescent="0.15">
      <c r="A13" s="153" t="s">
        <v>35</v>
      </c>
      <c r="B13" s="154"/>
      <c r="C13" s="154"/>
      <c r="D13" s="154"/>
      <c r="E13" s="154"/>
      <c r="F13" s="154"/>
      <c r="G13" s="154"/>
      <c r="H13" s="154"/>
      <c r="I13" s="240"/>
      <c r="J13" s="127"/>
      <c r="K13" s="127"/>
      <c r="L13" s="127"/>
    </row>
    <row r="14" spans="1:12" s="6" customFormat="1" ht="19.5" x14ac:dyDescent="0.15">
      <c r="A14" s="141" t="s">
        <v>0</v>
      </c>
      <c r="B14" s="56" t="s">
        <v>36</v>
      </c>
      <c r="C14" s="29"/>
      <c r="D14" s="30"/>
      <c r="E14" s="141" t="s">
        <v>37</v>
      </c>
      <c r="F14" s="31"/>
      <c r="G14" s="32"/>
      <c r="H14" s="32"/>
      <c r="I14" s="33" t="s">
        <v>38</v>
      </c>
      <c r="J14" s="34"/>
      <c r="K14" s="35"/>
      <c r="L14" s="36"/>
    </row>
    <row r="15" spans="1:12" s="6" customFormat="1" ht="10.5" x14ac:dyDescent="0.15">
      <c r="A15" s="111" t="s">
        <v>13</v>
      </c>
      <c r="B15" s="610" t="s">
        <v>82</v>
      </c>
      <c r="C15" s="611"/>
      <c r="D15" s="612"/>
      <c r="E15" s="111" t="s">
        <v>39</v>
      </c>
      <c r="F15" s="137"/>
      <c r="G15" s="138"/>
      <c r="H15" s="138"/>
      <c r="I15" s="37"/>
      <c r="J15" s="38"/>
      <c r="K15" s="39"/>
      <c r="L15" s="40"/>
    </row>
    <row r="16" spans="1:12" s="6" customFormat="1" ht="21" customHeight="1" x14ac:dyDescent="0.15">
      <c r="A16" s="111" t="s">
        <v>16</v>
      </c>
      <c r="B16" s="586" t="s">
        <v>329</v>
      </c>
      <c r="C16" s="587"/>
      <c r="D16" s="588"/>
      <c r="E16" s="111" t="s">
        <v>39</v>
      </c>
      <c r="F16" s="137"/>
      <c r="G16" s="138"/>
      <c r="H16" s="138"/>
      <c r="I16" s="37"/>
      <c r="J16" s="38"/>
      <c r="K16" s="39"/>
      <c r="L16" s="40"/>
    </row>
    <row r="17" spans="1:12" s="6" customFormat="1" ht="10.35" customHeight="1" x14ac:dyDescent="0.15">
      <c r="A17" s="111" t="s">
        <v>17</v>
      </c>
      <c r="B17" s="572" t="s">
        <v>83</v>
      </c>
      <c r="C17" s="561"/>
      <c r="D17" s="562"/>
      <c r="E17" s="111" t="s">
        <v>39</v>
      </c>
      <c r="F17" s="137"/>
      <c r="G17" s="138"/>
      <c r="H17" s="138"/>
      <c r="I17" s="37"/>
      <c r="J17" s="38"/>
      <c r="K17" s="39"/>
      <c r="L17" s="40"/>
    </row>
    <row r="18" spans="1:12" s="6" customFormat="1" ht="10.35" customHeight="1" x14ac:dyDescent="0.15">
      <c r="A18" s="111" t="s">
        <v>18</v>
      </c>
      <c r="B18" s="572" t="s">
        <v>314</v>
      </c>
      <c r="C18" s="561"/>
      <c r="D18" s="562"/>
      <c r="E18" s="111" t="s">
        <v>330</v>
      </c>
      <c r="F18" s="137"/>
      <c r="G18" s="138"/>
      <c r="H18" s="138"/>
      <c r="I18" s="37"/>
      <c r="J18" s="38"/>
      <c r="K18" s="39"/>
      <c r="L18" s="40"/>
    </row>
    <row r="19" spans="1:12" s="6" customFormat="1" ht="10.5" x14ac:dyDescent="0.15">
      <c r="A19" s="111" t="s">
        <v>19</v>
      </c>
      <c r="B19" s="610" t="s">
        <v>331</v>
      </c>
      <c r="C19" s="611"/>
      <c r="D19" s="612"/>
      <c r="E19" s="111" t="s">
        <v>39</v>
      </c>
      <c r="F19" s="137"/>
      <c r="G19" s="138"/>
      <c r="H19" s="138"/>
      <c r="I19" s="37"/>
      <c r="J19" s="38"/>
      <c r="K19" s="39"/>
      <c r="L19" s="40"/>
    </row>
    <row r="20" spans="1:12" s="6" customFormat="1" ht="21" customHeight="1" x14ac:dyDescent="0.15">
      <c r="A20" s="111" t="s">
        <v>48</v>
      </c>
      <c r="B20" s="572" t="s">
        <v>85</v>
      </c>
      <c r="C20" s="561"/>
      <c r="D20" s="562"/>
      <c r="E20" s="111" t="s">
        <v>39</v>
      </c>
      <c r="F20" s="137"/>
      <c r="G20" s="138"/>
      <c r="H20" s="138"/>
      <c r="I20" s="37"/>
      <c r="J20" s="38"/>
      <c r="K20" s="39"/>
      <c r="L20" s="40"/>
    </row>
    <row r="21" spans="1:12" s="6" customFormat="1" ht="21" customHeight="1" x14ac:dyDescent="0.15">
      <c r="A21" s="111" t="s">
        <v>50</v>
      </c>
      <c r="B21" s="613" t="s">
        <v>86</v>
      </c>
      <c r="C21" s="614"/>
      <c r="D21" s="615"/>
      <c r="E21" s="111" t="s">
        <v>39</v>
      </c>
      <c r="F21" s="137"/>
      <c r="G21" s="138"/>
      <c r="H21" s="138"/>
      <c r="I21" s="37"/>
      <c r="J21" s="38"/>
      <c r="K21" s="39"/>
      <c r="L21" s="40"/>
    </row>
    <row r="22" spans="1:12" s="6" customFormat="1" ht="10.35" customHeight="1" x14ac:dyDescent="0.15">
      <c r="A22" s="111" t="s">
        <v>52</v>
      </c>
      <c r="B22" s="616" t="s">
        <v>332</v>
      </c>
      <c r="C22" s="617"/>
      <c r="D22" s="617"/>
      <c r="E22" s="126" t="s">
        <v>39</v>
      </c>
      <c r="F22" s="137"/>
      <c r="G22" s="138"/>
      <c r="H22" s="138"/>
      <c r="I22" s="37"/>
      <c r="J22" s="38"/>
      <c r="K22" s="39"/>
      <c r="L22" s="40"/>
    </row>
    <row r="23" spans="1:12" s="6" customFormat="1" ht="21" customHeight="1" x14ac:dyDescent="0.15">
      <c r="A23" s="111" t="s">
        <v>54</v>
      </c>
      <c r="B23" s="579" t="s">
        <v>641</v>
      </c>
      <c r="C23" s="580"/>
      <c r="D23" s="581"/>
      <c r="E23" s="111" t="s">
        <v>316</v>
      </c>
      <c r="F23" s="41"/>
      <c r="G23" s="42"/>
      <c r="H23" s="42"/>
      <c r="I23" s="37"/>
      <c r="J23" s="38"/>
      <c r="K23" s="39"/>
      <c r="L23" s="40"/>
    </row>
    <row r="24" spans="1:12" s="6" customFormat="1" ht="10.5" x14ac:dyDescent="0.15">
      <c r="A24" s="59"/>
      <c r="B24" s="60"/>
      <c r="C24" s="156"/>
      <c r="D24" s="156"/>
      <c r="E24" s="59"/>
      <c r="F24" s="59"/>
      <c r="G24" s="59"/>
      <c r="H24" s="59"/>
      <c r="I24" s="61"/>
      <c r="J24" s="62"/>
      <c r="K24" s="35"/>
      <c r="L24" s="35"/>
    </row>
    <row r="25" spans="1:12" s="6" customFormat="1" ht="19.5" x14ac:dyDescent="0.15">
      <c r="A25" s="141" t="s">
        <v>0</v>
      </c>
      <c r="B25" s="63" t="s">
        <v>60</v>
      </c>
      <c r="C25" s="29"/>
      <c r="D25" s="30"/>
      <c r="E25" s="141" t="s">
        <v>37</v>
      </c>
      <c r="F25" s="31"/>
      <c r="G25" s="32"/>
      <c r="H25" s="32"/>
      <c r="I25" s="33" t="s">
        <v>38</v>
      </c>
      <c r="J25" s="34"/>
      <c r="K25" s="35"/>
      <c r="L25" s="36"/>
    </row>
    <row r="26" spans="1:12" s="6" customFormat="1" ht="10.5" x14ac:dyDescent="0.15">
      <c r="A26" s="111" t="s">
        <v>13</v>
      </c>
      <c r="B26" s="618" t="s">
        <v>365</v>
      </c>
      <c r="C26" s="619"/>
      <c r="D26" s="620"/>
      <c r="E26" s="111" t="s">
        <v>39</v>
      </c>
      <c r="F26" s="137"/>
      <c r="G26" s="138"/>
      <c r="H26" s="138"/>
      <c r="I26" s="37"/>
      <c r="J26" s="38"/>
      <c r="K26" s="39"/>
      <c r="L26" s="40"/>
    </row>
    <row r="27" spans="1:12" s="6" customFormat="1" ht="10.5" x14ac:dyDescent="0.15">
      <c r="A27" s="111" t="s">
        <v>16</v>
      </c>
      <c r="B27" s="607" t="s">
        <v>45</v>
      </c>
      <c r="C27" s="608"/>
      <c r="D27" s="609"/>
      <c r="E27" s="111" t="s">
        <v>316</v>
      </c>
      <c r="F27" s="137"/>
      <c r="G27" s="138"/>
      <c r="H27" s="138"/>
      <c r="I27" s="37"/>
      <c r="J27" s="38"/>
      <c r="K27" s="39"/>
      <c r="L27" s="40"/>
    </row>
    <row r="28" spans="1:12" s="6" customFormat="1" ht="10.5" x14ac:dyDescent="0.15">
      <c r="A28" s="111" t="s">
        <v>17</v>
      </c>
      <c r="B28" s="621" t="s">
        <v>46</v>
      </c>
      <c r="C28" s="622"/>
      <c r="D28" s="623"/>
      <c r="E28" s="111" t="s">
        <v>316</v>
      </c>
      <c r="F28" s="137"/>
      <c r="G28" s="138"/>
      <c r="H28" s="138"/>
      <c r="I28" s="37"/>
      <c r="J28" s="38"/>
      <c r="K28" s="39"/>
      <c r="L28" s="40"/>
    </row>
    <row r="29" spans="1:12" s="6" customFormat="1" ht="10.5" x14ac:dyDescent="0.15">
      <c r="A29" s="111" t="s">
        <v>18</v>
      </c>
      <c r="B29" s="621" t="s">
        <v>47</v>
      </c>
      <c r="C29" s="622"/>
      <c r="D29" s="623"/>
      <c r="E29" s="111" t="s">
        <v>316</v>
      </c>
      <c r="F29" s="137"/>
      <c r="G29" s="138"/>
      <c r="H29" s="138"/>
      <c r="I29" s="37"/>
      <c r="J29" s="38"/>
      <c r="K29" s="39"/>
      <c r="L29" s="40"/>
    </row>
    <row r="30" spans="1:12" s="6" customFormat="1" ht="27.95" customHeight="1" x14ac:dyDescent="0.15">
      <c r="A30" s="442" t="s">
        <v>19</v>
      </c>
      <c r="B30" s="579" t="s">
        <v>641</v>
      </c>
      <c r="C30" s="580"/>
      <c r="D30" s="581"/>
      <c r="E30" s="442"/>
      <c r="F30" s="443"/>
      <c r="G30" s="444"/>
      <c r="H30" s="444"/>
      <c r="I30" s="464"/>
      <c r="J30" s="465"/>
      <c r="K30" s="466"/>
      <c r="L30" s="467"/>
    </row>
    <row r="31" spans="1:12" s="6" customFormat="1" ht="10.35" customHeight="1" x14ac:dyDescent="0.15">
      <c r="A31" s="111" t="s">
        <v>48</v>
      </c>
      <c r="B31" s="607" t="s">
        <v>53</v>
      </c>
      <c r="C31" s="608"/>
      <c r="D31" s="609"/>
      <c r="E31" s="111" t="s">
        <v>316</v>
      </c>
      <c r="F31" s="137"/>
      <c r="G31" s="138"/>
      <c r="H31" s="138"/>
      <c r="I31" s="37"/>
      <c r="J31" s="38"/>
      <c r="K31" s="39"/>
      <c r="L31" s="40"/>
    </row>
    <row r="32" spans="1:12" s="6" customFormat="1" ht="10.5" x14ac:dyDescent="0.15">
      <c r="A32" s="59"/>
      <c r="B32" s="60"/>
      <c r="C32" s="64"/>
      <c r="D32" s="64"/>
      <c r="E32" s="59"/>
      <c r="F32" s="59"/>
      <c r="G32" s="59"/>
      <c r="H32" s="59"/>
      <c r="I32" s="61"/>
      <c r="J32" s="62"/>
      <c r="K32" s="35"/>
      <c r="L32" s="35"/>
    </row>
    <row r="33" spans="1:12" s="6" customFormat="1" ht="19.5" x14ac:dyDescent="0.15">
      <c r="A33" s="141" t="s">
        <v>0</v>
      </c>
      <c r="B33" s="63" t="s">
        <v>87</v>
      </c>
      <c r="C33" s="29"/>
      <c r="D33" s="30"/>
      <c r="E33" s="141" t="s">
        <v>37</v>
      </c>
      <c r="F33" s="31"/>
      <c r="G33" s="32"/>
      <c r="H33" s="32"/>
      <c r="I33" s="33" t="s">
        <v>38</v>
      </c>
      <c r="J33" s="34"/>
      <c r="K33" s="35"/>
      <c r="L33" s="36"/>
    </row>
    <row r="34" spans="1:12" s="6" customFormat="1" ht="10.5" x14ac:dyDescent="0.15">
      <c r="A34" s="111" t="s">
        <v>13</v>
      </c>
      <c r="B34" s="569" t="s">
        <v>63</v>
      </c>
      <c r="C34" s="570"/>
      <c r="D34" s="571"/>
      <c r="E34" s="111" t="s">
        <v>39</v>
      </c>
      <c r="F34" s="137"/>
      <c r="G34" s="138"/>
      <c r="H34" s="138"/>
      <c r="I34" s="37"/>
      <c r="J34" s="38"/>
      <c r="K34" s="39"/>
      <c r="L34" s="40"/>
    </row>
    <row r="35" spans="1:12" s="6" customFormat="1" ht="10.5" x14ac:dyDescent="0.15">
      <c r="A35" s="111" t="s">
        <v>16</v>
      </c>
      <c r="B35" s="569" t="s">
        <v>64</v>
      </c>
      <c r="C35" s="570"/>
      <c r="D35" s="571"/>
      <c r="E35" s="111" t="s">
        <v>316</v>
      </c>
      <c r="F35" s="137"/>
      <c r="G35" s="138"/>
      <c r="H35" s="138"/>
      <c r="I35" s="37"/>
      <c r="J35" s="38"/>
      <c r="K35" s="39"/>
      <c r="L35" s="40"/>
    </row>
    <row r="36" spans="1:12" s="6" customFormat="1" ht="10.5" x14ac:dyDescent="0.15">
      <c r="A36" s="111" t="s">
        <v>17</v>
      </c>
      <c r="B36" s="595" t="s">
        <v>65</v>
      </c>
      <c r="C36" s="596"/>
      <c r="D36" s="597"/>
      <c r="E36" s="111" t="s">
        <v>316</v>
      </c>
      <c r="F36" s="137"/>
      <c r="G36" s="138"/>
      <c r="H36" s="138"/>
      <c r="I36" s="37"/>
      <c r="J36" s="38"/>
      <c r="K36" s="39"/>
      <c r="L36" s="40"/>
    </row>
    <row r="37" spans="1:12" s="6" customFormat="1" ht="10.5" x14ac:dyDescent="0.15">
      <c r="A37" s="111" t="s">
        <v>18</v>
      </c>
      <c r="B37" s="595" t="s">
        <v>66</v>
      </c>
      <c r="C37" s="596"/>
      <c r="D37" s="597"/>
      <c r="E37" s="111" t="s">
        <v>316</v>
      </c>
      <c r="F37" s="137"/>
      <c r="G37" s="138"/>
      <c r="H37" s="138"/>
      <c r="I37" s="37"/>
      <c r="J37" s="38"/>
      <c r="K37" s="39"/>
      <c r="L37" s="40"/>
    </row>
    <row r="38" spans="1:12" s="6" customFormat="1" ht="10.5" x14ac:dyDescent="0.15">
      <c r="A38" s="111" t="s">
        <v>19</v>
      </c>
      <c r="B38" s="624" t="s">
        <v>67</v>
      </c>
      <c r="C38" s="625"/>
      <c r="D38" s="626"/>
      <c r="E38" s="111" t="s">
        <v>316</v>
      </c>
      <c r="F38" s="137"/>
      <c r="G38" s="138"/>
      <c r="H38" s="138"/>
      <c r="I38" s="37"/>
      <c r="J38" s="38"/>
      <c r="K38" s="39"/>
      <c r="L38" s="40"/>
    </row>
    <row r="39" spans="1:12" s="6" customFormat="1" ht="10.5" x14ac:dyDescent="0.15">
      <c r="A39" s="215"/>
      <c r="B39" s="216" t="s">
        <v>14</v>
      </c>
      <c r="C39" s="217"/>
      <c r="D39" s="217"/>
      <c r="E39" s="218"/>
      <c r="F39" s="218"/>
      <c r="G39" s="218"/>
      <c r="H39" s="218"/>
      <c r="I39" s="219"/>
      <c r="J39" s="54"/>
      <c r="K39" s="127"/>
      <c r="L39" s="127"/>
    </row>
    <row r="40" spans="1:12" s="6" customFormat="1" ht="10.5" x14ac:dyDescent="0.15">
      <c r="A40" s="215" t="s">
        <v>15</v>
      </c>
      <c r="B40" s="216" t="s">
        <v>403</v>
      </c>
      <c r="C40" s="217"/>
      <c r="D40" s="217"/>
      <c r="E40" s="218"/>
      <c r="F40" s="218"/>
      <c r="G40" s="218"/>
      <c r="H40" s="218"/>
      <c r="I40" s="219"/>
      <c r="J40" s="54"/>
      <c r="K40" s="127"/>
      <c r="L40" s="127"/>
    </row>
    <row r="41" spans="1:12" s="768" customFormat="1" ht="19.5" customHeight="1" x14ac:dyDescent="0.25">
      <c r="A41" s="765" t="s">
        <v>737</v>
      </c>
      <c r="B41" s="766"/>
      <c r="C41" s="766"/>
      <c r="D41" s="766"/>
      <c r="E41" s="766"/>
      <c r="F41" s="767"/>
      <c r="I41" s="769"/>
      <c r="J41" s="769"/>
    </row>
    <row r="42" spans="1:12" s="768" customFormat="1" ht="12.75" customHeight="1" x14ac:dyDescent="0.25">
      <c r="E42" s="770"/>
      <c r="F42" s="766"/>
      <c r="G42" s="771"/>
      <c r="H42" s="769"/>
      <c r="I42" s="769"/>
      <c r="J42" s="769"/>
    </row>
    <row r="43" spans="1:12" s="768" customFormat="1" ht="40.5" customHeight="1" x14ac:dyDescent="0.25">
      <c r="A43" s="772" t="s">
        <v>738</v>
      </c>
      <c r="B43" s="773"/>
      <c r="C43" s="773"/>
      <c r="D43" s="773"/>
      <c r="E43" s="773"/>
      <c r="F43" s="773"/>
      <c r="G43" s="773"/>
      <c r="H43" s="773"/>
      <c r="I43" s="773"/>
      <c r="J43" s="773"/>
    </row>
    <row r="44" spans="1:12" s="768" customFormat="1" ht="16.5" customHeight="1" x14ac:dyDescent="0.25">
      <c r="A44" s="774"/>
      <c r="B44" s="775"/>
      <c r="C44" s="775"/>
      <c r="D44" s="775"/>
      <c r="E44" s="775"/>
      <c r="F44" s="775"/>
      <c r="G44" s="775"/>
      <c r="H44" s="775"/>
      <c r="I44" s="775"/>
      <c r="J44" s="775"/>
    </row>
    <row r="45" spans="1:12" s="768" customFormat="1" ht="12.75" customHeight="1" x14ac:dyDescent="0.2">
      <c r="A45" s="776" t="s">
        <v>739</v>
      </c>
      <c r="E45" s="770"/>
      <c r="F45" s="770"/>
      <c r="G45" s="770"/>
      <c r="H45" s="770"/>
      <c r="I45" s="770"/>
      <c r="J45" s="770"/>
    </row>
    <row r="46" spans="1:12" s="768" customFormat="1" ht="12.75" customHeight="1" x14ac:dyDescent="0.2">
      <c r="A46" s="776"/>
      <c r="E46" s="770"/>
      <c r="F46" s="770"/>
      <c r="G46" s="770"/>
      <c r="H46" s="770"/>
      <c r="I46" s="770"/>
      <c r="J46" s="770"/>
    </row>
    <row r="47" spans="1:12" s="768" customFormat="1" ht="12.75" customHeight="1" x14ac:dyDescent="0.25">
      <c r="E47" s="770"/>
      <c r="F47" s="770"/>
      <c r="G47" s="770"/>
      <c r="H47" s="770"/>
      <c r="I47" s="770"/>
      <c r="J47" s="770"/>
    </row>
    <row r="48" spans="1:12" s="777" customFormat="1" ht="12.75" x14ac:dyDescent="0.25">
      <c r="E48" s="778"/>
      <c r="F48" s="770"/>
      <c r="G48" s="770"/>
      <c r="H48" s="770" t="s">
        <v>740</v>
      </c>
      <c r="I48" s="770"/>
      <c r="J48" s="770"/>
    </row>
    <row r="49" spans="1:256" s="777" customFormat="1" ht="12.75" x14ac:dyDescent="0.25">
      <c r="E49" s="778"/>
      <c r="F49" s="778"/>
      <c r="G49" s="778"/>
      <c r="H49" s="779" t="s">
        <v>741</v>
      </c>
      <c r="I49" s="778"/>
      <c r="J49" s="778"/>
    </row>
    <row r="50" spans="1:256" x14ac:dyDescent="0.25">
      <c r="A50" s="2"/>
      <c r="B50" s="1"/>
      <c r="C50" s="12"/>
      <c r="D50" s="12"/>
      <c r="E50" s="12"/>
      <c r="F50" s="12"/>
      <c r="G50" s="12"/>
      <c r="H50" s="12"/>
      <c r="I50" s="12"/>
      <c r="J50" s="13"/>
      <c r="K50" s="8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  <row r="51" spans="1:256" x14ac:dyDescent="0.25">
      <c r="A51" s="2"/>
      <c r="B51" s="3"/>
      <c r="C51" s="3"/>
      <c r="D51" s="3"/>
      <c r="E51" s="3"/>
      <c r="F51" s="3"/>
      <c r="G51" s="4"/>
      <c r="H51" s="4"/>
      <c r="I51" s="4"/>
      <c r="J51" s="4"/>
      <c r="K51" s="4"/>
      <c r="L51" s="6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</row>
    <row r="52" spans="1:256" x14ac:dyDescent="0.25">
      <c r="A52" s="2"/>
      <c r="B52" s="3"/>
      <c r="C52" s="3"/>
      <c r="D52" s="3"/>
      <c r="E52" s="3"/>
      <c r="F52" s="4"/>
      <c r="G52" s="4"/>
      <c r="H52" s="4"/>
      <c r="I52" s="4"/>
      <c r="J52" s="3"/>
      <c r="K52" s="3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</row>
    <row r="53" spans="1:256" x14ac:dyDescent="0.25">
      <c r="A53" s="2"/>
      <c r="B53" s="9"/>
      <c r="C53" s="10"/>
      <c r="D53" s="9"/>
      <c r="E53" s="10"/>
      <c r="F53" s="10"/>
      <c r="G53" s="11"/>
      <c r="H53" s="11"/>
      <c r="I53" s="11"/>
      <c r="J53" s="10"/>
      <c r="K53" s="10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</row>
    <row r="54" spans="1:256" x14ac:dyDescent="0.25">
      <c r="A54" s="4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</row>
  </sheetData>
  <mergeCells count="22">
    <mergeCell ref="B35:D35"/>
    <mergeCell ref="B36:D36"/>
    <mergeCell ref="B37:D37"/>
    <mergeCell ref="B38:D38"/>
    <mergeCell ref="A43:J43"/>
    <mergeCell ref="B28:D28"/>
    <mergeCell ref="B29:D29"/>
    <mergeCell ref="B30:D30"/>
    <mergeCell ref="B31:D31"/>
    <mergeCell ref="B34:D34"/>
    <mergeCell ref="B27:D27"/>
    <mergeCell ref="A1:L1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1"/>
  <sheetViews>
    <sheetView topLeftCell="A7" zoomScale="150" zoomScaleNormal="150" workbookViewId="0">
      <selection activeCell="B23" sqref="B23"/>
    </sheetView>
  </sheetViews>
  <sheetFormatPr defaultColWidth="9.140625" defaultRowHeight="15" x14ac:dyDescent="0.25"/>
  <cols>
    <col min="1" max="1" width="5.85546875" customWidth="1"/>
    <col min="2" max="2" width="41" customWidth="1"/>
    <col min="4" max="4" width="6.85546875" customWidth="1"/>
    <col min="5" max="5" width="10.42578125" customWidth="1"/>
    <col min="6" max="6" width="12.140625" customWidth="1"/>
    <col min="7" max="7" width="4.42578125" customWidth="1"/>
    <col min="8" max="8" width="12.140625" customWidth="1"/>
    <col min="9" max="9" width="17.28515625" customWidth="1"/>
    <col min="10" max="10" width="14.85546875" customWidth="1"/>
    <col min="11" max="11" width="12.140625" customWidth="1"/>
    <col min="12" max="12" width="12.28515625" customWidth="1"/>
  </cols>
  <sheetData>
    <row r="1" spans="1:12" s="6" customFormat="1" ht="45" customHeight="1" x14ac:dyDescent="0.25">
      <c r="A1" s="422" t="s">
        <v>663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77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58.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9.5" x14ac:dyDescent="0.25">
      <c r="A5" s="149" t="s">
        <v>13</v>
      </c>
      <c r="B5" s="101" t="s">
        <v>709</v>
      </c>
      <c r="C5" s="141">
        <v>200</v>
      </c>
      <c r="D5" s="111" t="s">
        <v>20</v>
      </c>
      <c r="E5" s="21"/>
      <c r="F5" s="22">
        <f t="shared" ref="F5:F6" si="0">ROUND(C5*E5,2)</f>
        <v>0</v>
      </c>
      <c r="G5" s="23">
        <v>0.08</v>
      </c>
      <c r="H5" s="22">
        <f t="shared" ref="H5:H6" si="1">ROUND(F5*G5+F5,2)</f>
        <v>0</v>
      </c>
      <c r="I5" s="24"/>
      <c r="J5" s="25"/>
      <c r="K5" s="26">
        <v>5</v>
      </c>
      <c r="L5" s="27">
        <f t="shared" ref="L5:L6" si="2">ROUND(H5/C5*K5,2)</f>
        <v>0</v>
      </c>
    </row>
    <row r="6" spans="1:12" s="6" customFormat="1" ht="19.5" x14ac:dyDescent="0.25">
      <c r="A6" s="149" t="s">
        <v>16</v>
      </c>
      <c r="B6" s="101" t="s">
        <v>710</v>
      </c>
      <c r="C6" s="141">
        <v>10</v>
      </c>
      <c r="D6" s="111" t="s">
        <v>20</v>
      </c>
      <c r="E6" s="21"/>
      <c r="F6" s="22">
        <f t="shared" si="0"/>
        <v>0</v>
      </c>
      <c r="G6" s="23">
        <v>0.08</v>
      </c>
      <c r="H6" s="22">
        <f t="shared" si="1"/>
        <v>0</v>
      </c>
      <c r="I6" s="24"/>
      <c r="J6" s="25"/>
      <c r="K6" s="26">
        <v>5</v>
      </c>
      <c r="L6" s="27">
        <f t="shared" si="2"/>
        <v>0</v>
      </c>
    </row>
    <row r="7" spans="1:12" s="6" customFormat="1" ht="10.5" x14ac:dyDescent="0.25">
      <c r="A7" s="149" t="s">
        <v>17</v>
      </c>
      <c r="B7" s="175" t="s">
        <v>711</v>
      </c>
      <c r="C7" s="141">
        <v>200</v>
      </c>
      <c r="D7" s="111" t="s">
        <v>20</v>
      </c>
      <c r="E7" s="21"/>
      <c r="F7" s="22">
        <f>ROUND(C7*E7,2)</f>
        <v>0</v>
      </c>
      <c r="G7" s="23">
        <v>0.08</v>
      </c>
      <c r="H7" s="22">
        <f>ROUND(F7*G7+F7,2)</f>
        <v>0</v>
      </c>
      <c r="I7" s="24"/>
      <c r="J7" s="25"/>
      <c r="K7" s="26">
        <v>5</v>
      </c>
      <c r="L7" s="27">
        <f>ROUND(H7/C7*K7,2)</f>
        <v>0</v>
      </c>
    </row>
    <row r="8" spans="1:12" s="6" customFormat="1" ht="10.5" x14ac:dyDescent="0.25">
      <c r="A8" s="48"/>
      <c r="B8" s="43"/>
      <c r="C8" s="49"/>
      <c r="D8" s="50"/>
      <c r="E8" s="102"/>
      <c r="F8" s="22">
        <f>SUM(F5:F7)</f>
        <v>0</v>
      </c>
      <c r="G8" s="103"/>
      <c r="H8" s="22">
        <f>SUM(H5:H7)</f>
        <v>0</v>
      </c>
      <c r="I8" s="53"/>
      <c r="J8" s="54"/>
      <c r="K8" s="55"/>
      <c r="L8" s="27">
        <f>SUM(L5:L7)</f>
        <v>0</v>
      </c>
    </row>
    <row r="9" spans="1:12" s="6" customFormat="1" ht="10.5" x14ac:dyDescent="0.15">
      <c r="A9" s="158" t="s">
        <v>35</v>
      </c>
      <c r="B9" s="159"/>
      <c r="C9" s="159"/>
      <c r="D9" s="159"/>
      <c r="E9" s="159"/>
      <c r="F9" s="159"/>
      <c r="G9" s="159"/>
      <c r="H9" s="159"/>
      <c r="I9" s="240"/>
      <c r="J9" s="127"/>
      <c r="K9" s="127"/>
      <c r="L9" s="127"/>
    </row>
    <row r="10" spans="1:12" s="6" customFormat="1" ht="19.5" x14ac:dyDescent="0.15">
      <c r="A10" s="141" t="s">
        <v>0</v>
      </c>
      <c r="B10" s="98" t="s">
        <v>234</v>
      </c>
      <c r="C10" s="29"/>
      <c r="D10" s="30"/>
      <c r="E10" s="141" t="s">
        <v>37</v>
      </c>
      <c r="F10" s="31"/>
      <c r="G10" s="32"/>
      <c r="H10" s="32"/>
      <c r="I10" s="33" t="s">
        <v>38</v>
      </c>
      <c r="J10" s="34"/>
      <c r="K10" s="35"/>
      <c r="L10" s="36"/>
    </row>
    <row r="11" spans="1:12" s="6" customFormat="1" ht="11.1" customHeight="1" x14ac:dyDescent="0.15">
      <c r="A11" s="111" t="s">
        <v>13</v>
      </c>
      <c r="B11" s="579" t="s">
        <v>586</v>
      </c>
      <c r="C11" s="580"/>
      <c r="D11" s="581"/>
      <c r="E11" s="160" t="s">
        <v>39</v>
      </c>
      <c r="F11" s="137"/>
      <c r="G11" s="138"/>
      <c r="H11" s="138"/>
      <c r="I11" s="37"/>
      <c r="J11" s="38"/>
      <c r="K11" s="39"/>
      <c r="L11" s="40"/>
    </row>
    <row r="12" spans="1:12" s="6" customFormat="1" ht="10.5" x14ac:dyDescent="0.15">
      <c r="A12" s="111" t="s">
        <v>16</v>
      </c>
      <c r="B12" s="627" t="s">
        <v>264</v>
      </c>
      <c r="C12" s="627"/>
      <c r="D12" s="627"/>
      <c r="E12" s="160" t="s">
        <v>39</v>
      </c>
      <c r="F12" s="41"/>
      <c r="G12" s="42"/>
      <c r="H12" s="42"/>
      <c r="I12" s="37"/>
      <c r="J12" s="38"/>
      <c r="K12" s="39"/>
      <c r="L12" s="40"/>
    </row>
    <row r="13" spans="1:12" s="6" customFormat="1" ht="10.5" x14ac:dyDescent="0.15">
      <c r="A13" s="111" t="s">
        <v>17</v>
      </c>
      <c r="B13" s="627" t="s">
        <v>265</v>
      </c>
      <c r="C13" s="627"/>
      <c r="D13" s="627"/>
      <c r="E13" s="160" t="s">
        <v>39</v>
      </c>
      <c r="F13" s="137"/>
      <c r="G13" s="138"/>
      <c r="H13" s="138"/>
      <c r="I13" s="37"/>
      <c r="J13" s="38"/>
      <c r="K13" s="39"/>
      <c r="L13" s="40"/>
    </row>
    <row r="14" spans="1:12" s="6" customFormat="1" ht="10.5" x14ac:dyDescent="0.15">
      <c r="A14" s="111" t="s">
        <v>18</v>
      </c>
      <c r="B14" s="627" t="s">
        <v>266</v>
      </c>
      <c r="C14" s="627"/>
      <c r="D14" s="627"/>
      <c r="E14" s="160" t="s">
        <v>39</v>
      </c>
      <c r="F14" s="41"/>
      <c r="G14" s="42"/>
      <c r="H14" s="42"/>
      <c r="I14" s="37"/>
      <c r="J14" s="38"/>
      <c r="K14" s="39"/>
      <c r="L14" s="40"/>
    </row>
    <row r="15" spans="1:12" s="6" customFormat="1" ht="10.5" x14ac:dyDescent="0.15">
      <c r="A15" s="111" t="s">
        <v>19</v>
      </c>
      <c r="B15" s="627" t="s">
        <v>267</v>
      </c>
      <c r="C15" s="627"/>
      <c r="D15" s="627"/>
      <c r="E15" s="160" t="s">
        <v>39</v>
      </c>
      <c r="F15" s="137"/>
      <c r="G15" s="138"/>
      <c r="H15" s="138"/>
      <c r="I15" s="37"/>
      <c r="J15" s="38"/>
      <c r="K15" s="39"/>
      <c r="L15" s="40"/>
    </row>
    <row r="16" spans="1:12" s="768" customFormat="1" ht="19.5" customHeight="1" x14ac:dyDescent="0.25">
      <c r="A16" s="765" t="s">
        <v>737</v>
      </c>
      <c r="B16" s="766"/>
      <c r="C16" s="766"/>
      <c r="D16" s="766"/>
      <c r="E16" s="766"/>
      <c r="F16" s="767"/>
      <c r="I16" s="769"/>
      <c r="J16" s="769"/>
    </row>
    <row r="17" spans="1:256" s="768" customFormat="1" ht="12.75" customHeight="1" x14ac:dyDescent="0.25">
      <c r="E17" s="770"/>
      <c r="F17" s="766"/>
      <c r="G17" s="771"/>
      <c r="H17" s="769"/>
      <c r="I17" s="769"/>
      <c r="J17" s="769"/>
    </row>
    <row r="18" spans="1:256" s="768" customFormat="1" ht="40.5" customHeight="1" x14ac:dyDescent="0.25">
      <c r="A18" s="772" t="s">
        <v>738</v>
      </c>
      <c r="B18" s="773"/>
      <c r="C18" s="773"/>
      <c r="D18" s="773"/>
      <c r="E18" s="773"/>
      <c r="F18" s="773"/>
      <c r="G18" s="773"/>
      <c r="H18" s="773"/>
      <c r="I18" s="773"/>
      <c r="J18" s="773"/>
    </row>
    <row r="19" spans="1:256" s="768" customFormat="1" ht="16.5" customHeight="1" x14ac:dyDescent="0.25">
      <c r="A19" s="774"/>
      <c r="B19" s="775"/>
      <c r="C19" s="775"/>
      <c r="D19" s="775"/>
      <c r="E19" s="775"/>
      <c r="F19" s="775"/>
      <c r="G19" s="775"/>
      <c r="H19" s="775"/>
      <c r="I19" s="775"/>
      <c r="J19" s="775"/>
    </row>
    <row r="20" spans="1:256" s="768" customFormat="1" ht="12.75" customHeight="1" x14ac:dyDescent="0.2">
      <c r="A20" s="776" t="s">
        <v>739</v>
      </c>
      <c r="E20" s="770"/>
      <c r="F20" s="770"/>
      <c r="G20" s="770"/>
      <c r="H20" s="770"/>
      <c r="I20" s="770"/>
      <c r="J20" s="770"/>
    </row>
    <row r="21" spans="1:256" s="768" customFormat="1" ht="12.75" customHeight="1" x14ac:dyDescent="0.2">
      <c r="A21" s="776"/>
      <c r="E21" s="770"/>
      <c r="F21" s="770"/>
      <c r="G21" s="770"/>
      <c r="H21" s="770"/>
      <c r="I21" s="770"/>
      <c r="J21" s="770"/>
    </row>
    <row r="22" spans="1:256" s="768" customFormat="1" ht="12.75" customHeight="1" x14ac:dyDescent="0.25">
      <c r="E22" s="770"/>
      <c r="F22" s="770"/>
      <c r="G22" s="770"/>
      <c r="H22" s="770"/>
      <c r="I22" s="770"/>
      <c r="J22" s="770"/>
    </row>
    <row r="23" spans="1:256" s="777" customFormat="1" ht="12.75" x14ac:dyDescent="0.25">
      <c r="E23" s="778"/>
      <c r="F23" s="770"/>
      <c r="G23" s="770"/>
      <c r="H23" s="770" t="s">
        <v>740</v>
      </c>
      <c r="I23" s="770"/>
      <c r="J23" s="770"/>
    </row>
    <row r="24" spans="1:256" s="777" customFormat="1" ht="12.75" x14ac:dyDescent="0.25">
      <c r="E24" s="778"/>
      <c r="F24" s="778"/>
      <c r="G24" s="778"/>
      <c r="H24" s="779" t="s">
        <v>741</v>
      </c>
      <c r="I24" s="778"/>
      <c r="J24" s="778"/>
    </row>
    <row r="25" spans="1:256" x14ac:dyDescent="0.25">
      <c r="A25" s="2"/>
      <c r="B25" s="1"/>
      <c r="C25" s="12"/>
      <c r="D25" s="12"/>
      <c r="E25" s="12"/>
      <c r="F25" s="12"/>
      <c r="G25" s="12"/>
      <c r="H25" s="12"/>
      <c r="I25" s="12"/>
      <c r="J25" s="13"/>
      <c r="K25" s="8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</row>
    <row r="26" spans="1:256" x14ac:dyDescent="0.25">
      <c r="A26" s="2"/>
      <c r="B26" s="3"/>
      <c r="C26" s="3"/>
      <c r="D26" s="3"/>
      <c r="E26" s="3"/>
      <c r="F26" s="3"/>
      <c r="G26" s="4"/>
      <c r="H26" s="4"/>
      <c r="I26" s="4"/>
      <c r="J26" s="4"/>
      <c r="K26" s="4"/>
      <c r="L26" s="6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</row>
    <row r="27" spans="1:256" x14ac:dyDescent="0.25">
      <c r="A27" s="2"/>
      <c r="B27" s="3"/>
      <c r="C27" s="3"/>
      <c r="D27" s="3"/>
      <c r="E27" s="3"/>
      <c r="F27" s="4"/>
      <c r="G27" s="4"/>
      <c r="H27" s="4"/>
      <c r="I27" s="4"/>
      <c r="J27" s="3"/>
      <c r="K27" s="3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</row>
    <row r="28" spans="1:256" x14ac:dyDescent="0.25">
      <c r="A28" s="2"/>
      <c r="B28" s="9"/>
      <c r="C28" s="10"/>
      <c r="D28" s="9"/>
      <c r="E28" s="10"/>
      <c r="F28" s="10"/>
      <c r="G28" s="11"/>
      <c r="H28" s="11"/>
      <c r="I28" s="11"/>
      <c r="J28" s="10"/>
      <c r="K28" s="10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</row>
    <row r="29" spans="1:256" x14ac:dyDescent="0.25">
      <c r="A29" s="4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</row>
    <row r="30" spans="1:256" x14ac:dyDescent="0.25">
      <c r="A30" s="2"/>
      <c r="B30" s="5"/>
      <c r="C30" s="5"/>
      <c r="D30" s="5"/>
      <c r="E30" s="5"/>
      <c r="F30" s="5"/>
      <c r="G30" s="5"/>
      <c r="H30" s="3"/>
      <c r="I30" s="3"/>
      <c r="J30" s="3"/>
      <c r="K30" s="3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</row>
    <row r="31" spans="1:256" x14ac:dyDescent="0.25">
      <c r="A31" s="4"/>
      <c r="B31" s="4"/>
      <c r="C31" s="4"/>
      <c r="D31" s="4"/>
      <c r="E31" s="7"/>
      <c r="F31" s="7"/>
      <c r="G31" s="4"/>
      <c r="H31" s="4"/>
      <c r="I31" s="14"/>
      <c r="J31" s="7"/>
      <c r="K31" s="7"/>
      <c r="L31" s="6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</row>
  </sheetData>
  <mergeCells count="6">
    <mergeCell ref="A18:J18"/>
    <mergeCell ref="B11:D11"/>
    <mergeCell ref="B12:D12"/>
    <mergeCell ref="B13:D13"/>
    <mergeCell ref="B14:D14"/>
    <mergeCell ref="B15:D1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0"/>
  <sheetViews>
    <sheetView topLeftCell="A7" zoomScale="150" zoomScaleNormal="150" workbookViewId="0">
      <selection activeCell="B26" sqref="B26"/>
    </sheetView>
  </sheetViews>
  <sheetFormatPr defaultColWidth="11.42578125" defaultRowHeight="15" x14ac:dyDescent="0.25"/>
  <cols>
    <col min="2" max="2" width="49.7109375" customWidth="1"/>
  </cols>
  <sheetData>
    <row r="1" spans="1:12" s="6" customFormat="1" ht="10.5" x14ac:dyDescent="0.25">
      <c r="A1" s="422" t="s">
        <v>664</v>
      </c>
      <c r="B1" s="241"/>
      <c r="C1" s="241"/>
      <c r="D1" s="241"/>
      <c r="E1" s="241"/>
      <c r="F1" s="241"/>
      <c r="G1" s="241"/>
      <c r="H1" s="241"/>
      <c r="I1" s="241"/>
      <c r="J1" s="139"/>
      <c r="K1" s="140"/>
      <c r="L1" s="140"/>
    </row>
    <row r="2" spans="1:12" s="6" customFormat="1" ht="10.5" x14ac:dyDescent="0.25">
      <c r="A2" s="241" t="s">
        <v>25</v>
      </c>
      <c r="B2" s="481"/>
      <c r="C2" s="241"/>
      <c r="D2" s="241"/>
      <c r="E2" s="241"/>
      <c r="F2" s="241"/>
      <c r="G2" s="241"/>
      <c r="H2" s="241"/>
      <c r="I2" s="241"/>
      <c r="J2" s="139"/>
      <c r="K2" s="140"/>
      <c r="L2" s="140"/>
    </row>
    <row r="3" spans="1:12" s="6" customFormat="1" ht="87.75" x14ac:dyDescent="0.25">
      <c r="A3" s="141" t="s">
        <v>0</v>
      </c>
      <c r="B3" s="15" t="s">
        <v>22</v>
      </c>
      <c r="C3" s="142" t="s">
        <v>26</v>
      </c>
      <c r="D3" s="16" t="s">
        <v>27</v>
      </c>
      <c r="E3" s="143" t="s">
        <v>361</v>
      </c>
      <c r="F3" s="143" t="s">
        <v>28</v>
      </c>
      <c r="G3" s="142" t="s">
        <v>1</v>
      </c>
      <c r="H3" s="142" t="s">
        <v>21</v>
      </c>
      <c r="I3" s="144" t="s">
        <v>29</v>
      </c>
      <c r="J3" s="142" t="s">
        <v>2</v>
      </c>
      <c r="K3" s="142" t="s">
        <v>30</v>
      </c>
      <c r="L3" s="142" t="s">
        <v>31</v>
      </c>
    </row>
    <row r="4" spans="1:12" s="6" customFormat="1" ht="10.5" x14ac:dyDescent="0.25">
      <c r="A4" s="145" t="s">
        <v>32</v>
      </c>
      <c r="B4" s="146" t="s">
        <v>3</v>
      </c>
      <c r="C4" s="142" t="s">
        <v>4</v>
      </c>
      <c r="D4" s="142" t="s">
        <v>5</v>
      </c>
      <c r="E4" s="142" t="s">
        <v>6</v>
      </c>
      <c r="F4" s="147" t="s">
        <v>7</v>
      </c>
      <c r="G4" s="147" t="s">
        <v>8</v>
      </c>
      <c r="H4" s="17" t="s">
        <v>9</v>
      </c>
      <c r="I4" s="18" t="s">
        <v>10</v>
      </c>
      <c r="J4" s="148" t="s">
        <v>11</v>
      </c>
      <c r="K4" s="19" t="s">
        <v>12</v>
      </c>
      <c r="L4" s="20" t="s">
        <v>33</v>
      </c>
    </row>
    <row r="5" spans="1:12" s="6" customFormat="1" ht="10.5" x14ac:dyDescent="0.25">
      <c r="A5" s="149" t="s">
        <v>627</v>
      </c>
      <c r="B5" s="175" t="s">
        <v>628</v>
      </c>
      <c r="C5" s="141">
        <v>20</v>
      </c>
      <c r="D5" s="111" t="s">
        <v>20</v>
      </c>
      <c r="E5" s="22"/>
      <c r="F5" s="22">
        <f t="shared" ref="F5:F6" si="0">ROUND(C5*E5,2)</f>
        <v>0</v>
      </c>
      <c r="G5" s="23">
        <v>0.08</v>
      </c>
      <c r="H5" s="22">
        <f t="shared" ref="H5:H6" si="1">ROUND(F5*G5+F5,2)</f>
        <v>0</v>
      </c>
      <c r="I5" s="24"/>
      <c r="J5" s="25"/>
      <c r="K5" s="25">
        <v>3</v>
      </c>
      <c r="L5" s="25">
        <f t="shared" ref="L5:L6" si="2">ROUND(H5/C5*K5,2)</f>
        <v>0</v>
      </c>
    </row>
    <row r="6" spans="1:12" s="6" customFormat="1" ht="19.5" x14ac:dyDescent="0.25">
      <c r="A6" s="149" t="s">
        <v>16</v>
      </c>
      <c r="B6" s="175" t="s">
        <v>629</v>
      </c>
      <c r="C6" s="141">
        <v>20</v>
      </c>
      <c r="D6" s="111" t="s">
        <v>20</v>
      </c>
      <c r="E6" s="22"/>
      <c r="F6" s="22">
        <f t="shared" si="0"/>
        <v>0</v>
      </c>
      <c r="G6" s="23">
        <v>0.08</v>
      </c>
      <c r="H6" s="22">
        <f t="shared" si="1"/>
        <v>0</v>
      </c>
      <c r="I6" s="24"/>
      <c r="J6" s="25"/>
      <c r="K6" s="25">
        <v>3</v>
      </c>
      <c r="L6" s="25">
        <f t="shared" si="2"/>
        <v>0</v>
      </c>
    </row>
    <row r="7" spans="1:12" s="6" customFormat="1" ht="10.5" x14ac:dyDescent="0.15">
      <c r="A7" s="158" t="s">
        <v>35</v>
      </c>
      <c r="B7" s="159"/>
      <c r="C7" s="159"/>
      <c r="D7" s="159"/>
      <c r="E7" s="45"/>
      <c r="F7" s="45">
        <f>SUM(F5:F6)</f>
        <v>0</v>
      </c>
      <c r="G7" s="159"/>
      <c r="H7" s="45">
        <f>SUM(H5:H6)</f>
        <v>0</v>
      </c>
      <c r="I7" s="240"/>
      <c r="J7" s="127"/>
      <c r="K7" s="127"/>
      <c r="L7" s="45">
        <f>SUM(L5:L6)</f>
        <v>0</v>
      </c>
    </row>
    <row r="8" spans="1:12" s="6" customFormat="1" ht="19.5" x14ac:dyDescent="0.15">
      <c r="A8" s="141" t="s">
        <v>0</v>
      </c>
      <c r="B8" s="98" t="s">
        <v>234</v>
      </c>
      <c r="C8" s="29"/>
      <c r="D8" s="30"/>
      <c r="E8" s="141" t="s">
        <v>37</v>
      </c>
      <c r="F8" s="31"/>
      <c r="G8" s="32"/>
      <c r="H8" s="32"/>
      <c r="I8" s="33" t="s">
        <v>38</v>
      </c>
      <c r="J8" s="34"/>
      <c r="K8" s="35"/>
      <c r="L8" s="36"/>
    </row>
    <row r="9" spans="1:12" s="6" customFormat="1" ht="11.1" customHeight="1" x14ac:dyDescent="0.15">
      <c r="A9" s="111" t="s">
        <v>13</v>
      </c>
      <c r="B9" s="628" t="s">
        <v>734</v>
      </c>
      <c r="C9" s="629"/>
      <c r="D9" s="630"/>
      <c r="E9" s="111" t="s">
        <v>39</v>
      </c>
      <c r="F9" s="137"/>
      <c r="G9" s="138"/>
      <c r="H9" s="138"/>
      <c r="I9" s="37"/>
      <c r="J9" s="38"/>
      <c r="K9" s="39"/>
      <c r="L9" s="40"/>
    </row>
    <row r="10" spans="1:12" s="6" customFormat="1" x14ac:dyDescent="0.15">
      <c r="A10" s="111" t="s">
        <v>16</v>
      </c>
      <c r="B10" s="560" t="s">
        <v>630</v>
      </c>
      <c r="C10" s="631"/>
      <c r="D10" s="632"/>
      <c r="E10" s="111" t="s">
        <v>39</v>
      </c>
      <c r="F10" s="137"/>
      <c r="G10" s="138"/>
      <c r="H10" s="138"/>
      <c r="I10" s="37"/>
      <c r="J10" s="38"/>
      <c r="K10" s="39"/>
      <c r="L10" s="40"/>
    </row>
    <row r="11" spans="1:12" s="6" customFormat="1" ht="21" customHeight="1" x14ac:dyDescent="0.15">
      <c r="A11" s="111" t="s">
        <v>17</v>
      </c>
      <c r="B11" s="560" t="s">
        <v>631</v>
      </c>
      <c r="C11" s="631"/>
      <c r="D11" s="632"/>
      <c r="E11" s="111" t="s">
        <v>39</v>
      </c>
      <c r="F11" s="137"/>
      <c r="G11" s="138"/>
      <c r="H11" s="138"/>
      <c r="I11" s="37"/>
      <c r="J11" s="38"/>
      <c r="K11" s="39"/>
      <c r="L11" s="40"/>
    </row>
    <row r="12" spans="1:12" s="6" customFormat="1" x14ac:dyDescent="0.15">
      <c r="A12" s="199" t="s">
        <v>18</v>
      </c>
      <c r="B12" s="560" t="s">
        <v>632</v>
      </c>
      <c r="C12" s="631"/>
      <c r="D12" s="632"/>
      <c r="E12" s="111" t="s">
        <v>39</v>
      </c>
      <c r="F12" s="137"/>
      <c r="G12" s="255"/>
      <c r="H12" s="255"/>
      <c r="I12" s="344"/>
      <c r="J12" s="332"/>
      <c r="K12" s="345"/>
      <c r="L12" s="346"/>
    </row>
    <row r="13" spans="1:12" s="6" customFormat="1" x14ac:dyDescent="0.15">
      <c r="A13" s="111" t="s">
        <v>19</v>
      </c>
      <c r="B13" s="560" t="s">
        <v>633</v>
      </c>
      <c r="C13" s="631"/>
      <c r="D13" s="632"/>
      <c r="E13" s="111" t="s">
        <v>39</v>
      </c>
      <c r="F13" s="137"/>
      <c r="G13" s="138"/>
      <c r="H13" s="138"/>
      <c r="I13" s="37"/>
      <c r="J13" s="38"/>
      <c r="K13" s="39"/>
      <c r="L13" s="40"/>
    </row>
    <row r="14" spans="1:12" s="6" customFormat="1" ht="33" customHeight="1" x14ac:dyDescent="0.15">
      <c r="A14" s="111" t="s">
        <v>48</v>
      </c>
      <c r="B14" s="560" t="s">
        <v>634</v>
      </c>
      <c r="C14" s="631"/>
      <c r="D14" s="632"/>
      <c r="E14" s="111" t="s">
        <v>39</v>
      </c>
      <c r="F14" s="41"/>
      <c r="G14" s="42"/>
      <c r="H14" s="42"/>
      <c r="I14" s="37"/>
      <c r="J14" s="38"/>
      <c r="K14" s="39"/>
      <c r="L14" s="40"/>
    </row>
    <row r="15" spans="1:12" s="6" customFormat="1" ht="10.5" x14ac:dyDescent="0.25">
      <c r="A15" s="2"/>
      <c r="B15" s="1"/>
      <c r="C15" s="12"/>
      <c r="D15" s="12"/>
      <c r="E15" s="12"/>
      <c r="F15" s="12"/>
      <c r="G15" s="12"/>
      <c r="H15" s="12"/>
      <c r="I15" s="12"/>
      <c r="J15" s="13"/>
      <c r="K15" s="8"/>
      <c r="L15" s="4"/>
    </row>
    <row r="16" spans="1:12" s="768" customFormat="1" ht="19.5" customHeight="1" x14ac:dyDescent="0.25">
      <c r="A16" s="765" t="s">
        <v>737</v>
      </c>
      <c r="B16" s="766"/>
      <c r="C16" s="766"/>
      <c r="D16" s="766"/>
      <c r="E16" s="766"/>
      <c r="F16" s="767"/>
      <c r="I16" s="769"/>
      <c r="J16" s="769"/>
    </row>
    <row r="17" spans="1:256" s="768" customFormat="1" ht="12.75" customHeight="1" x14ac:dyDescent="0.25">
      <c r="E17" s="770"/>
      <c r="F17" s="766"/>
      <c r="G17" s="771"/>
      <c r="H17" s="769"/>
      <c r="I17" s="769"/>
      <c r="J17" s="769"/>
    </row>
    <row r="18" spans="1:256" s="768" customFormat="1" ht="40.5" customHeight="1" x14ac:dyDescent="0.25">
      <c r="A18" s="772" t="s">
        <v>738</v>
      </c>
      <c r="B18" s="773"/>
      <c r="C18" s="773"/>
      <c r="D18" s="773"/>
      <c r="E18" s="773"/>
      <c r="F18" s="773"/>
      <c r="G18" s="773"/>
      <c r="H18" s="773"/>
      <c r="I18" s="773"/>
      <c r="J18" s="773"/>
    </row>
    <row r="19" spans="1:256" s="768" customFormat="1" ht="16.5" customHeight="1" x14ac:dyDescent="0.25">
      <c r="A19" s="774"/>
      <c r="B19" s="775"/>
      <c r="C19" s="775"/>
      <c r="D19" s="775"/>
      <c r="E19" s="775"/>
      <c r="F19" s="775"/>
      <c r="G19" s="775"/>
      <c r="H19" s="775"/>
      <c r="I19" s="775"/>
      <c r="J19" s="775"/>
    </row>
    <row r="20" spans="1:256" s="768" customFormat="1" ht="12.75" customHeight="1" x14ac:dyDescent="0.2">
      <c r="A20" s="776" t="s">
        <v>739</v>
      </c>
      <c r="E20" s="770"/>
      <c r="F20" s="770"/>
      <c r="G20" s="770"/>
      <c r="H20" s="770"/>
      <c r="I20" s="770"/>
      <c r="J20" s="770"/>
    </row>
    <row r="21" spans="1:256" s="768" customFormat="1" ht="12.75" customHeight="1" x14ac:dyDescent="0.2">
      <c r="A21" s="776"/>
      <c r="E21" s="770"/>
      <c r="F21" s="770"/>
      <c r="G21" s="770"/>
      <c r="H21" s="770"/>
      <c r="I21" s="770"/>
      <c r="J21" s="770"/>
    </row>
    <row r="22" spans="1:256" s="768" customFormat="1" ht="12.75" customHeight="1" x14ac:dyDescent="0.25">
      <c r="E22" s="770"/>
      <c r="F22" s="770"/>
      <c r="G22" s="770"/>
      <c r="H22" s="770"/>
      <c r="I22" s="770"/>
      <c r="J22" s="770"/>
    </row>
    <row r="23" spans="1:256" s="777" customFormat="1" ht="12.75" x14ac:dyDescent="0.25">
      <c r="E23" s="778"/>
      <c r="F23" s="770"/>
      <c r="G23" s="770"/>
      <c r="H23" s="770" t="s">
        <v>740</v>
      </c>
      <c r="I23" s="770"/>
      <c r="J23" s="770"/>
    </row>
    <row r="24" spans="1:256" s="777" customFormat="1" ht="12.75" x14ac:dyDescent="0.25">
      <c r="E24" s="778"/>
      <c r="F24" s="778"/>
      <c r="G24" s="778"/>
      <c r="H24" s="779" t="s">
        <v>741</v>
      </c>
      <c r="I24" s="778"/>
      <c r="J24" s="778"/>
    </row>
    <row r="25" spans="1:256" x14ac:dyDescent="0.25">
      <c r="A25" s="2"/>
      <c r="B25" s="3"/>
      <c r="C25" s="3"/>
      <c r="D25" s="3"/>
      <c r="E25" s="3"/>
      <c r="F25" s="3"/>
      <c r="G25" s="4"/>
      <c r="H25" s="4"/>
      <c r="I25" s="4"/>
      <c r="J25" s="4"/>
      <c r="K25" s="4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</row>
    <row r="26" spans="1:256" x14ac:dyDescent="0.25">
      <c r="A26" s="2"/>
      <c r="B26" s="3"/>
      <c r="C26" s="3"/>
      <c r="D26" s="3"/>
      <c r="E26" s="3"/>
      <c r="F26" s="4"/>
      <c r="G26" s="4"/>
      <c r="H26" s="4"/>
      <c r="I26" s="4"/>
      <c r="J26" s="3"/>
      <c r="K26" s="3"/>
      <c r="L26" s="4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6"/>
      <c r="IS26" s="6"/>
      <c r="IT26" s="6"/>
      <c r="IU26" s="6"/>
      <c r="IV26" s="6"/>
    </row>
    <row r="27" spans="1:256" x14ac:dyDescent="0.25">
      <c r="A27" s="2"/>
      <c r="B27" s="9"/>
      <c r="C27" s="10"/>
      <c r="D27" s="9"/>
      <c r="E27" s="10"/>
      <c r="F27" s="10"/>
      <c r="G27" s="11"/>
      <c r="H27" s="11"/>
      <c r="I27" s="11"/>
      <c r="J27" s="10"/>
      <c r="K27" s="10"/>
      <c r="L27" s="4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  <c r="IS27" s="6"/>
      <c r="IT27" s="6"/>
      <c r="IU27" s="6"/>
      <c r="IV27" s="6"/>
    </row>
    <row r="28" spans="1:256" x14ac:dyDescent="0.25">
      <c r="A28" s="4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4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  <c r="IR28" s="6"/>
      <c r="IS28" s="6"/>
      <c r="IT28" s="6"/>
      <c r="IU28" s="6"/>
      <c r="IV28" s="6"/>
    </row>
    <row r="29" spans="1:256" x14ac:dyDescent="0.25">
      <c r="A29" s="2"/>
      <c r="B29" s="5"/>
      <c r="C29" s="5"/>
      <c r="D29" s="5"/>
      <c r="E29" s="5"/>
      <c r="F29" s="5"/>
      <c r="G29" s="5"/>
      <c r="H29" s="3"/>
      <c r="I29" s="3"/>
      <c r="J29" s="3"/>
      <c r="K29" s="3"/>
      <c r="L29" s="4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  <c r="IT29" s="6"/>
      <c r="IU29" s="6"/>
      <c r="IV29" s="6"/>
    </row>
    <row r="30" spans="1:256" x14ac:dyDescent="0.25">
      <c r="A30" s="4"/>
      <c r="B30" s="4"/>
      <c r="C30" s="4"/>
      <c r="D30" s="4"/>
      <c r="E30" s="7"/>
      <c r="F30" s="7"/>
      <c r="G30" s="4"/>
      <c r="H30" s="4"/>
      <c r="I30" s="14"/>
      <c r="J30" s="7"/>
      <c r="K30" s="7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  <c r="IT30" s="6"/>
      <c r="IU30" s="6"/>
      <c r="IV30" s="6"/>
    </row>
  </sheetData>
  <mergeCells count="7">
    <mergeCell ref="B14:D14"/>
    <mergeCell ref="A18:J18"/>
    <mergeCell ref="B9:D9"/>
    <mergeCell ref="B10:D10"/>
    <mergeCell ref="B11:D11"/>
    <mergeCell ref="B12:D12"/>
    <mergeCell ref="B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57</vt:i4>
      </vt:variant>
    </vt:vector>
  </HeadingPairs>
  <TitlesOfParts>
    <vt:vector size="57" baseType="lpstr">
      <vt:lpstr>1-VVI</vt:lpstr>
      <vt:lpstr>2-Elektrody-Stymulatorowe</vt:lpstr>
      <vt:lpstr>3-VVI-el</vt:lpstr>
      <vt:lpstr>4-DDD</vt:lpstr>
      <vt:lpstr>5-DDD-MVP</vt:lpstr>
      <vt:lpstr>6-CRTP</vt:lpstr>
      <vt:lpstr>7-CRTP-Q</vt:lpstr>
      <vt:lpstr>8-CSP</vt:lpstr>
      <vt:lpstr>9-CSP_cewniki</vt:lpstr>
      <vt:lpstr>10-LCP_VR</vt:lpstr>
      <vt:lpstr>11-LCP_VDD</vt:lpstr>
      <vt:lpstr>12-LCP_screw</vt:lpstr>
      <vt:lpstr>13-ILR</vt:lpstr>
      <vt:lpstr>14-ILR_small</vt:lpstr>
      <vt:lpstr>15-ICD-VR_basic</vt:lpstr>
      <vt:lpstr>16-ICD-VR_tele</vt:lpstr>
      <vt:lpstr>17-ICD-VR_elekt</vt:lpstr>
      <vt:lpstr>18-ICD-VR_small</vt:lpstr>
      <vt:lpstr>19-ICD_CRT_wireless</vt:lpstr>
      <vt:lpstr>20-ICD-DR_basic</vt:lpstr>
      <vt:lpstr>21-ICD-DR_elekt</vt:lpstr>
      <vt:lpstr>22-ICD-DR_tele</vt:lpstr>
      <vt:lpstr>23-ICD-DR_small</vt:lpstr>
      <vt:lpstr>24-SICD</vt:lpstr>
      <vt:lpstr>25-CRTDQ</vt:lpstr>
      <vt:lpstr>26-CRTD_basic</vt:lpstr>
      <vt:lpstr>27-CRTD-tele</vt:lpstr>
      <vt:lpstr>28-CRTD_small</vt:lpstr>
      <vt:lpstr>29-CRTD_elektr</vt:lpstr>
      <vt:lpstr>30-TLE</vt:lpstr>
      <vt:lpstr>31-ACT</vt:lpstr>
      <vt:lpstr>32-Introductor_peel_away</vt:lpstr>
      <vt:lpstr>33-Elektr-Bi-epikardial</vt:lpstr>
      <vt:lpstr>34-Akcesoria</vt:lpstr>
      <vt:lpstr>35-Elekt-basic-epikardial</vt:lpstr>
      <vt:lpstr>36-Elekt-czasowe</vt:lpstr>
      <vt:lpstr>37-Introduktory_do_elektrod</vt:lpstr>
      <vt:lpstr>38-Prowadniki_0.018-0.035</vt:lpstr>
      <vt:lpstr>39-ASD-PFO-VSD-PVL</vt:lpstr>
      <vt:lpstr>40-Cewniki_8F-9F_110cm</vt:lpstr>
      <vt:lpstr>41-Cewniki_sterowalne_13-14F</vt:lpstr>
      <vt:lpstr>42-Cewniki_12_18F_80cm</vt:lpstr>
      <vt:lpstr>43-Swan-Ganz</vt:lpstr>
      <vt:lpstr>44-Zamkn_25F</vt:lpstr>
      <vt:lpstr>45_PVI_Krio+PFA+EPS</vt:lpstr>
      <vt:lpstr>46-Cewniki_5F_125cm</vt:lpstr>
      <vt:lpstr>47-Cewniki_8F</vt:lpstr>
      <vt:lpstr>48-PVL</vt:lpstr>
      <vt:lpstr>49-EMB</vt:lpstr>
      <vt:lpstr>50-Introd_18-26F</vt:lpstr>
      <vt:lpstr>51-Chust_dezynf</vt:lpstr>
      <vt:lpstr>52-TSP_sterowalna</vt:lpstr>
      <vt:lpstr>53-System_protekcji_mozgowej</vt:lpstr>
      <vt:lpstr>54-Cather_angio</vt:lpstr>
      <vt:lpstr>55-LAAO</vt:lpstr>
      <vt:lpstr>56-Zamykacze_naczyn</vt:lpstr>
      <vt:lpstr>57-Y-connector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Dopierała</dc:creator>
  <cp:lastModifiedBy>Tomasz Miazek</cp:lastModifiedBy>
  <cp:lastPrinted>2022-01-19T14:09:17Z</cp:lastPrinted>
  <dcterms:created xsi:type="dcterms:W3CDTF">2016-11-14T08:12:35Z</dcterms:created>
  <dcterms:modified xsi:type="dcterms:W3CDTF">2024-05-08T10:08:12Z</dcterms:modified>
</cp:coreProperties>
</file>