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zad. 2 - oświetlenie" sheetId="3" r:id="rId1"/>
  </sheets>
  <externalReferences>
    <externalReference r:id="rId2"/>
  </externalReferences>
  <definedNames>
    <definedName name="_xlnm._FilterDatabase" localSheetId="0" hidden="1">'zad. 2 - oświetlenie'!#REF!</definedName>
    <definedName name="_xlnm.Print_Area" localSheetId="0">'zad. 2 - oświetlenie'!$B$1:$U$61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3" l="1"/>
  <c r="P30" i="3" s="1"/>
  <c r="N29" i="3"/>
  <c r="P29" i="3" s="1"/>
  <c r="N28" i="3"/>
  <c r="P28" i="3" s="1"/>
  <c r="N27" i="3"/>
  <c r="P27" i="3" s="1"/>
  <c r="N26" i="3"/>
  <c r="P26" i="3" s="1"/>
  <c r="N25" i="3"/>
  <c r="P25" i="3" s="1"/>
  <c r="N24" i="3"/>
  <c r="P24" i="3" s="1"/>
  <c r="N23" i="3"/>
  <c r="P23" i="3" s="1"/>
  <c r="N22" i="3"/>
  <c r="P22" i="3" s="1"/>
  <c r="N21" i="3"/>
  <c r="P21" i="3" s="1"/>
  <c r="N20" i="3"/>
  <c r="P20" i="3" s="1"/>
  <c r="N19" i="3"/>
  <c r="P19" i="3" s="1"/>
  <c r="N18" i="3"/>
  <c r="P18" i="3" s="1"/>
  <c r="N17" i="3"/>
  <c r="P17" i="3" s="1"/>
  <c r="N16" i="3"/>
  <c r="P16" i="3" s="1"/>
  <c r="N15" i="3"/>
  <c r="P15" i="3" s="1"/>
  <c r="N14" i="3"/>
  <c r="P14" i="3" s="1"/>
  <c r="R16" i="3" l="1"/>
  <c r="P31" i="3"/>
  <c r="S16" i="3"/>
  <c r="R20" i="3"/>
  <c r="S20" i="3"/>
  <c r="R24" i="3"/>
  <c r="S24" i="3"/>
  <c r="R28" i="3"/>
  <c r="S28" i="3"/>
  <c r="R17" i="3"/>
  <c r="S17" i="3" s="1"/>
  <c r="R21" i="3"/>
  <c r="S21" i="3" s="1"/>
  <c r="R25" i="3"/>
  <c r="S25" i="3"/>
  <c r="R29" i="3"/>
  <c r="S29" i="3"/>
  <c r="R14" i="3"/>
  <c r="S14" i="3" s="1"/>
  <c r="R18" i="3"/>
  <c r="S18" i="3"/>
  <c r="R22" i="3"/>
  <c r="S22" i="3"/>
  <c r="R26" i="3"/>
  <c r="S26" i="3"/>
  <c r="R15" i="3"/>
  <c r="S15" i="3" s="1"/>
  <c r="R19" i="3"/>
  <c r="S19" i="3" s="1"/>
  <c r="R23" i="3"/>
  <c r="S23" i="3"/>
  <c r="R27" i="3"/>
  <c r="S27" i="3"/>
  <c r="R30" i="3"/>
  <c r="S30" i="3"/>
  <c r="S31" i="3" l="1"/>
  <c r="R31" i="3"/>
</calcChain>
</file>

<file path=xl/sharedStrings.xml><?xml version="1.0" encoding="utf-8"?>
<sst xmlns="http://schemas.openxmlformats.org/spreadsheetml/2006/main" count="92" uniqueCount="68">
  <si>
    <t>SUMA ILOŚCI</t>
  </si>
  <si>
    <t>szt</t>
  </si>
  <si>
    <t>Naświetlacz LED 20W IP65</t>
  </si>
  <si>
    <t xml:space="preserve">Naświetlacz LED 35W IP65, z czujką ruchu </t>
  </si>
  <si>
    <t xml:space="preserve">Naświetlacz LED 50W IP65, z czujką ruchu </t>
  </si>
  <si>
    <t>L.p.</t>
  </si>
  <si>
    <t xml:space="preserve">Opis Przedmiotu Zamówienia </t>
  </si>
  <si>
    <t>Magazyn  SOI 1 – Wrocław 
ul. Hallera 36-38, 
53-324 Wrocław</t>
  </si>
  <si>
    <t xml:space="preserve">Magazyn SOI 3 – Wrocław 
ul. Trzmielowicka 28, 
54-008 Wrocław </t>
  </si>
  <si>
    <t>Magazyn SOI Brzeg, 
ul. Sikorskiego 6,
49-300 Brzeg</t>
  </si>
  <si>
    <t>Magazyn SOI Jastrzębie, 
Jednostka Wojskowa, 
Jastrzębie 46-100 Namysłów</t>
  </si>
  <si>
    <t>x</t>
  </si>
  <si>
    <t xml:space="preserve">Cena jednostkowa
netto [zł]
</t>
  </si>
  <si>
    <t>Stawka 
VAT [%]</t>
  </si>
  <si>
    <t xml:space="preserve">Wartość 
VAT [zł] 
/kol. 6 x kol. 7/
</t>
  </si>
  <si>
    <t xml:space="preserve">Wartość 
netto [zł] 
/kol. 3 x kol. 5/
</t>
  </si>
  <si>
    <t xml:space="preserve">Wartość 
brutto [zł] 
/kol. 6 + kol. 8/
</t>
  </si>
  <si>
    <t xml:space="preserve">Magazyn SOI 2 – Wrocław 
ul. Obornicka 108,
 50-961 Wrocław
(dla Centrum Wojsk Inżynieryjnych i Chemicznych) </t>
  </si>
  <si>
    <t>Magazyn  SOI 1 – Wrocław 
ul. Hallera 36-38, 
53-324 Wrocław
(dla Wojskowego Sądu Garniizonowego )</t>
  </si>
  <si>
    <t xml:space="preserve">Lampa robocza halogen 2 żarówkowa z regulacją wiązki światła zasilana napięciem  24V do oświetlania miejsc pracy wokół pojazdu. Typ żarówki H3 70 W, o parametrze szczelności IP 65, lampa z pełnym system regulacji </t>
  </si>
  <si>
    <t>j.m.</t>
  </si>
  <si>
    <t>Magazyn  SOI 1 – Wrocław 
ul. Hallera 36-38, 
53-324 Wrocław
(dla 4 Regionalnej Bazy Logistycznej Skład Milicz)</t>
  </si>
  <si>
    <t>Magazyn SOI 3 – Wrocław 
ul. Trzmielowicka 28, 
54-008 Wrocław 
(dla Dowództwa 3 Brygady Radiotechnicznej)</t>
  </si>
  <si>
    <t>Razem</t>
  </si>
  <si>
    <t xml:space="preserve">Lampka biurkowa ledowa o mocy min. 12 W, kolor czarny, regulacja długości ramienia </t>
  </si>
  <si>
    <t>Magazyn SOI Brzeg, 
ul. Sikorskiego 6,
49-300 Brzeg
(dla 1 Pułku Saperów)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</si>
  <si>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</si>
  <si>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</si>
  <si>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</si>
  <si>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</si>
  <si>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</si>
  <si>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</si>
  <si>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</si>
  <si>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</si>
  <si>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</si>
  <si>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</si>
  <si>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</si>
  <si>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</si>
  <si>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</si>
  <si>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</si>
  <si>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</si>
  <si>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</si>
  <si>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>Naświetlacz LED 35W IP65</t>
  </si>
  <si>
    <t>Naświetlacz LED 50W IP65</t>
  </si>
  <si>
    <t>Lampa stanowiskowa, warsztatowa -regulacja głowicy lampy w poziomie i pionie; -regulowany w 2 miejscach kąt nachylenia; -lampa mocowana do blatu clipem, moc: 24W, zasilanie: 220-240V/50-60Hz</t>
  </si>
  <si>
    <t>Lampka na biurko LED o mocy min. 12 W, barwa światła CCT, strumień świetlny min. 680 lm, temperatura barwowa 3300-5500 K, regulowane ramię</t>
  </si>
  <si>
    <t>Halogen naświetlecz LED przenośny z akumulatorem 20W i ładowarką USB o mocy do 150W. Emisja wysokiej jakości światła o kącie 120 stopni. Naświetlacz wyposażony w litowy akumulator o wytrzymałości 3-4 godziny z czasem ładowania 4 godziny poprzez podłączenie do sieci</t>
  </si>
  <si>
    <t>Lampa biurowa, stojąca na biurku ledowa, kolor czarny,obudowa z tworzywa sztucznego, napięcie 220-240V,  temperatura barwowa 3000-3500 lm, regulacja jasności strumienia światła, ramię ruchowe przegubowe</t>
  </si>
  <si>
    <t>Halogen typu LED, zasilanie: 230V, moc 20W, stopień ochrony 
min. IP 65, bez czujek ruchu, odporny na warunki atmosferyczne</t>
  </si>
  <si>
    <t>Lampa kempingowa, moc swiatła min.150 lumenów, tryb świecenia: 100%, zródło światła 3x1 W , czas świecenia do 10 godzin, obudowa lampy tworzywo sztuczne, kolor obudowy czarny</t>
  </si>
  <si>
    <t xml:space="preserve">17. </t>
  </si>
  <si>
    <t>Ilości z podziałem na miejsce dostawy (na każdą lokalizację osobna FV)</t>
  </si>
  <si>
    <t>Naświetlacz moc światła: 30W
Zasilanie: 220-240V
Temp. barwowa: 3000-4000 K (barwa naturalna)
Strumień świetlny: 2000 lm
Materiał obudowy: aluminium
Klosz: szkło hartowane
Stopień szczelności: IP65</t>
  </si>
  <si>
    <t xml:space="preserve">Lampa robocza LED na statywie 2x50W bezprzewodowy 
z akumulatorem na statywie moc 2x50W, barwa zimna, 2460lm-4000lm, 220V-240V, 12V, IP 65, Kąt świecenia 120o-360o,Certyfikaty CE, RoHS,w zestawie ładowarki sieciowe 230 V + ładowarka Samochodowa 12V,  czas pracy na akumulatorze ok. 3,5–4h, czas ładowania akumulatora ok 4-5 h, wysokość statywu regulowana: od 1,15 do 3 m,  (tolerancja wymiarów +/- 10%) </t>
  </si>
  <si>
    <t xml:space="preserve">Zestaw oświetleniowy 
Akumulator 12 V 24 Ah SLA, 5 trybów świecenia, wstrząsoodporny klosz i optyka, strumień świetlny 20000 lm/ 10000 lm/ 5000 lm / 2500 lm, całkowity czas ładowania do 7 h, zawiera maszt 4-sekcyjny, całkowita wysokość po zamontowaniu do 185 cm (tolerancja wysokości +/- 10%) </t>
  </si>
  <si>
    <t>INFR/178/2021</t>
  </si>
  <si>
    <t xml:space="preserve">……….……………………………  
Pełna nazwa Wykonawcy
</t>
  </si>
  <si>
    <r>
      <t>I. W odpowiedzi na ogłoszenie o wszczęciu postępowania w trybie podstawowym – znak sprawy:</t>
    </r>
    <r>
      <rPr>
        <b/>
        <sz val="12"/>
        <color theme="1"/>
        <rFont val="Times New Roman"/>
        <family val="1"/>
        <charset val="238"/>
      </rPr>
      <t xml:space="preserve"> INFR/178/2021 </t>
    </r>
    <r>
      <rPr>
        <sz val="12"/>
        <color theme="1"/>
        <rFont val="Times New Roman"/>
        <family val="1"/>
        <charset val="238"/>
      </rPr>
      <t>– na dostawę dostawę oświetlenia i materiałów elektrycznych, zgodnie z wymogami określonymi w SWZ, oferuję (-emy) wykonanie przedmiotu zgodnie z kryteriami:</t>
    </r>
  </si>
  <si>
    <t xml:space="preserve">Załącznik nr 1.2 do SWZ </t>
  </si>
  <si>
    <t>*Zamawiający wymaga aby do pozycji 1,6,7,10,16,17 załączyć opis produktu  w postaci oznakowań, folderu, katalogu lub zdjęcia umożliwiającego identyfikację oraz sprawdzenie parametrów asortymentu. Opisy produktów muszą potwierdzać wszystkie parametry wymagane i określone w formularzu ofertowym tj. załącznik nr 1.2 Materiały dotyczące oferowanego produktu potwierdzające posiadane cechy Dostawca winien opisać numerami/pozycjami z formularza ofertowego.</t>
  </si>
  <si>
    <r>
      <rPr>
        <b/>
        <sz val="12"/>
        <color theme="1"/>
        <rFont val="Times New Roman"/>
        <family val="1"/>
        <charset val="238"/>
      </rPr>
      <t>KRYTERIUM OCENY OFERT: CENA (A)</t>
    </r>
    <r>
      <rPr>
        <sz val="10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 xml:space="preserve">Wartość netto (cyfrowo): ………………….…..….. zł  
(słownie:...................................................................................................................................................),
Wartość VAT (cyfrowo): ……………….…..….. zł  
(słownie:..................................................................................................................................................),
Wartość brutto (cyfrowo): </t>
    </r>
    <r>
      <rPr>
        <b/>
        <sz val="14"/>
        <color theme="1"/>
        <rFont val="Times New Roman"/>
        <family val="1"/>
        <charset val="238"/>
      </rPr>
      <t>…..…………...…….</t>
    </r>
    <r>
      <rPr>
        <sz val="12"/>
        <color theme="1"/>
        <rFont val="Times New Roman"/>
        <family val="1"/>
        <charset val="238"/>
      </rPr>
      <t xml:space="preserve"> zł  
(słownie:................................................................................................................................................)
</t>
    </r>
  </si>
  <si>
    <r>
      <rPr>
        <b/>
        <sz val="12"/>
        <color theme="1"/>
        <rFont val="Times New Roman"/>
        <family val="1"/>
        <charset val="238"/>
      </rPr>
      <t>KRYTERIUM OCENY OFERT: TERMIN DOSTAWY (B)</t>
    </r>
    <r>
      <rPr>
        <sz val="13"/>
        <color theme="1"/>
        <rFont val="Times New Roman"/>
        <family val="1"/>
        <charset val="238"/>
      </rPr>
      <t xml:space="preserve"> *</t>
    </r>
    <r>
      <rPr>
        <sz val="12"/>
        <color theme="1"/>
        <rFont val="Times New Roman"/>
        <family val="1"/>
        <charset val="238"/>
      </rPr>
      <t xml:space="preserve">
Oferujemy termin dostawy:
 do 20 dni                           do 24 dni                         do 28 dni                      do 32 dni                        do 36 dni                          do 40 dni 
</t>
    </r>
    <r>
      <rPr>
        <sz val="10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</si>
  <si>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 xml:space="preserve">KRYTERIUM OCENY OFERT: WYSOKOŚĆ KARY UMOWNEJ (C) </t>
    </r>
    <r>
      <rPr>
        <b/>
        <sz val="13"/>
        <color theme="1"/>
        <rFont val="Times New Roman"/>
        <family val="1"/>
        <charset val="238"/>
      </rPr>
      <t>*</t>
    </r>
    <r>
      <rPr>
        <sz val="12"/>
        <color theme="1"/>
        <rFont val="Times New Roman"/>
        <family val="1"/>
        <charset val="238"/>
      </rPr>
      <t xml:space="preserve">
Oferujemy wyskość kary umownej, o której mowa w § 11 ust. 1 pkt. 4) wzoru umowy w wysokości  </t>
    </r>
    <r>
      <rPr>
        <b/>
        <sz val="14"/>
        <color theme="1"/>
        <rFont val="Times New Roman"/>
        <family val="1"/>
        <charset val="238"/>
      </rPr>
      <t>.......................</t>
    </r>
    <r>
      <rPr>
        <sz val="12"/>
        <color theme="1"/>
        <rFont val="Times New Roman"/>
        <family val="1"/>
        <charset val="238"/>
      </rPr>
      <t xml:space="preserve"> % (słownie: .</t>
    </r>
    <r>
      <rPr>
        <b/>
        <sz val="14"/>
        <color theme="1"/>
        <rFont val="Times New Roman"/>
        <family val="1"/>
        <charset val="238"/>
      </rPr>
      <t>.......................</t>
    </r>
    <r>
      <rPr>
        <sz val="12"/>
        <color theme="1"/>
        <rFont val="Times New Roman"/>
        <family val="1"/>
        <charset val="238"/>
      </rPr>
      <t>) - min.0,5%, max. 2%</t>
    </r>
  </si>
  <si>
    <r>
      <rPr>
        <b/>
        <sz val="12"/>
        <color theme="1"/>
        <rFont val="Times New Roman"/>
        <family val="1"/>
        <charset val="238"/>
      </rPr>
      <t xml:space="preserve">KRYTERIUM OCENY OFERT: TERMIN WYMIANY TOWARU (D) </t>
    </r>
    <r>
      <rPr>
        <b/>
        <sz val="13"/>
        <color theme="1"/>
        <rFont val="Times New Roman"/>
        <family val="1"/>
        <charset val="238"/>
      </rPr>
      <t>*</t>
    </r>
    <r>
      <rPr>
        <sz val="12"/>
        <color theme="1"/>
        <rFont val="Times New Roman"/>
        <family val="1"/>
        <charset val="238"/>
      </rPr>
      <t xml:space="preserve">
Oferujemy termin wymiany towaru na wolny od wad, o którym mowa w § 6 ust. 2 wzoru umowy:
 do 2 dni                             do 3 dni                          do 4 dni                         do 5 dni                          do 6 dni                            do 7 dni 
</t>
    </r>
    <r>
      <rPr>
        <sz val="10"/>
        <color theme="1"/>
        <rFont val="Times New Roman"/>
        <family val="1"/>
        <charset val="238"/>
      </rPr>
      <t xml:space="preserve">
</t>
    </r>
  </si>
  <si>
    <t xml:space="preserve"> * - właściwe zaznaczyć</t>
  </si>
  <si>
    <r>
      <rPr>
        <sz val="12"/>
        <color theme="1"/>
        <rFont val="Times New Roman"/>
        <family val="1"/>
        <charset val="238"/>
      </rPr>
      <t xml:space="preserve">II. Oświadczam(-y), że należę (-ymy) / nie należę (-ymy)* do kategorii mikro, małych i średnich przedsiębiorstw. </t>
    </r>
    <r>
      <rPr>
        <b/>
        <sz val="12"/>
        <color indexed="8"/>
        <rFont val="Times New Roman"/>
        <family val="1"/>
        <charset val="238"/>
      </rPr>
      <t>(* niepotrzebne skreślić)</t>
    </r>
    <r>
      <rPr>
        <sz val="12"/>
        <color indexed="8"/>
        <rFont val="Times New Roman"/>
        <family val="1"/>
        <charset val="238"/>
      </rPr>
      <t xml:space="preserve">
III. Do bieżącego kontaktu w związku z postępowaniem przetargowym wyznaczam (-y): 
p. ………………………………………………………          Tel. …………………............………     
IV. Nasz numer NIP: ……………….…………..... REGON: ……………………………………..
V. Numer rachunku bankowego Wykonawcy, na który Zamawiający dokona zapłaty wynagrodzenia za wykonanie przedmiotu umowy:
nazwa banku: ………………………………………………………………………………….
numer konta: …………………………………………………………………………………..
VI. Firma nasza prowadzi działalność w formie: ……………………………………………….. (np. Sp. z o.o., S.A., Sp. J., Sp. Kom.) lub w formie podlegającej wpisowi do ewidencji działalności gospodarczej: …………………..…………………… (osoba fizyczna lub spółka cywilna).
VII. Integralną częścią oferty stanowią następujące oświadczenia i dokumenty: (wypisać odpowiednią ilość załączników)
………………………………………...............
…………………………………………………
…………………………………………………
VIII. Adres do korespondencji:
………………………………………...............
………………………………………………… 
…………………………………………………
IX. Oświadczamy, że zapoznaliśmy się z opisem przedmiotu i warunków zamówienia wraz z załączonymi do nich dokumentami, nie wnosimy do nich zastrzeżeń oraz, że zdobyliśmy konieczne informacje potrzebne do właściwego wykonania zamówienia.
X. Oświadczamy, że postanowienia umowy zostały przez nas zaakceptowane i zobowiązujemy się, w przypadku wybrania naszej oferty do zawarcia umowy na tych warunkach, w miejscu i terminie wyznaczonym przez Zamawiającego.</t>
    </r>
    <r>
      <rPr>
        <sz val="11"/>
        <color indexed="8"/>
        <rFont val="Times New Roman"/>
        <family val="1"/>
        <charset val="238"/>
      </rPr>
      <t xml:space="preserve">
     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 </t>
    </r>
    <r>
      <rPr>
        <b/>
        <sz val="11"/>
        <color indexed="10"/>
        <rFont val="Times New Roman"/>
        <family val="1"/>
        <charset val="238"/>
      </rPr>
      <t xml:space="preserve">dokument należy podpisać elektronicznie </t>
    </r>
    <r>
      <rPr>
        <sz val="11"/>
        <color indexed="8"/>
        <rFont val="Times New Roman"/>
        <family val="1"/>
        <charset val="238"/>
      </rPr>
      <t xml:space="preserve">                                  
</t>
    </r>
  </si>
  <si>
    <r>
      <t>FORMULARZ OFERTOWY -  zadanie nr 2 -</t>
    </r>
    <r>
      <rPr>
        <b/>
        <sz val="12"/>
        <color rgb="FFFF0000"/>
        <rFont val="Times New Roman"/>
        <family val="1"/>
        <charset val="238"/>
      </rPr>
      <t xml:space="preserve"> po modyfikacji</t>
    </r>
  </si>
  <si>
    <r>
      <t>Lampa LED systemu szynowego trzyfazowego o parametrach:
system zasilania: 3-fazowa szyna
typ mocowania: szyna-listwa, zasilanie: 220-240V, moc oświetlenia: 20W, współczynnik szczelności: IP20, temp. barwowa: 3000-4000 K (barwa naturalna), strumień świetlny: 2000 lm, materiał obudowy: aluminium, klosz: szkło, kolor obudowy: biały,</t>
    </r>
    <r>
      <rPr>
        <sz val="10"/>
        <color rgb="FF00B0F0"/>
        <rFont val="Times New Roman"/>
        <family val="1"/>
        <charset val="238"/>
      </rPr>
      <t xml:space="preserve"> zakres kąta świecenia lampy: ok 60-70 stopni, żywotność: ok. 20000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</si>
</sst>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rgb="FF00B0F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6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/>
    </xf>
    <xf numFmtId="43" fontId="3" fillId="6" borderId="1" xfId="0" applyNumberFormat="1" applyFont="1" applyFill="1" applyBorder="1" applyAlignment="1">
      <alignment horizontal="center" vertical="center" wrapText="1"/>
    </xf>
    <xf numFmtId="9" fontId="4" fillId="6" borderId="1" xfId="1" applyFont="1" applyFill="1" applyBorder="1" applyAlignment="1">
      <alignment horizontal="center" vertical="center" wrapText="1"/>
    </xf>
    <xf numFmtId="43" fontId="4" fillId="6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textRotation="255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0" fillId="0" borderId="0" xfId="0" applyNumberFormat="1" applyFont="1"/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7" borderId="4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2" fontId="6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5" fillId="0" borderId="0" xfId="0" applyFont="1" applyAlignment="1">
      <alignment vertical="center" wrapText="1"/>
    </xf>
    <xf numFmtId="0" fontId="11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center" wrapText="1"/>
    </xf>
    <xf numFmtId="2" fontId="7" fillId="0" borderId="6" xfId="0" applyNumberFormat="1" applyFont="1" applyFill="1" applyBorder="1" applyAlignment="1">
      <alignment horizontal="center" wrapText="1"/>
    </xf>
    <xf numFmtId="2" fontId="7" fillId="0" borderId="7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E5FF"/>
      <color rgb="FFFFFFBD"/>
      <color rgb="FFC7F7C5"/>
      <color rgb="FF9C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Ole&#347;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1"/>
  <sheetViews>
    <sheetView tabSelected="1" zoomScale="90" zoomScaleNormal="90" workbookViewId="0">
      <selection activeCell="W7" sqref="W7"/>
    </sheetView>
  </sheetViews>
  <sheetFormatPr defaultRowHeight="12.75" x14ac:dyDescent="0.2"/>
  <cols>
    <col min="1" max="2" width="9.140625" style="7"/>
    <col min="3" max="3" width="53.140625" style="7" customWidth="1"/>
    <col min="4" max="4" width="9.140625" style="8"/>
    <col min="5" max="5" width="12.140625" style="8" customWidth="1"/>
    <col min="6" max="7" width="13.5703125" style="8" customWidth="1"/>
    <col min="8" max="8" width="9.140625" style="8"/>
    <col min="9" max="10" width="13.5703125" style="8" customWidth="1"/>
    <col min="11" max="12" width="9.140625" style="8"/>
    <col min="13" max="14" width="9.140625" style="7"/>
    <col min="15" max="15" width="11.42578125" style="7" customWidth="1"/>
    <col min="16" max="16" width="14.42578125" style="7" customWidth="1"/>
    <col min="17" max="17" width="13" style="7" customWidth="1"/>
    <col min="18" max="18" width="14.42578125" style="7" customWidth="1"/>
    <col min="19" max="19" width="18" style="7" customWidth="1"/>
    <col min="20" max="16384" width="9.140625" style="7"/>
  </cols>
  <sheetData>
    <row r="1" spans="2:21" ht="14.25" x14ac:dyDescent="0.2">
      <c r="M1" s="8"/>
      <c r="N1" s="8"/>
      <c r="O1" s="57" t="s">
        <v>55</v>
      </c>
      <c r="P1" s="57"/>
      <c r="Q1" s="57"/>
      <c r="R1" s="57"/>
      <c r="S1" s="57"/>
      <c r="T1" s="45"/>
      <c r="U1" s="45"/>
    </row>
    <row r="2" spans="2:21" ht="30" customHeight="1" x14ac:dyDescent="0.25">
      <c r="B2" s="63" t="s">
        <v>56</v>
      </c>
      <c r="C2" s="64"/>
      <c r="D2" s="64"/>
      <c r="E2" s="64"/>
      <c r="M2" s="8"/>
      <c r="N2" s="8"/>
      <c r="O2" s="42"/>
      <c r="P2" s="42"/>
      <c r="Q2" s="67" t="s">
        <v>58</v>
      </c>
      <c r="R2" s="67"/>
      <c r="S2" s="67"/>
      <c r="T2" s="43"/>
      <c r="U2" s="43"/>
    </row>
    <row r="3" spans="2:21" ht="29.25" customHeight="1" x14ac:dyDescent="0.2">
      <c r="B3" s="64"/>
      <c r="C3" s="64"/>
      <c r="D3" s="64"/>
      <c r="E3" s="64"/>
      <c r="M3" s="8"/>
      <c r="N3" s="8"/>
      <c r="O3" s="42"/>
      <c r="P3" s="42"/>
      <c r="Q3" s="42"/>
      <c r="R3" s="42"/>
      <c r="S3" s="42"/>
      <c r="T3" s="42"/>
      <c r="U3" s="42"/>
    </row>
    <row r="4" spans="2:21" ht="14.25" x14ac:dyDescent="0.2">
      <c r="D4" s="65" t="s">
        <v>66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42"/>
      <c r="P4" s="42"/>
      <c r="Q4" s="42"/>
      <c r="R4" s="42"/>
      <c r="S4" s="42"/>
      <c r="T4" s="42"/>
      <c r="U4" s="42"/>
    </row>
    <row r="5" spans="2:21" ht="14.25" x14ac:dyDescent="0.2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42"/>
      <c r="P5" s="42"/>
      <c r="Q5" s="42"/>
      <c r="R5" s="42"/>
      <c r="S5" s="42"/>
      <c r="T5" s="42"/>
      <c r="U5" s="42"/>
    </row>
    <row r="6" spans="2:21" ht="14.25" x14ac:dyDescent="0.2">
      <c r="M6" s="8"/>
      <c r="N6" s="8"/>
      <c r="O6" s="42"/>
      <c r="P6" s="42"/>
      <c r="Q6" s="42"/>
      <c r="R6" s="42"/>
      <c r="S6" s="42"/>
      <c r="T6" s="42"/>
      <c r="U6" s="42"/>
    </row>
    <row r="7" spans="2:21" ht="14.25" x14ac:dyDescent="0.2">
      <c r="M7" s="8"/>
      <c r="N7" s="8"/>
      <c r="O7" s="42"/>
      <c r="P7" s="42"/>
      <c r="Q7" s="42"/>
      <c r="R7" s="42"/>
      <c r="S7" s="42"/>
      <c r="T7" s="42"/>
      <c r="U7" s="42"/>
    </row>
    <row r="8" spans="2:21" ht="14.25" customHeight="1" x14ac:dyDescent="0.2">
      <c r="B8" s="66" t="s">
        <v>57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44"/>
      <c r="U8" s="44"/>
    </row>
    <row r="9" spans="2:21" ht="22.5" customHeight="1" x14ac:dyDescent="0.2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44"/>
      <c r="U9" s="44"/>
    </row>
    <row r="10" spans="2:21" ht="13.5" thickBot="1" x14ac:dyDescent="0.25"/>
    <row r="11" spans="2:21" ht="39.75" customHeight="1" thickBot="1" x14ac:dyDescent="0.35">
      <c r="D11" s="60" t="s">
        <v>51</v>
      </c>
      <c r="E11" s="61"/>
      <c r="F11" s="61"/>
      <c r="G11" s="61"/>
      <c r="H11" s="61"/>
      <c r="I11" s="61"/>
      <c r="J11" s="61"/>
      <c r="K11" s="61"/>
      <c r="L11" s="62"/>
      <c r="M11" s="41"/>
      <c r="N11" s="41"/>
      <c r="O11" s="41"/>
      <c r="P11" s="40"/>
    </row>
    <row r="12" spans="2:21" ht="150.75" customHeight="1" x14ac:dyDescent="0.2">
      <c r="B12" s="9" t="s">
        <v>5</v>
      </c>
      <c r="C12" s="10" t="s">
        <v>6</v>
      </c>
      <c r="D12" s="36" t="s">
        <v>7</v>
      </c>
      <c r="E12" s="36" t="s">
        <v>18</v>
      </c>
      <c r="F12" s="36" t="s">
        <v>21</v>
      </c>
      <c r="G12" s="37" t="s">
        <v>17</v>
      </c>
      <c r="H12" s="38" t="s">
        <v>8</v>
      </c>
      <c r="I12" s="38" t="s">
        <v>22</v>
      </c>
      <c r="J12" s="38" t="s">
        <v>25</v>
      </c>
      <c r="K12" s="39" t="s">
        <v>9</v>
      </c>
      <c r="L12" s="39" t="s">
        <v>10</v>
      </c>
      <c r="M12" s="10" t="s">
        <v>20</v>
      </c>
      <c r="N12" s="10" t="s">
        <v>0</v>
      </c>
      <c r="O12" s="10" t="s">
        <v>12</v>
      </c>
      <c r="P12" s="11" t="s">
        <v>15</v>
      </c>
      <c r="Q12" s="12" t="s">
        <v>13</v>
      </c>
      <c r="R12" s="13" t="s">
        <v>14</v>
      </c>
      <c r="S12" s="13" t="s">
        <v>16</v>
      </c>
    </row>
    <row r="13" spans="2:21" ht="16.5" customHeight="1" x14ac:dyDescent="0.2">
      <c r="B13" s="14">
        <v>1</v>
      </c>
      <c r="C13" s="15">
        <v>2</v>
      </c>
      <c r="D13" s="16" t="s">
        <v>11</v>
      </c>
      <c r="E13" s="16" t="s">
        <v>11</v>
      </c>
      <c r="F13" s="16" t="s">
        <v>11</v>
      </c>
      <c r="G13" s="16" t="s">
        <v>11</v>
      </c>
      <c r="H13" s="16" t="s">
        <v>11</v>
      </c>
      <c r="I13" s="16" t="s">
        <v>11</v>
      </c>
      <c r="J13" s="16" t="s">
        <v>11</v>
      </c>
      <c r="K13" s="16" t="s">
        <v>11</v>
      </c>
      <c r="L13" s="16" t="s">
        <v>11</v>
      </c>
      <c r="M13" s="15">
        <v>3</v>
      </c>
      <c r="N13" s="15">
        <v>4</v>
      </c>
      <c r="O13" s="15">
        <v>5</v>
      </c>
      <c r="P13" s="15">
        <v>6</v>
      </c>
      <c r="Q13" s="17">
        <v>7</v>
      </c>
      <c r="R13" s="18">
        <v>8</v>
      </c>
      <c r="S13" s="18">
        <v>9</v>
      </c>
    </row>
    <row r="14" spans="2:21" ht="63.75" x14ac:dyDescent="0.2">
      <c r="B14" s="23" t="s">
        <v>26</v>
      </c>
      <c r="C14" s="21" t="s">
        <v>46</v>
      </c>
      <c r="D14" s="31"/>
      <c r="E14" s="31"/>
      <c r="F14" s="31"/>
      <c r="G14" s="31"/>
      <c r="H14" s="31"/>
      <c r="I14" s="31"/>
      <c r="J14" s="26">
        <v>1</v>
      </c>
      <c r="K14" s="31"/>
      <c r="L14" s="31"/>
      <c r="M14" s="4" t="s">
        <v>1</v>
      </c>
      <c r="N14" s="35">
        <f t="shared" ref="N14:N22" si="0">SUM(D14:K14)</f>
        <v>1</v>
      </c>
      <c r="O14" s="27"/>
      <c r="P14" s="27">
        <f t="shared" ref="P14:P30" si="1">O14*N14</f>
        <v>0</v>
      </c>
      <c r="Q14" s="30"/>
      <c r="R14" s="28">
        <f t="shared" ref="R14:R30" si="2">P14*Q14</f>
        <v>0</v>
      </c>
      <c r="S14" s="28">
        <f t="shared" ref="S14:S30" si="3">P14+R14</f>
        <v>0</v>
      </c>
    </row>
    <row r="15" spans="2:21" ht="25.5" x14ac:dyDescent="0.2">
      <c r="B15" s="23" t="s">
        <v>27</v>
      </c>
      <c r="C15" s="2" t="s">
        <v>48</v>
      </c>
      <c r="D15" s="31">
        <v>2</v>
      </c>
      <c r="E15" s="31"/>
      <c r="F15" s="31"/>
      <c r="G15" s="31"/>
      <c r="H15" s="31"/>
      <c r="I15" s="31"/>
      <c r="J15" s="26"/>
      <c r="K15" s="31"/>
      <c r="L15" s="31"/>
      <c r="M15" s="4" t="s">
        <v>1</v>
      </c>
      <c r="N15" s="35">
        <f t="shared" si="0"/>
        <v>2</v>
      </c>
      <c r="O15" s="27"/>
      <c r="P15" s="27">
        <f t="shared" si="1"/>
        <v>0</v>
      </c>
      <c r="Q15" s="30"/>
      <c r="R15" s="28">
        <f t="shared" si="2"/>
        <v>0</v>
      </c>
      <c r="S15" s="28">
        <f t="shared" si="3"/>
        <v>0</v>
      </c>
    </row>
    <row r="16" spans="2:21" ht="51" x14ac:dyDescent="0.2">
      <c r="B16" s="23" t="s">
        <v>28</v>
      </c>
      <c r="C16" s="21" t="s">
        <v>47</v>
      </c>
      <c r="D16" s="24"/>
      <c r="E16" s="24"/>
      <c r="F16" s="25"/>
      <c r="G16" s="25"/>
      <c r="H16" s="33">
        <v>10</v>
      </c>
      <c r="I16" s="26"/>
      <c r="J16" s="26"/>
      <c r="K16" s="5"/>
      <c r="L16" s="5"/>
      <c r="M16" s="4" t="s">
        <v>1</v>
      </c>
      <c r="N16" s="20">
        <f t="shared" si="0"/>
        <v>10</v>
      </c>
      <c r="O16" s="27"/>
      <c r="P16" s="27">
        <f t="shared" si="1"/>
        <v>0</v>
      </c>
      <c r="Q16" s="30"/>
      <c r="R16" s="28">
        <f t="shared" si="2"/>
        <v>0</v>
      </c>
      <c r="S16" s="28">
        <f t="shared" si="3"/>
        <v>0</v>
      </c>
    </row>
    <row r="17" spans="2:19" ht="38.25" x14ac:dyDescent="0.2">
      <c r="B17" s="23" t="s">
        <v>29</v>
      </c>
      <c r="C17" s="1" t="s">
        <v>49</v>
      </c>
      <c r="D17" s="24"/>
      <c r="E17" s="24"/>
      <c r="F17" s="25"/>
      <c r="G17" s="25"/>
      <c r="H17" s="33">
        <v>5</v>
      </c>
      <c r="I17" s="26"/>
      <c r="J17" s="26"/>
      <c r="K17" s="5"/>
      <c r="L17" s="5"/>
      <c r="M17" s="4" t="s">
        <v>1</v>
      </c>
      <c r="N17" s="20">
        <f t="shared" si="0"/>
        <v>5</v>
      </c>
      <c r="O17" s="27"/>
      <c r="P17" s="27">
        <f t="shared" si="1"/>
        <v>0</v>
      </c>
      <c r="Q17" s="30"/>
      <c r="R17" s="28">
        <f t="shared" si="2"/>
        <v>0</v>
      </c>
      <c r="S17" s="28">
        <f t="shared" si="3"/>
        <v>0</v>
      </c>
    </row>
    <row r="18" spans="2:19" ht="51" x14ac:dyDescent="0.2">
      <c r="B18" s="23" t="s">
        <v>30</v>
      </c>
      <c r="C18" s="1" t="s">
        <v>19</v>
      </c>
      <c r="D18" s="24"/>
      <c r="E18" s="24"/>
      <c r="F18" s="25"/>
      <c r="G18" s="26">
        <v>10</v>
      </c>
      <c r="H18" s="33">
        <v>5</v>
      </c>
      <c r="I18" s="26"/>
      <c r="J18" s="26"/>
      <c r="K18" s="25"/>
      <c r="L18" s="25"/>
      <c r="M18" s="4" t="s">
        <v>1</v>
      </c>
      <c r="N18" s="20">
        <f t="shared" si="0"/>
        <v>15</v>
      </c>
      <c r="O18" s="27"/>
      <c r="P18" s="27">
        <f t="shared" si="1"/>
        <v>0</v>
      </c>
      <c r="Q18" s="30"/>
      <c r="R18" s="28">
        <f t="shared" si="2"/>
        <v>0</v>
      </c>
      <c r="S18" s="28">
        <f t="shared" si="3"/>
        <v>0</v>
      </c>
    </row>
    <row r="19" spans="2:19" ht="102.75" customHeight="1" x14ac:dyDescent="0.2">
      <c r="B19" s="23" t="s">
        <v>31</v>
      </c>
      <c r="C19" s="1" t="s">
        <v>53</v>
      </c>
      <c r="D19" s="24"/>
      <c r="E19" s="24"/>
      <c r="F19" s="25"/>
      <c r="G19" s="25"/>
      <c r="H19" s="33">
        <v>5</v>
      </c>
      <c r="I19" s="26"/>
      <c r="J19" s="26"/>
      <c r="K19" s="25"/>
      <c r="L19" s="25"/>
      <c r="M19" s="4" t="s">
        <v>1</v>
      </c>
      <c r="N19" s="20">
        <f t="shared" si="0"/>
        <v>5</v>
      </c>
      <c r="O19" s="27"/>
      <c r="P19" s="27">
        <f t="shared" si="1"/>
        <v>0</v>
      </c>
      <c r="Q19" s="30"/>
      <c r="R19" s="28">
        <f t="shared" si="2"/>
        <v>0</v>
      </c>
      <c r="S19" s="28">
        <f t="shared" si="3"/>
        <v>0</v>
      </c>
    </row>
    <row r="20" spans="2:19" ht="51" x14ac:dyDescent="0.2">
      <c r="B20" s="23" t="s">
        <v>32</v>
      </c>
      <c r="C20" s="1" t="s">
        <v>44</v>
      </c>
      <c r="D20" s="24"/>
      <c r="E20" s="24"/>
      <c r="F20" s="25"/>
      <c r="G20" s="25"/>
      <c r="H20" s="33">
        <v>6</v>
      </c>
      <c r="I20" s="26"/>
      <c r="J20" s="26"/>
      <c r="K20" s="25"/>
      <c r="L20" s="25"/>
      <c r="M20" s="4" t="s">
        <v>1</v>
      </c>
      <c r="N20" s="20">
        <f t="shared" si="0"/>
        <v>6</v>
      </c>
      <c r="O20" s="27"/>
      <c r="P20" s="27">
        <f t="shared" si="1"/>
        <v>0</v>
      </c>
      <c r="Q20" s="30"/>
      <c r="R20" s="28">
        <f t="shared" si="2"/>
        <v>0</v>
      </c>
      <c r="S20" s="28">
        <f t="shared" si="3"/>
        <v>0</v>
      </c>
    </row>
    <row r="21" spans="2:19" ht="25.5" x14ac:dyDescent="0.2">
      <c r="B21" s="23" t="s">
        <v>33</v>
      </c>
      <c r="C21" s="19" t="s">
        <v>24</v>
      </c>
      <c r="D21" s="3"/>
      <c r="E21" s="5"/>
      <c r="F21" s="5"/>
      <c r="G21" s="5"/>
      <c r="H21" s="3"/>
      <c r="I21" s="5">
        <v>9</v>
      </c>
      <c r="J21" s="5"/>
      <c r="K21" s="3"/>
      <c r="L21" s="3"/>
      <c r="M21" s="4" t="s">
        <v>1</v>
      </c>
      <c r="N21" s="20">
        <f t="shared" si="0"/>
        <v>9</v>
      </c>
      <c r="O21" s="6"/>
      <c r="P21" s="27">
        <f t="shared" si="1"/>
        <v>0</v>
      </c>
      <c r="Q21" s="30"/>
      <c r="R21" s="28">
        <f t="shared" si="2"/>
        <v>0</v>
      </c>
      <c r="S21" s="28">
        <f t="shared" si="3"/>
        <v>0</v>
      </c>
    </row>
    <row r="22" spans="2:19" ht="38.25" x14ac:dyDescent="0.2">
      <c r="B22" s="23" t="s">
        <v>34</v>
      </c>
      <c r="C22" s="19" t="s">
        <v>45</v>
      </c>
      <c r="D22" s="34"/>
      <c r="E22" s="32">
        <v>5</v>
      </c>
      <c r="F22" s="5"/>
      <c r="G22" s="5"/>
      <c r="H22" s="3"/>
      <c r="I22" s="3"/>
      <c r="J22" s="3"/>
      <c r="K22" s="3"/>
      <c r="L22" s="3"/>
      <c r="M22" s="4" t="s">
        <v>1</v>
      </c>
      <c r="N22" s="20">
        <f t="shared" si="0"/>
        <v>5</v>
      </c>
      <c r="O22" s="6"/>
      <c r="P22" s="27">
        <f t="shared" si="1"/>
        <v>0</v>
      </c>
      <c r="Q22" s="30"/>
      <c r="R22" s="28">
        <f t="shared" si="2"/>
        <v>0</v>
      </c>
      <c r="S22" s="28">
        <f t="shared" si="3"/>
        <v>0</v>
      </c>
    </row>
    <row r="23" spans="2:19" ht="89.25" x14ac:dyDescent="0.2">
      <c r="B23" s="23" t="s">
        <v>35</v>
      </c>
      <c r="C23" s="19" t="s">
        <v>67</v>
      </c>
      <c r="D23" s="32">
        <v>5</v>
      </c>
      <c r="E23" s="32"/>
      <c r="F23" s="5"/>
      <c r="G23" s="5"/>
      <c r="H23" s="3"/>
      <c r="I23" s="3"/>
      <c r="J23" s="3"/>
      <c r="K23" s="3"/>
      <c r="L23" s="3"/>
      <c r="M23" s="4" t="s">
        <v>1</v>
      </c>
      <c r="N23" s="20">
        <f>SUM(D23:L23)</f>
        <v>5</v>
      </c>
      <c r="O23" s="6"/>
      <c r="P23" s="27">
        <f t="shared" si="1"/>
        <v>0</v>
      </c>
      <c r="Q23" s="30"/>
      <c r="R23" s="28">
        <f t="shared" si="2"/>
        <v>0</v>
      </c>
      <c r="S23" s="28">
        <f t="shared" si="3"/>
        <v>0</v>
      </c>
    </row>
    <row r="24" spans="2:19" ht="15.75" customHeight="1" x14ac:dyDescent="0.2">
      <c r="B24" s="23" t="s">
        <v>36</v>
      </c>
      <c r="C24" s="2" t="s">
        <v>2</v>
      </c>
      <c r="D24" s="32">
        <v>5</v>
      </c>
      <c r="E24" s="3"/>
      <c r="F24" s="5"/>
      <c r="G24" s="5"/>
      <c r="H24" s="3"/>
      <c r="I24" s="3"/>
      <c r="J24" s="3"/>
      <c r="K24" s="5"/>
      <c r="L24" s="5"/>
      <c r="M24" s="4" t="s">
        <v>1</v>
      </c>
      <c r="N24" s="29">
        <f t="shared" ref="N24:N29" si="4">SUM(C24:M24)</f>
        <v>5</v>
      </c>
      <c r="O24" s="6"/>
      <c r="P24" s="27">
        <f t="shared" si="1"/>
        <v>0</v>
      </c>
      <c r="Q24" s="30"/>
      <c r="R24" s="28">
        <f t="shared" si="2"/>
        <v>0</v>
      </c>
      <c r="S24" s="28">
        <f t="shared" si="3"/>
        <v>0</v>
      </c>
    </row>
    <row r="25" spans="2:19" x14ac:dyDescent="0.2">
      <c r="B25" s="23" t="s">
        <v>37</v>
      </c>
      <c r="C25" s="2" t="s">
        <v>42</v>
      </c>
      <c r="D25" s="32">
        <v>5</v>
      </c>
      <c r="E25" s="3"/>
      <c r="F25" s="5"/>
      <c r="G25" s="5"/>
      <c r="H25" s="3"/>
      <c r="I25" s="3"/>
      <c r="J25" s="3"/>
      <c r="K25" s="5"/>
      <c r="L25" s="5"/>
      <c r="M25" s="4" t="s">
        <v>1</v>
      </c>
      <c r="N25" s="29">
        <f t="shared" si="4"/>
        <v>5</v>
      </c>
      <c r="O25" s="6"/>
      <c r="P25" s="27">
        <f t="shared" si="1"/>
        <v>0</v>
      </c>
      <c r="Q25" s="30"/>
      <c r="R25" s="28">
        <f t="shared" si="2"/>
        <v>0</v>
      </c>
      <c r="S25" s="28">
        <f t="shared" si="3"/>
        <v>0</v>
      </c>
    </row>
    <row r="26" spans="2:19" x14ac:dyDescent="0.2">
      <c r="B26" s="23" t="s">
        <v>38</v>
      </c>
      <c r="C26" s="2" t="s">
        <v>3</v>
      </c>
      <c r="D26" s="32">
        <v>5</v>
      </c>
      <c r="E26" s="3"/>
      <c r="F26" s="5"/>
      <c r="G26" s="5"/>
      <c r="H26" s="3"/>
      <c r="I26" s="3"/>
      <c r="J26" s="3"/>
      <c r="K26" s="5"/>
      <c r="L26" s="5"/>
      <c r="M26" s="4" t="s">
        <v>1</v>
      </c>
      <c r="N26" s="29">
        <f t="shared" si="4"/>
        <v>5</v>
      </c>
      <c r="O26" s="6"/>
      <c r="P26" s="27">
        <f t="shared" si="1"/>
        <v>0</v>
      </c>
      <c r="Q26" s="30"/>
      <c r="R26" s="28">
        <f t="shared" si="2"/>
        <v>0</v>
      </c>
      <c r="S26" s="28">
        <f t="shared" si="3"/>
        <v>0</v>
      </c>
    </row>
    <row r="27" spans="2:19" x14ac:dyDescent="0.2">
      <c r="B27" s="23" t="s">
        <v>39</v>
      </c>
      <c r="C27" s="2" t="s">
        <v>43</v>
      </c>
      <c r="D27" s="32">
        <v>4</v>
      </c>
      <c r="E27" s="3"/>
      <c r="F27" s="5"/>
      <c r="G27" s="5"/>
      <c r="H27" s="3"/>
      <c r="I27" s="3"/>
      <c r="J27" s="3"/>
      <c r="K27" s="5"/>
      <c r="L27" s="5"/>
      <c r="M27" s="4" t="s">
        <v>1</v>
      </c>
      <c r="N27" s="29">
        <f t="shared" si="4"/>
        <v>4</v>
      </c>
      <c r="O27" s="6"/>
      <c r="P27" s="27">
        <f t="shared" si="1"/>
        <v>0</v>
      </c>
      <c r="Q27" s="30"/>
      <c r="R27" s="28">
        <f t="shared" si="2"/>
        <v>0</v>
      </c>
      <c r="S27" s="28">
        <f t="shared" si="3"/>
        <v>0</v>
      </c>
    </row>
    <row r="28" spans="2:19" x14ac:dyDescent="0.2">
      <c r="B28" s="23" t="s">
        <v>40</v>
      </c>
      <c r="C28" s="2" t="s">
        <v>4</v>
      </c>
      <c r="D28" s="32">
        <v>2</v>
      </c>
      <c r="E28" s="3"/>
      <c r="F28" s="5"/>
      <c r="G28" s="5"/>
      <c r="H28" s="3"/>
      <c r="I28" s="3"/>
      <c r="J28" s="3"/>
      <c r="K28" s="5"/>
      <c r="L28" s="5"/>
      <c r="M28" s="4" t="s">
        <v>1</v>
      </c>
      <c r="N28" s="29">
        <f t="shared" si="4"/>
        <v>2</v>
      </c>
      <c r="O28" s="6"/>
      <c r="P28" s="27">
        <f t="shared" si="1"/>
        <v>0</v>
      </c>
      <c r="Q28" s="30"/>
      <c r="R28" s="28">
        <f t="shared" si="2"/>
        <v>0</v>
      </c>
      <c r="S28" s="28">
        <f t="shared" si="3"/>
        <v>0</v>
      </c>
    </row>
    <row r="29" spans="2:19" ht="89.25" x14ac:dyDescent="0.2">
      <c r="B29" s="23" t="s">
        <v>41</v>
      </c>
      <c r="C29" s="3" t="s">
        <v>52</v>
      </c>
      <c r="D29" s="32">
        <v>5</v>
      </c>
      <c r="E29" s="3"/>
      <c r="F29" s="5"/>
      <c r="G29" s="5"/>
      <c r="H29" s="3"/>
      <c r="I29" s="3"/>
      <c r="J29" s="3"/>
      <c r="K29" s="5"/>
      <c r="L29" s="5"/>
      <c r="M29" s="4" t="s">
        <v>1</v>
      </c>
      <c r="N29" s="29">
        <f t="shared" si="4"/>
        <v>5</v>
      </c>
      <c r="O29" s="6"/>
      <c r="P29" s="27">
        <f t="shared" si="1"/>
        <v>0</v>
      </c>
      <c r="Q29" s="30"/>
      <c r="R29" s="28">
        <f t="shared" si="2"/>
        <v>0</v>
      </c>
      <c r="S29" s="28">
        <f t="shared" si="3"/>
        <v>0</v>
      </c>
    </row>
    <row r="30" spans="2:19" ht="76.5" x14ac:dyDescent="0.2">
      <c r="B30" s="23" t="s">
        <v>50</v>
      </c>
      <c r="C30" s="3" t="s">
        <v>54</v>
      </c>
      <c r="D30" s="34"/>
      <c r="E30" s="3"/>
      <c r="F30" s="5">
        <v>4</v>
      </c>
      <c r="G30" s="5"/>
      <c r="H30" s="3"/>
      <c r="I30" s="3"/>
      <c r="J30" s="3"/>
      <c r="K30" s="5"/>
      <c r="L30" s="5"/>
      <c r="M30" s="29" t="s">
        <v>1</v>
      </c>
      <c r="N30" s="20">
        <f t="shared" ref="N30" si="5">SUM(D30:K30)</f>
        <v>4</v>
      </c>
      <c r="O30" s="6"/>
      <c r="P30" s="27">
        <f t="shared" si="1"/>
        <v>0</v>
      </c>
      <c r="Q30" s="30"/>
      <c r="R30" s="28">
        <f t="shared" si="2"/>
        <v>0</v>
      </c>
      <c r="S30" s="28">
        <f t="shared" si="3"/>
        <v>0</v>
      </c>
    </row>
    <row r="31" spans="2:19" ht="15" customHeight="1" x14ac:dyDescent="0.2">
      <c r="B31" s="51" t="s">
        <v>23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68">
        <f>SUM(P16:P24)</f>
        <v>0</v>
      </c>
      <c r="Q31" s="68"/>
      <c r="R31" s="68">
        <f>SUM(R16:R24)</f>
        <v>0</v>
      </c>
      <c r="S31" s="68">
        <f>SUM(S14:S30)</f>
        <v>0</v>
      </c>
    </row>
    <row r="32" spans="2:19" ht="15" x14ac:dyDescent="0.25">
      <c r="S32" s="22"/>
    </row>
    <row r="33" spans="2:28" ht="68.25" customHeight="1" x14ac:dyDescent="0.2">
      <c r="B33" s="58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2:28" ht="23.25" customHeight="1" x14ac:dyDescent="0.2"/>
    <row r="35" spans="2:28" ht="122.25" customHeight="1" x14ac:dyDescent="0.2">
      <c r="B35" s="55" t="s">
        <v>60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47"/>
      <c r="U35" s="47"/>
      <c r="AA35" s="46"/>
      <c r="AB35" s="46"/>
    </row>
    <row r="36" spans="2:28" ht="18.75" customHeight="1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2:28" ht="49.5" customHeight="1" x14ac:dyDescent="0.2">
      <c r="B37" s="55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48"/>
      <c r="U37" s="48"/>
    </row>
    <row r="38" spans="2:28" x14ac:dyDescent="0.2">
      <c r="B38" s="54"/>
      <c r="C38" s="54"/>
      <c r="D38" s="54"/>
      <c r="E38" s="54"/>
      <c r="F38" s="54"/>
      <c r="G38" s="54"/>
      <c r="H38" s="54"/>
      <c r="M38" s="8"/>
      <c r="N38" s="8"/>
    </row>
    <row r="39" spans="2:28" ht="42.75" customHeight="1" x14ac:dyDescent="0.2">
      <c r="B39" s="59" t="s">
        <v>62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48"/>
      <c r="U39" s="48"/>
    </row>
    <row r="40" spans="2:28" x14ac:dyDescent="0.2">
      <c r="M40" s="8"/>
      <c r="N40" s="8"/>
    </row>
    <row r="41" spans="2:28" ht="60" customHeight="1" x14ac:dyDescent="0.2">
      <c r="B41" s="55" t="s">
        <v>63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48"/>
      <c r="U41" s="48"/>
    </row>
    <row r="42" spans="2:28" ht="33" customHeight="1" x14ac:dyDescent="0.25">
      <c r="B42" s="50" t="s">
        <v>64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2:28" ht="21.75" customHeight="1" x14ac:dyDescent="0.2">
      <c r="B43" s="56" t="s">
        <v>65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49"/>
      <c r="U43" s="49"/>
    </row>
    <row r="44" spans="2:28" ht="22.5" customHeight="1" x14ac:dyDescent="0.2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49"/>
      <c r="U44" s="49"/>
    </row>
    <row r="45" spans="2:28" ht="25.5" customHeight="1" x14ac:dyDescent="0.2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49"/>
      <c r="U45" s="49"/>
    </row>
    <row r="46" spans="2:28" ht="12.75" customHeight="1" x14ac:dyDescent="0.2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49"/>
      <c r="U46" s="49"/>
    </row>
    <row r="47" spans="2:28" ht="12.75" customHeight="1" x14ac:dyDescent="0.2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49"/>
      <c r="U47" s="49"/>
    </row>
    <row r="48" spans="2:28" ht="12.75" customHeight="1" x14ac:dyDescent="0.2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49"/>
      <c r="U48" s="49"/>
    </row>
    <row r="49" spans="2:21" ht="12.75" customHeight="1" x14ac:dyDescent="0.2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49"/>
      <c r="U49" s="49"/>
    </row>
    <row r="50" spans="2:21" ht="12.75" customHeight="1" x14ac:dyDescent="0.2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49"/>
      <c r="U50" s="49"/>
    </row>
    <row r="51" spans="2:21" ht="12.75" customHeight="1" x14ac:dyDescent="0.2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49"/>
      <c r="U51" s="49"/>
    </row>
    <row r="52" spans="2:21" ht="12.75" customHeight="1" x14ac:dyDescent="0.2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49"/>
      <c r="U52" s="49"/>
    </row>
    <row r="53" spans="2:21" ht="12.75" customHeight="1" x14ac:dyDescent="0.2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49"/>
      <c r="U53" s="49"/>
    </row>
    <row r="54" spans="2:21" ht="12.75" customHeight="1" x14ac:dyDescent="0.2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49"/>
      <c r="U54" s="49"/>
    </row>
    <row r="55" spans="2:21" ht="12.75" customHeight="1" x14ac:dyDescent="0.2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49"/>
      <c r="U55" s="49"/>
    </row>
    <row r="56" spans="2:21" ht="12.75" customHeight="1" x14ac:dyDescent="0.2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49"/>
      <c r="U56" s="49"/>
    </row>
    <row r="57" spans="2:21" ht="12.75" customHeight="1" x14ac:dyDescent="0.2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49"/>
      <c r="U57" s="49"/>
    </row>
    <row r="58" spans="2:21" ht="66" customHeight="1" x14ac:dyDescent="0.2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49"/>
      <c r="U58" s="49"/>
    </row>
    <row r="59" spans="2:21" ht="73.5" customHeight="1" x14ac:dyDescent="0.2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49"/>
      <c r="U59" s="49"/>
    </row>
    <row r="60" spans="2:21" ht="78.75" customHeight="1" x14ac:dyDescent="0.2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49"/>
      <c r="U60" s="49"/>
    </row>
    <row r="61" spans="2:21" ht="52.5" customHeight="1" x14ac:dyDescent="0.2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49"/>
      <c r="U61" s="49"/>
    </row>
  </sheetData>
  <mergeCells count="15">
    <mergeCell ref="O1:S1"/>
    <mergeCell ref="B33:S33"/>
    <mergeCell ref="B35:S35"/>
    <mergeCell ref="B37:S37"/>
    <mergeCell ref="B39:S39"/>
    <mergeCell ref="D11:L11"/>
    <mergeCell ref="B2:E3"/>
    <mergeCell ref="D4:N5"/>
    <mergeCell ref="B8:S9"/>
    <mergeCell ref="Q2:S2"/>
    <mergeCell ref="B42:U42"/>
    <mergeCell ref="B31:O31"/>
    <mergeCell ref="B38:H38"/>
    <mergeCell ref="B41:S41"/>
    <mergeCell ref="B43:S61"/>
  </mergeCells>
  <conditionalFormatting sqref="C15">
    <cfRule type="duplicateValues" dxfId="7" priority="1"/>
  </conditionalFormatting>
  <conditionalFormatting sqref="C14">
    <cfRule type="duplicateValues" dxfId="5" priority="2"/>
  </conditionalFormatting>
  <conditionalFormatting sqref="C16:C23">
    <cfRule type="duplicateValues" dxfId="3" priority="3"/>
  </conditionalFormatting>
  <conditionalFormatting sqref="C24:C29">
    <cfRule type="duplicateValues" dxfId="1" priority="4"/>
  </conditionalFormatting>
  <pageMargins left="0.70866141732283472" right="0.70866141732283472" top="1.1417322834645669" bottom="0.74803149606299213" header="0.31496062992125984" footer="0.31496062992125984"/>
  <pageSetup paperSize="9" scale="47" fitToHeight="0" orientation="landscape" r:id="rId1"/>
  <headerFooter>
    <oddFooter>&amp;RStrona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M16:M29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C120E84-EFE3-4FE4-A23D-9F211E369C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zad. 2 - oświetlenie</vt:lpstr>
      <vt:lpstr>'zad. 2 - oświetlenie'!Obszar_wydruku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Ruśkulyte Karolina</cp:lastModifiedBy>
  <cp:lastPrinted>2021-05-20T07:09:52Z</cp:lastPrinted>
  <dcterms:created xsi:type="dcterms:W3CDTF">2021-01-11T11:01:21Z</dcterms:created>
  <dcterms:modified xsi:type="dcterms:W3CDTF">2021-05-20T07:09:58Z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283d3e83-faca-4828-bb47-3fe20fa67632</vt:lpwstr>
  </property>
  <property fmtid="{D5CDD505-2E9C-101B-9397-08002B2CF9AE}" pid="3" name="bjSaver">
    <vt:lpwstr>U9oAY+asyfHLEan1iUnFWolgrkWRfMiE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