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nda.burzynska\Documents\SA.270...2024\SA.270.18.2024 - łowiectwo, łąki, zagroda, stado wolnościowe\Załączniki do SWZ SA.270.16.2024\"/>
    </mc:Choice>
  </mc:AlternateContent>
  <xr:revisionPtr revIDLastSave="0" documentId="13_ncr:1_{23737502-EC6C-450B-8F0B-D8362CDC1F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" l="1"/>
  <c r="J33" i="1"/>
  <c r="J34" i="1"/>
  <c r="J38" i="1"/>
  <c r="J40" i="1"/>
  <c r="K40" i="1" s="1"/>
  <c r="J41" i="1"/>
  <c r="J42" i="1"/>
  <c r="K42" i="1" s="1"/>
  <c r="J37" i="1"/>
  <c r="J43" i="1"/>
  <c r="H31" i="1"/>
  <c r="J31" i="1" s="1"/>
  <c r="K31" i="1" s="1"/>
  <c r="H32" i="1"/>
  <c r="K32" i="1" s="1"/>
  <c r="H33" i="1"/>
  <c r="K33" i="1" s="1"/>
  <c r="H34" i="1"/>
  <c r="K34" i="1" s="1"/>
  <c r="H35" i="1"/>
  <c r="J35" i="1" s="1"/>
  <c r="K35" i="1" s="1"/>
  <c r="H36" i="1"/>
  <c r="J36" i="1" s="1"/>
  <c r="K36" i="1" s="1"/>
  <c r="H37" i="1"/>
  <c r="K37" i="1" s="1"/>
  <c r="H38" i="1"/>
  <c r="K38" i="1" s="1"/>
  <c r="H39" i="1"/>
  <c r="J39" i="1" s="1"/>
  <c r="K39" i="1" s="1"/>
  <c r="H40" i="1"/>
  <c r="H41" i="1"/>
  <c r="K41" i="1" s="1"/>
  <c r="H42" i="1"/>
  <c r="H43" i="1"/>
  <c r="K43" i="1" s="1"/>
  <c r="H44" i="1"/>
  <c r="H45" i="1"/>
  <c r="H46" i="1"/>
  <c r="J46" i="1" s="1"/>
  <c r="K46" i="1" s="1"/>
  <c r="H47" i="1"/>
  <c r="H48" i="1"/>
  <c r="J48" i="1" s="1"/>
  <c r="H30" i="1"/>
  <c r="J44" i="1" l="1"/>
  <c r="K44" i="1" s="1"/>
  <c r="J45" i="1"/>
  <c r="K45" i="1" s="1"/>
  <c r="J47" i="1"/>
  <c r="K47" i="1" s="1"/>
  <c r="J30" i="1"/>
  <c r="K30" i="1" s="1"/>
  <c r="F52" i="1"/>
  <c r="K48" i="1"/>
  <c r="F53" i="1" l="1"/>
</calcChain>
</file>

<file path=xl/sharedStrings.xml><?xml version="1.0" encoding="utf-8"?>
<sst xmlns="http://schemas.openxmlformats.org/spreadsheetml/2006/main" count="97" uniqueCount="81">
  <si>
    <t>Lp.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</si>
  <si>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</si>
  <si>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</si>
  <si>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</si>
  <si>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</si>
  <si>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</si>
  <si>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</si>
  <si>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</si>
  <si>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</si>
  <si>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GODZ RH23</t>
  </si>
  <si>
    <t>Prace wykonywane ręcznie</t>
  </si>
  <si>
    <t>H</t>
  </si>
  <si>
    <t>GODZ RU23</t>
  </si>
  <si>
    <t>Prace godzinowe ręczne z urządzeniem</t>
  </si>
  <si>
    <t>GODZ MH23</t>
  </si>
  <si>
    <t>Prace wykonywane innym sprzętem mechaniczny</t>
  </si>
  <si>
    <t>GODZ RŁ23</t>
  </si>
  <si>
    <t>Prace godzinowe ręczne w łowiectwie</t>
  </si>
  <si>
    <t>GODZ SŁ23</t>
  </si>
  <si>
    <t>Prace godzinowe samochodowe w łowiectwie</t>
  </si>
  <si>
    <t>GODZ MŁ23</t>
  </si>
  <si>
    <t>Prace godzinowe ciągnikowe w łowiectwie</t>
  </si>
  <si>
    <t>GODZ ŁU23</t>
  </si>
  <si>
    <t>Prace godzinowe ręczne z urządzeniem mechanicznym w łowiectwie</t>
  </si>
  <si>
    <t>ŁR-ORKA</t>
  </si>
  <si>
    <t>Głęboka orka</t>
  </si>
  <si>
    <t>HA</t>
  </si>
  <si>
    <t>ŁR-BRON</t>
  </si>
  <si>
    <t>Bronowanie</t>
  </si>
  <si>
    <t>ŁR-TAL</t>
  </si>
  <si>
    <t>Talerzowanie</t>
  </si>
  <si>
    <t>ŁR-NAWO</t>
  </si>
  <si>
    <t>Nawożenie organiczne</t>
  </si>
  <si>
    <t>ŁR-WYSNR</t>
  </si>
  <si>
    <t>Wysiew nasion siewnikiem rzutowym z przykryciem nasion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</si>
  <si>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</si>
  <si>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</si>
  <si>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</si>
  <si>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</si>
  <si>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</si>
  <si>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</si>
  <si>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</si>
  <si>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</si>
  <si>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</si>
  <si>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</si>
  <si>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</si>
  <si>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Supraśl</t>
  </si>
  <si>
    <t xml:space="preserve">16-030 Supraśl; Podsupraśl 8                  </t>
  </si>
  <si>
    <t>(podpis)</t>
  </si>
  <si>
    <t>Wartość całkowita brutto 
w PLN</t>
  </si>
  <si>
    <t>BUR-ZG</t>
  </si>
  <si>
    <t>OWS-ZG</t>
  </si>
  <si>
    <t>SIA-ZG</t>
  </si>
  <si>
    <t>SIAK-ZG</t>
  </si>
  <si>
    <t>BUR-ZW</t>
  </si>
  <si>
    <t>SIA-ZW</t>
  </si>
  <si>
    <t>Zakup i dostawa buraków pastewnych do zagrody żubrów</t>
  </si>
  <si>
    <t>TONA</t>
  </si>
  <si>
    <t>Zakup i dostawa owsa do zagrody żubrów</t>
  </si>
  <si>
    <t>Zakup i dostawa siana do zagrody żubrów</t>
  </si>
  <si>
    <t>Zakup i dostawa sianokiszonki do zagrody żubrów</t>
  </si>
  <si>
    <t>Zakup i rozwiezienie buraków pastewnych we wskazane miejsca w ramach doakrmiania stada wolnościowego żubrów</t>
  </si>
  <si>
    <t>Zakup i rozwiezienie siana we wskazane miejsca w ramach doakrmiania stada wolnościowego żubrów</t>
  </si>
  <si>
    <t xml:space="preserve">Dokument musi być złożony pod rygorem nieważności 
w formie elektronicznej (tj. w postaci elektronicznej opatrzonej 
kwalifikowanym podpisem elektronicznym)
* - niepotrzebne skreślić 
</t>
  </si>
  <si>
    <t>1.  Za wykonanie przedmiotu zamówienia oferujemy następujące wynagrodzenie brutto: ____________________ PLN. 
2. Wynagrodzenie zaoferowane w pkt 1 powyżej wynika z poniższego Kosztorysu Ofertowego i stanowi sumę wartości całkowitych brutto za poszczególne pozycje (prace):</t>
  </si>
  <si>
    <t xml:space="preserve">3.	Oferowany przez Nas termin płatności w formie przelewu bankowego wynosi ….. dni licząc od daty otrzymania przez Zamawiającego prawidłowo wystawionej faktury/rachunku. </t>
  </si>
  <si>
    <t>4.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</si>
  <si>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5.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6.  Oświadczamy, że uważamy się za związanych niniejszą ofertą przez czas wskazany w specyfikacji warunków zamówienia.
7.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</si>
  <si>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</si>
  <si>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</si>
  <si>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10. Oświadczamy, że złożyliśmy wadium w kwocie ________________________ zł (słownie:________________________________________________________________________________________________/100 złotych), które zostało wniesione w dniu ______________________________________ w formie____________________________________________________</t>
  </si>
  <si>
    <t>11. Nazwa banku i nr konta bankowego Wykonawcy, na które Zamawiający zwróci wadium wniesione w formie pieniężnej _______________________________________________________________________________________________________________________
_______________________________________________________________________________________________________________________
E-mail gwaranta/poręczyciela (wystawcy dokumentu wadium) _________________________________________________________________ na które Zamawiający złoży oświadczenie o zwolnieniu wadium wniesionego w gwarancji/poręczeniu.</t>
  </si>
  <si>
    <t>12. Zobowiązujemy się do wniesienia zabezpieczenia należytego wykonania umowy w wysokości 5 % ceny brutto podanej w ofercie, w formie ____________________________________________________________________________________________ przed terminem podpisania.</t>
  </si>
  <si>
    <t xml:space="preserve">13.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</si>
  <si>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14.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</si>
  <si>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15.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</si>
  <si>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16.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</si>
  <si>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</si>
  <si>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</si>
  <si>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Załącznik nr 1 do SWZ SA.270.18.2024</t>
  </si>
  <si>
    <t>Odpowiadając na ogłoszenie o zamówieniu w postępowaniu o udzielenie zamówienia prowadzonym w trybie podstawowym bez negocjacji, o którym mowa w art. 275 pkt 1 ustawy z dnia 11 września 2019 r. Prawo zamówień publicznych  (Dz. U. z 2024 r., poz. 1320 z późn. zm.), pn. „Wykonywanie usług z zakresu gospodarki łowieckiej i łąkowo-rolnej, utrzymania stada wolnościowego żubrów na terenie Nadleśnictwa Supraśl oraz obsługa zagrody pokazowej żubrów w Kopnej Górze w 2025 roku” o nr sprawy SA.270.18.2024'', składamy niniejszym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</si>
</sst>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left"/>
    </xf>
    <xf numFmtId="0" fontId="10" fillId="2" borderId="0" xfId="0" applyFont="1" applyFill="1" applyAlignment="1" applyProtection="1">
      <alignment horizontal="left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9" fontId="1" fillId="2" borderId="0" xfId="0" applyNumberFormat="1" applyFont="1" applyFill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39" fontId="1" fillId="2" borderId="0" xfId="0" applyNumberFormat="1" applyFont="1" applyFill="1" applyAlignment="1" applyProtection="1">
      <alignment horizontal="right" vertical="center"/>
      <protection locked="0"/>
    </xf>
    <xf numFmtId="49" fontId="1" fillId="2" borderId="0" xfId="0" applyNumberFormat="1" applyFont="1" applyFill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4" fontId="15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wrapText="1"/>
      <protection locked="0"/>
    </xf>
    <xf numFmtId="49" fontId="16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" fontId="13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14" fillId="2" borderId="1" xfId="0" applyNumberFormat="1" applyFont="1" applyFill="1" applyBorder="1" applyAlignment="1" applyProtection="1">
      <alignment horizontal="righ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left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49" fontId="5" fillId="0" borderId="0" xfId="0" applyNumberFormat="1" applyFont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87"/>
  <sheetViews>
    <sheetView tabSelected="1" topLeftCell="A37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11.140625" customWidth="1"/>
    <col min="4" max="4" width="36.7109375" bestFit="1" customWidth="1"/>
    <col min="5" max="5" width="10.140625" bestFit="1" customWidth="1"/>
    <col min="6" max="6" width="7.85546875" bestFit="1" customWidth="1"/>
    <col min="7" max="7" width="10" customWidth="1"/>
    <col min="8" max="8" width="11.140625" customWidth="1"/>
    <col min="9" max="9" width="12.7109375" customWidth="1"/>
    <col min="10" max="10" width="9.14062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3"/>
      <c r="C2" s="3"/>
      <c r="D2" s="3"/>
      <c r="E2" s="3"/>
      <c r="F2" s="3"/>
      <c r="G2" s="3"/>
      <c r="H2" s="3"/>
      <c r="I2" s="27" t="s">
        <v>79</v>
      </c>
      <c r="J2" s="27"/>
      <c r="K2" s="27"/>
      <c r="L2" s="27"/>
      <c r="M2" s="27"/>
      <c r="N2" s="27"/>
      <c r="O2" s="27"/>
    </row>
    <row r="3" spans="2:15" s="1" customFormat="1" ht="28.7" customHeight="1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.65" customHeight="1" x14ac:dyDescent="0.2">
      <c r="B4" s="28"/>
      <c r="C4" s="28"/>
      <c r="D4" s="28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8.7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.65" customHeight="1" x14ac:dyDescent="0.2">
      <c r="B6" s="28"/>
      <c r="C6" s="28"/>
      <c r="D6" s="28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8.7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5.25" customHeight="1" x14ac:dyDescent="0.2">
      <c r="B8" s="28"/>
      <c r="C8" s="28"/>
      <c r="D8" s="28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4.3499999999999996" customHeight="1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6.95" customHeight="1" x14ac:dyDescent="0.2">
      <c r="B10" s="46" t="s">
        <v>41</v>
      </c>
      <c r="C10" s="46"/>
      <c r="D10" s="4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12.2" customHeight="1" x14ac:dyDescent="0.2">
      <c r="B11" s="46"/>
      <c r="C11" s="46"/>
      <c r="D11" s="46"/>
      <c r="E11" s="3"/>
      <c r="F11" s="3"/>
      <c r="G11" s="29" t="s">
        <v>42</v>
      </c>
      <c r="H11" s="29"/>
      <c r="I11" s="29"/>
      <c r="J11" s="29"/>
      <c r="K11" s="29"/>
      <c r="L11" s="29"/>
      <c r="M11" s="29"/>
      <c r="N11" s="29"/>
      <c r="O11" s="3"/>
    </row>
    <row r="12" spans="2:15" s="1" customFormat="1" ht="7.9" customHeight="1" x14ac:dyDescent="0.2">
      <c r="B12" s="3"/>
      <c r="C12" s="3"/>
      <c r="D12" s="3"/>
      <c r="E12" s="3"/>
      <c r="F12" s="3"/>
      <c r="G12" s="29"/>
      <c r="H12" s="29"/>
      <c r="I12" s="29"/>
      <c r="J12" s="29"/>
      <c r="K12" s="29"/>
      <c r="L12" s="29"/>
      <c r="M12" s="29"/>
      <c r="N12" s="29"/>
      <c r="O12" s="3"/>
    </row>
    <row r="13" spans="2:15" s="1" customFormat="1" ht="20.25" customHeight="1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4" customHeight="1" x14ac:dyDescent="0.2">
      <c r="B14" s="3"/>
      <c r="C14" s="3"/>
      <c r="D14" s="3"/>
      <c r="E14" s="4" t="s">
        <v>43</v>
      </c>
      <c r="F14" s="4"/>
      <c r="G14" s="4"/>
      <c r="H14" s="3"/>
      <c r="I14" s="3"/>
      <c r="J14" s="3"/>
      <c r="K14" s="3"/>
      <c r="L14" s="3"/>
      <c r="M14" s="3"/>
      <c r="N14" s="3"/>
      <c r="O14" s="3"/>
    </row>
    <row r="15" spans="2:15" s="1" customFormat="1" ht="43.15" customHeight="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 ht="20.85" customHeight="1" x14ac:dyDescent="0.2">
      <c r="B16" s="5" t="s">
        <v>44</v>
      </c>
      <c r="C16" s="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15" s="1" customFormat="1" ht="2.65" customHeight="1" x14ac:dyDescent="0.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s="1" customFormat="1" ht="20.85" customHeight="1" x14ac:dyDescent="0.2">
      <c r="B18" s="5" t="s">
        <v>45</v>
      </c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2:15" s="1" customFormat="1" ht="2.65" customHeight="1" x14ac:dyDescent="0.2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5" s="1" customFormat="1" ht="20.85" customHeight="1" x14ac:dyDescent="0.2">
      <c r="B20" s="5" t="s">
        <v>46</v>
      </c>
      <c r="C20" s="5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2:15" s="1" customFormat="1" ht="2.65" customHeight="1" x14ac:dyDescent="0.2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5" s="1" customFormat="1" ht="20.85" customHeight="1" x14ac:dyDescent="0.2">
      <c r="B22" s="5" t="s">
        <v>47</v>
      </c>
      <c r="C22" s="5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2:15" s="1" customFormat="1" ht="13.5" customHeight="1" x14ac:dyDescent="0.2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2:15" s="1" customFormat="1" ht="66" customHeight="1" x14ac:dyDescent="0.2">
      <c r="B24" s="42" t="s">
        <v>80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3"/>
      <c r="N24" s="3"/>
      <c r="O24" s="3"/>
    </row>
    <row r="25" spans="2:15" s="1" customFormat="1" ht="2.65" customHeight="1" x14ac:dyDescent="0.2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2:15" s="1" customFormat="1" ht="50.1" customHeight="1" x14ac:dyDescent="0.2">
      <c r="B26" s="24" t="s">
        <v>64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3"/>
      <c r="N26" s="3"/>
      <c r="O26" s="3"/>
    </row>
    <row r="27" spans="2:15" s="1" customFormat="1" ht="28.7" customHeight="1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5" s="1" customFormat="1" ht="9" customHeight="1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2:15" s="1" customFormat="1" ht="45.4" customHeight="1" x14ac:dyDescent="0.2">
      <c r="B29" s="13" t="s">
        <v>0</v>
      </c>
      <c r="C29" s="14" t="s">
        <v>1</v>
      </c>
      <c r="D29" s="14" t="s">
        <v>2</v>
      </c>
      <c r="E29" s="14" t="s">
        <v>3</v>
      </c>
      <c r="F29" s="14" t="s">
        <v>4</v>
      </c>
      <c r="G29" s="6" t="s">
        <v>5</v>
      </c>
      <c r="H29" s="19" t="s">
        <v>6</v>
      </c>
      <c r="I29" s="14" t="s">
        <v>7</v>
      </c>
      <c r="J29" s="14" t="s">
        <v>8</v>
      </c>
      <c r="K29" s="44" t="s">
        <v>49</v>
      </c>
      <c r="L29" s="44"/>
      <c r="M29" s="3"/>
      <c r="N29" s="3"/>
      <c r="O29" s="3"/>
    </row>
    <row r="30" spans="2:15" s="1" customFormat="1" ht="19.7" customHeight="1" x14ac:dyDescent="0.2">
      <c r="B30" s="15">
        <v>1</v>
      </c>
      <c r="C30" s="16" t="s">
        <v>9</v>
      </c>
      <c r="D30" s="17" t="s">
        <v>10</v>
      </c>
      <c r="E30" s="16" t="s">
        <v>11</v>
      </c>
      <c r="F30" s="18">
        <v>3145</v>
      </c>
      <c r="G30" s="23">
        <v>0</v>
      </c>
      <c r="H30" s="20">
        <f>F30*G30</f>
        <v>0</v>
      </c>
      <c r="I30" s="15">
        <v>23</v>
      </c>
      <c r="J30" s="21">
        <f>H30*0.23</f>
        <v>0</v>
      </c>
      <c r="K30" s="30">
        <f>H30+J30</f>
        <v>0</v>
      </c>
      <c r="L30" s="31"/>
      <c r="M30" s="3"/>
      <c r="N30" s="3"/>
      <c r="O30" s="3"/>
    </row>
    <row r="31" spans="2:15" s="1" customFormat="1" ht="19.7" customHeight="1" x14ac:dyDescent="0.2">
      <c r="B31" s="15">
        <v>2</v>
      </c>
      <c r="C31" s="16" t="s">
        <v>12</v>
      </c>
      <c r="D31" s="17" t="s">
        <v>13</v>
      </c>
      <c r="E31" s="16" t="s">
        <v>11</v>
      </c>
      <c r="F31" s="18">
        <v>200</v>
      </c>
      <c r="G31" s="23">
        <v>0</v>
      </c>
      <c r="H31" s="20">
        <f t="shared" ref="H31:H48" si="0">F31*G31</f>
        <v>0</v>
      </c>
      <c r="I31" s="15">
        <v>23</v>
      </c>
      <c r="J31" s="21">
        <f t="shared" ref="J31:J36" si="1">H31*0.23</f>
        <v>0</v>
      </c>
      <c r="K31" s="30">
        <f t="shared" ref="K31:K48" si="2">H31+J31</f>
        <v>0</v>
      </c>
      <c r="L31" s="31"/>
      <c r="M31" s="3"/>
      <c r="N31" s="3"/>
      <c r="O31" s="3"/>
    </row>
    <row r="32" spans="2:15" s="1" customFormat="1" ht="19.7" customHeight="1" x14ac:dyDescent="0.2">
      <c r="B32" s="15">
        <v>3</v>
      </c>
      <c r="C32" s="16" t="s">
        <v>14</v>
      </c>
      <c r="D32" s="17" t="s">
        <v>15</v>
      </c>
      <c r="E32" s="16" t="s">
        <v>11</v>
      </c>
      <c r="F32" s="18">
        <v>230</v>
      </c>
      <c r="G32" s="23">
        <v>0</v>
      </c>
      <c r="H32" s="20">
        <f t="shared" si="0"/>
        <v>0</v>
      </c>
      <c r="I32" s="15">
        <v>23</v>
      </c>
      <c r="J32" s="21">
        <f t="shared" si="1"/>
        <v>0</v>
      </c>
      <c r="K32" s="30">
        <f t="shared" si="2"/>
        <v>0</v>
      </c>
      <c r="L32" s="31"/>
      <c r="M32" s="3"/>
      <c r="N32" s="3"/>
      <c r="O32" s="3"/>
    </row>
    <row r="33" spans="2:15" s="1" customFormat="1" ht="19.7" customHeight="1" x14ac:dyDescent="0.2">
      <c r="B33" s="15">
        <v>4</v>
      </c>
      <c r="C33" s="16" t="s">
        <v>16</v>
      </c>
      <c r="D33" s="17" t="s">
        <v>17</v>
      </c>
      <c r="E33" s="16" t="s">
        <v>11</v>
      </c>
      <c r="F33" s="18">
        <v>255</v>
      </c>
      <c r="G33" s="23">
        <v>0</v>
      </c>
      <c r="H33" s="20">
        <f t="shared" si="0"/>
        <v>0</v>
      </c>
      <c r="I33" s="15">
        <v>23</v>
      </c>
      <c r="J33" s="21">
        <f t="shared" si="1"/>
        <v>0</v>
      </c>
      <c r="K33" s="30">
        <f t="shared" si="2"/>
        <v>0</v>
      </c>
      <c r="L33" s="31"/>
      <c r="M33" s="3"/>
      <c r="N33" s="3"/>
      <c r="O33" s="3"/>
    </row>
    <row r="34" spans="2:15" s="1" customFormat="1" ht="19.7" customHeight="1" x14ac:dyDescent="0.2">
      <c r="B34" s="15">
        <v>5</v>
      </c>
      <c r="C34" s="16" t="s">
        <v>18</v>
      </c>
      <c r="D34" s="17" t="s">
        <v>19</v>
      </c>
      <c r="E34" s="16" t="s">
        <v>11</v>
      </c>
      <c r="F34" s="18">
        <v>2</v>
      </c>
      <c r="G34" s="23">
        <v>0</v>
      </c>
      <c r="H34" s="20">
        <f t="shared" si="0"/>
        <v>0</v>
      </c>
      <c r="I34" s="15">
        <v>23</v>
      </c>
      <c r="J34" s="21">
        <f t="shared" si="1"/>
        <v>0</v>
      </c>
      <c r="K34" s="30">
        <f t="shared" si="2"/>
        <v>0</v>
      </c>
      <c r="L34" s="31"/>
      <c r="M34" s="3"/>
      <c r="N34" s="3"/>
      <c r="O34" s="3"/>
    </row>
    <row r="35" spans="2:15" s="1" customFormat="1" ht="19.7" customHeight="1" x14ac:dyDescent="0.2">
      <c r="B35" s="15">
        <v>6</v>
      </c>
      <c r="C35" s="16" t="s">
        <v>20</v>
      </c>
      <c r="D35" s="17" t="s">
        <v>21</v>
      </c>
      <c r="E35" s="16" t="s">
        <v>11</v>
      </c>
      <c r="F35" s="18">
        <v>95</v>
      </c>
      <c r="G35" s="23">
        <v>0</v>
      </c>
      <c r="H35" s="20">
        <f t="shared" si="0"/>
        <v>0</v>
      </c>
      <c r="I35" s="15">
        <v>23</v>
      </c>
      <c r="J35" s="21">
        <f t="shared" si="1"/>
        <v>0</v>
      </c>
      <c r="K35" s="30">
        <f t="shared" si="2"/>
        <v>0</v>
      </c>
      <c r="L35" s="31"/>
      <c r="M35" s="3"/>
      <c r="N35" s="3"/>
      <c r="O35" s="3"/>
    </row>
    <row r="36" spans="2:15" s="1" customFormat="1" ht="28.7" customHeight="1" x14ac:dyDescent="0.2">
      <c r="B36" s="15">
        <v>7</v>
      </c>
      <c r="C36" s="16" t="s">
        <v>22</v>
      </c>
      <c r="D36" s="17" t="s">
        <v>23</v>
      </c>
      <c r="E36" s="16" t="s">
        <v>11</v>
      </c>
      <c r="F36" s="18">
        <v>60</v>
      </c>
      <c r="G36" s="23">
        <v>0</v>
      </c>
      <c r="H36" s="20">
        <f t="shared" si="0"/>
        <v>0</v>
      </c>
      <c r="I36" s="15">
        <v>23</v>
      </c>
      <c r="J36" s="21">
        <f t="shared" si="1"/>
        <v>0</v>
      </c>
      <c r="K36" s="30">
        <f t="shared" si="2"/>
        <v>0</v>
      </c>
      <c r="L36" s="31"/>
      <c r="M36" s="3"/>
      <c r="N36" s="3"/>
      <c r="O36" s="3"/>
    </row>
    <row r="37" spans="2:15" s="1" customFormat="1" ht="19.7" customHeight="1" x14ac:dyDescent="0.2">
      <c r="B37" s="15">
        <v>8</v>
      </c>
      <c r="C37" s="16" t="s">
        <v>24</v>
      </c>
      <c r="D37" s="17" t="s">
        <v>25</v>
      </c>
      <c r="E37" s="16" t="s">
        <v>26</v>
      </c>
      <c r="F37" s="18">
        <v>18.3</v>
      </c>
      <c r="G37" s="23">
        <v>0</v>
      </c>
      <c r="H37" s="20">
        <f t="shared" si="0"/>
        <v>0</v>
      </c>
      <c r="I37" s="22">
        <v>8</v>
      </c>
      <c r="J37" s="21">
        <f>H37*0.08</f>
        <v>0</v>
      </c>
      <c r="K37" s="30">
        <f t="shared" si="2"/>
        <v>0</v>
      </c>
      <c r="L37" s="31"/>
      <c r="M37" s="3"/>
      <c r="N37" s="3"/>
      <c r="O37" s="3"/>
    </row>
    <row r="38" spans="2:15" s="1" customFormat="1" ht="19.7" customHeight="1" x14ac:dyDescent="0.2">
      <c r="B38" s="15">
        <v>9</v>
      </c>
      <c r="C38" s="16" t="s">
        <v>27</v>
      </c>
      <c r="D38" s="17" t="s">
        <v>28</v>
      </c>
      <c r="E38" s="16" t="s">
        <v>26</v>
      </c>
      <c r="F38" s="18">
        <v>18.3</v>
      </c>
      <c r="G38" s="23">
        <v>0</v>
      </c>
      <c r="H38" s="20">
        <f t="shared" si="0"/>
        <v>0</v>
      </c>
      <c r="I38" s="22">
        <v>8</v>
      </c>
      <c r="J38" s="21">
        <f t="shared" ref="J38:J42" si="3">H38*0.08</f>
        <v>0</v>
      </c>
      <c r="K38" s="30">
        <f t="shared" si="2"/>
        <v>0</v>
      </c>
      <c r="L38" s="31"/>
      <c r="M38" s="3"/>
      <c r="N38" s="3"/>
      <c r="O38" s="3"/>
    </row>
    <row r="39" spans="2:15" s="1" customFormat="1" ht="19.7" customHeight="1" x14ac:dyDescent="0.2">
      <c r="B39" s="15">
        <v>10</v>
      </c>
      <c r="C39" s="16" t="s">
        <v>29</v>
      </c>
      <c r="D39" s="17" t="s">
        <v>30</v>
      </c>
      <c r="E39" s="16" t="s">
        <v>26</v>
      </c>
      <c r="F39" s="18">
        <v>1.89</v>
      </c>
      <c r="G39" s="23">
        <v>0</v>
      </c>
      <c r="H39" s="20">
        <f t="shared" si="0"/>
        <v>0</v>
      </c>
      <c r="I39" s="22">
        <v>8</v>
      </c>
      <c r="J39" s="21">
        <f t="shared" si="3"/>
        <v>0</v>
      </c>
      <c r="K39" s="30">
        <f t="shared" si="2"/>
        <v>0</v>
      </c>
      <c r="L39" s="31"/>
      <c r="M39" s="3"/>
      <c r="N39" s="3"/>
      <c r="O39" s="3"/>
    </row>
    <row r="40" spans="2:15" s="1" customFormat="1" ht="19.7" customHeight="1" x14ac:dyDescent="0.2">
      <c r="B40" s="15">
        <v>11</v>
      </c>
      <c r="C40" s="16" t="s">
        <v>31</v>
      </c>
      <c r="D40" s="17" t="s">
        <v>32</v>
      </c>
      <c r="E40" s="16" t="s">
        <v>26</v>
      </c>
      <c r="F40" s="18">
        <v>3.11</v>
      </c>
      <c r="G40" s="23">
        <v>0</v>
      </c>
      <c r="H40" s="20">
        <f t="shared" si="0"/>
        <v>0</v>
      </c>
      <c r="I40" s="22">
        <v>8</v>
      </c>
      <c r="J40" s="21">
        <f t="shared" si="3"/>
        <v>0</v>
      </c>
      <c r="K40" s="30">
        <f t="shared" si="2"/>
        <v>0</v>
      </c>
      <c r="L40" s="31"/>
      <c r="M40" s="3"/>
      <c r="N40" s="3"/>
      <c r="O40" s="3"/>
    </row>
    <row r="41" spans="2:15" s="1" customFormat="1" ht="28.7" customHeight="1" x14ac:dyDescent="0.2">
      <c r="B41" s="15">
        <v>12</v>
      </c>
      <c r="C41" s="16" t="s">
        <v>33</v>
      </c>
      <c r="D41" s="17" t="s">
        <v>34</v>
      </c>
      <c r="E41" s="16" t="s">
        <v>26</v>
      </c>
      <c r="F41" s="18">
        <v>18.059999999999999</v>
      </c>
      <c r="G41" s="23">
        <v>0</v>
      </c>
      <c r="H41" s="20">
        <f t="shared" si="0"/>
        <v>0</v>
      </c>
      <c r="I41" s="22">
        <v>8</v>
      </c>
      <c r="J41" s="21">
        <f t="shared" si="3"/>
        <v>0</v>
      </c>
      <c r="K41" s="30">
        <f t="shared" si="2"/>
        <v>0</v>
      </c>
      <c r="L41" s="31"/>
      <c r="M41" s="3"/>
      <c r="N41" s="3"/>
      <c r="O41" s="3"/>
    </row>
    <row r="42" spans="2:15" s="1" customFormat="1" ht="19.7" customHeight="1" x14ac:dyDescent="0.2">
      <c r="B42" s="15">
        <v>13</v>
      </c>
      <c r="C42" s="16" t="s">
        <v>35</v>
      </c>
      <c r="D42" s="17" t="s">
        <v>36</v>
      </c>
      <c r="E42" s="16" t="s">
        <v>26</v>
      </c>
      <c r="F42" s="18">
        <v>73.67</v>
      </c>
      <c r="G42" s="23">
        <v>0</v>
      </c>
      <c r="H42" s="20">
        <f t="shared" si="0"/>
        <v>0</v>
      </c>
      <c r="I42" s="22">
        <v>8</v>
      </c>
      <c r="J42" s="21">
        <f t="shared" si="3"/>
        <v>0</v>
      </c>
      <c r="K42" s="30">
        <f t="shared" si="2"/>
        <v>0</v>
      </c>
      <c r="L42" s="31"/>
      <c r="M42" s="3"/>
      <c r="N42" s="3"/>
      <c r="O42" s="3"/>
    </row>
    <row r="43" spans="2:15" s="1" customFormat="1" ht="22.5" x14ac:dyDescent="0.2">
      <c r="B43" s="15">
        <v>14</v>
      </c>
      <c r="C43" s="16" t="s">
        <v>50</v>
      </c>
      <c r="D43" s="17" t="s">
        <v>56</v>
      </c>
      <c r="E43" s="16" t="s">
        <v>57</v>
      </c>
      <c r="F43" s="18">
        <v>15</v>
      </c>
      <c r="G43" s="23">
        <v>0</v>
      </c>
      <c r="H43" s="20">
        <f t="shared" si="0"/>
        <v>0</v>
      </c>
      <c r="I43" s="15">
        <v>23</v>
      </c>
      <c r="J43" s="20">
        <f t="shared" ref="J43:J47" si="4">H43*0.23</f>
        <v>0</v>
      </c>
      <c r="K43" s="30">
        <f t="shared" si="2"/>
        <v>0</v>
      </c>
      <c r="L43" s="31"/>
      <c r="M43" s="3"/>
      <c r="N43" s="3"/>
      <c r="O43" s="3"/>
    </row>
    <row r="44" spans="2:15" s="1" customFormat="1" ht="19.7" customHeight="1" x14ac:dyDescent="0.2">
      <c r="B44" s="15">
        <v>15</v>
      </c>
      <c r="C44" s="16" t="s">
        <v>51</v>
      </c>
      <c r="D44" s="17" t="s">
        <v>58</v>
      </c>
      <c r="E44" s="16" t="s">
        <v>57</v>
      </c>
      <c r="F44" s="18">
        <v>9</v>
      </c>
      <c r="G44" s="23">
        <v>0</v>
      </c>
      <c r="H44" s="20">
        <f t="shared" si="0"/>
        <v>0</v>
      </c>
      <c r="I44" s="15">
        <v>23</v>
      </c>
      <c r="J44" s="20">
        <f t="shared" si="4"/>
        <v>0</v>
      </c>
      <c r="K44" s="30">
        <f t="shared" si="2"/>
        <v>0</v>
      </c>
      <c r="L44" s="31"/>
      <c r="M44" s="3"/>
      <c r="N44" s="3"/>
      <c r="O44" s="3"/>
    </row>
    <row r="45" spans="2:15" s="1" customFormat="1" ht="19.7" customHeight="1" x14ac:dyDescent="0.2">
      <c r="B45" s="15">
        <v>16</v>
      </c>
      <c r="C45" s="16" t="s">
        <v>52</v>
      </c>
      <c r="D45" s="17" t="s">
        <v>59</v>
      </c>
      <c r="E45" s="16" t="s">
        <v>57</v>
      </c>
      <c r="F45" s="18">
        <v>40</v>
      </c>
      <c r="G45" s="23">
        <v>0</v>
      </c>
      <c r="H45" s="20">
        <f t="shared" si="0"/>
        <v>0</v>
      </c>
      <c r="I45" s="15">
        <v>23</v>
      </c>
      <c r="J45" s="20">
        <f t="shared" si="4"/>
        <v>0</v>
      </c>
      <c r="K45" s="30">
        <f t="shared" si="2"/>
        <v>0</v>
      </c>
      <c r="L45" s="31"/>
      <c r="M45" s="3"/>
      <c r="N45" s="3"/>
      <c r="O45" s="3"/>
    </row>
    <row r="46" spans="2:15" s="1" customFormat="1" ht="19.7" customHeight="1" x14ac:dyDescent="0.2">
      <c r="B46" s="15">
        <v>17</v>
      </c>
      <c r="C46" s="16" t="s">
        <v>53</v>
      </c>
      <c r="D46" s="17" t="s">
        <v>60</v>
      </c>
      <c r="E46" s="16" t="s">
        <v>57</v>
      </c>
      <c r="F46" s="18">
        <v>17</v>
      </c>
      <c r="G46" s="23">
        <v>0</v>
      </c>
      <c r="H46" s="20">
        <f t="shared" si="0"/>
        <v>0</v>
      </c>
      <c r="I46" s="15">
        <v>23</v>
      </c>
      <c r="J46" s="20">
        <f t="shared" si="4"/>
        <v>0</v>
      </c>
      <c r="K46" s="30">
        <f t="shared" si="2"/>
        <v>0</v>
      </c>
      <c r="L46" s="31"/>
      <c r="M46" s="3"/>
      <c r="N46" s="3"/>
      <c r="O46" s="3"/>
    </row>
    <row r="47" spans="2:15" s="1" customFormat="1" ht="33.75" x14ac:dyDescent="0.2">
      <c r="B47" s="15">
        <v>18</v>
      </c>
      <c r="C47" s="16" t="s">
        <v>54</v>
      </c>
      <c r="D47" s="17" t="s">
        <v>61</v>
      </c>
      <c r="E47" s="16" t="s">
        <v>57</v>
      </c>
      <c r="F47" s="18">
        <v>40</v>
      </c>
      <c r="G47" s="23">
        <v>0</v>
      </c>
      <c r="H47" s="20">
        <f t="shared" si="0"/>
        <v>0</v>
      </c>
      <c r="I47" s="15">
        <v>23</v>
      </c>
      <c r="J47" s="20">
        <f t="shared" si="4"/>
        <v>0</v>
      </c>
      <c r="K47" s="30">
        <f t="shared" si="2"/>
        <v>0</v>
      </c>
      <c r="L47" s="31"/>
      <c r="M47" s="3"/>
      <c r="N47" s="3"/>
      <c r="O47" s="3"/>
    </row>
    <row r="48" spans="2:15" s="1" customFormat="1" ht="33.75" x14ac:dyDescent="0.2">
      <c r="B48" s="15">
        <v>19</v>
      </c>
      <c r="C48" s="16" t="s">
        <v>55</v>
      </c>
      <c r="D48" s="17" t="s">
        <v>62</v>
      </c>
      <c r="E48" s="16" t="s">
        <v>57</v>
      </c>
      <c r="F48" s="18">
        <v>15</v>
      </c>
      <c r="G48" s="23">
        <v>0</v>
      </c>
      <c r="H48" s="20">
        <f t="shared" si="0"/>
        <v>0</v>
      </c>
      <c r="I48" s="15">
        <v>23</v>
      </c>
      <c r="J48" s="20">
        <f>H48*0.23</f>
        <v>0</v>
      </c>
      <c r="K48" s="30">
        <f t="shared" si="2"/>
        <v>0</v>
      </c>
      <c r="L48" s="31"/>
      <c r="M48" s="3"/>
      <c r="N48" s="3"/>
      <c r="O48" s="3"/>
    </row>
    <row r="49" spans="2:15" s="1" customFormat="1" ht="19.7" customHeight="1" x14ac:dyDescent="0.2">
      <c r="B49" s="7"/>
      <c r="C49" s="8"/>
      <c r="D49" s="8"/>
      <c r="E49" s="9"/>
      <c r="F49" s="8"/>
      <c r="G49" s="10"/>
      <c r="H49" s="8"/>
      <c r="I49" s="11"/>
      <c r="J49" s="7"/>
      <c r="K49" s="11"/>
      <c r="L49" s="11"/>
      <c r="M49" s="11"/>
      <c r="N49" s="3"/>
      <c r="O49" s="3"/>
    </row>
    <row r="50" spans="2:15" s="1" customFormat="1" ht="19.7" customHeight="1" x14ac:dyDescent="0.2">
      <c r="B50" s="7"/>
      <c r="C50" s="8"/>
      <c r="D50" s="8"/>
      <c r="E50" s="9"/>
      <c r="F50" s="8"/>
      <c r="G50" s="10"/>
      <c r="H50" s="11"/>
      <c r="I50" s="11"/>
      <c r="J50" s="7"/>
      <c r="K50" s="11"/>
      <c r="L50" s="11"/>
      <c r="M50" s="11"/>
      <c r="N50" s="3"/>
      <c r="O50" s="3"/>
    </row>
    <row r="51" spans="2:15" s="1" customFormat="1" ht="55.9" customHeight="1" x14ac:dyDescent="0.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2:15" s="1" customFormat="1" ht="21.4" customHeight="1" x14ac:dyDescent="0.2">
      <c r="B52" s="45" t="s">
        <v>37</v>
      </c>
      <c r="C52" s="45"/>
      <c r="D52" s="45"/>
      <c r="E52" s="45"/>
      <c r="F52" s="34">
        <f>SUM(H30:H48)</f>
        <v>0</v>
      </c>
      <c r="G52" s="35"/>
      <c r="H52" s="35"/>
      <c r="I52" s="35"/>
      <c r="J52" s="35"/>
      <c r="K52" s="35"/>
      <c r="L52" s="35"/>
      <c r="M52" s="35"/>
      <c r="N52" s="3"/>
      <c r="O52" s="3"/>
    </row>
    <row r="53" spans="2:15" s="1" customFormat="1" ht="21.4" customHeight="1" x14ac:dyDescent="0.2">
      <c r="B53" s="45" t="s">
        <v>38</v>
      </c>
      <c r="C53" s="45"/>
      <c r="D53" s="45"/>
      <c r="E53" s="45"/>
      <c r="F53" s="36">
        <f>SUM(K30:L48)</f>
        <v>0</v>
      </c>
      <c r="G53" s="36"/>
      <c r="H53" s="36"/>
      <c r="I53" s="36"/>
      <c r="J53" s="36"/>
      <c r="K53" s="36"/>
      <c r="L53" s="36"/>
      <c r="M53" s="36"/>
      <c r="N53" s="3"/>
      <c r="O53" s="3"/>
    </row>
    <row r="54" spans="2:15" s="1" customFormat="1" ht="11.1" customHeight="1" x14ac:dyDescent="0.2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2:15" s="1" customFormat="1" ht="35.450000000000003" customHeight="1" x14ac:dyDescent="0.2">
      <c r="B55" s="24" t="s">
        <v>65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3"/>
    </row>
    <row r="56" spans="2:15" s="1" customFormat="1" ht="2.4500000000000002" hidden="1" customHeight="1" x14ac:dyDescent="0.2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2:15" s="1" customFormat="1" ht="64.900000000000006" customHeight="1" x14ac:dyDescent="0.2">
      <c r="B57" s="24" t="s">
        <v>66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3"/>
    </row>
    <row r="58" spans="2:15" s="1" customFormat="1" ht="81" customHeight="1" x14ac:dyDescent="0.2">
      <c r="B58" s="24" t="s">
        <v>77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3"/>
    </row>
    <row r="59" spans="2:15" s="1" customFormat="1" ht="89.1" customHeight="1" x14ac:dyDescent="0.2">
      <c r="B59" s="24" t="s">
        <v>67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3"/>
    </row>
    <row r="60" spans="2:15" s="1" customFormat="1" ht="5.25" customHeight="1" x14ac:dyDescent="0.2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2:15" s="1" customFormat="1" ht="37.9" customHeight="1" x14ac:dyDescent="0.2">
      <c r="B61" s="41" t="s">
        <v>39</v>
      </c>
      <c r="C61" s="41"/>
      <c r="D61" s="41"/>
      <c r="E61" s="41"/>
      <c r="F61" s="37" t="s">
        <v>40</v>
      </c>
      <c r="G61" s="37"/>
      <c r="H61" s="37"/>
      <c r="I61" s="37"/>
      <c r="J61" s="37"/>
      <c r="K61" s="37"/>
      <c r="L61" s="37"/>
      <c r="M61" s="3"/>
      <c r="N61" s="3"/>
      <c r="O61" s="3"/>
    </row>
    <row r="62" spans="2:15" s="1" customFormat="1" ht="29.25" customHeight="1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"/>
      <c r="N62" s="3"/>
      <c r="O62" s="3"/>
    </row>
    <row r="63" spans="2:15" s="1" customFormat="1" ht="28.7" customHeight="1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"/>
      <c r="N63" s="3"/>
      <c r="O63" s="3"/>
    </row>
    <row r="64" spans="2:15" s="1" customFormat="1" ht="28.7" customHeight="1" x14ac:dyDescent="0.2"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"/>
      <c r="N64" s="3"/>
      <c r="O64" s="3"/>
    </row>
    <row r="65" spans="2:15" s="1" customFormat="1" ht="28.7" customHeight="1" x14ac:dyDescent="0.2"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"/>
      <c r="N65" s="3"/>
      <c r="O65" s="3"/>
    </row>
    <row r="66" spans="2:15" s="1" customFormat="1" ht="2.65" customHeight="1" x14ac:dyDescent="0.2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2:15" s="1" customFormat="1" ht="158.44999999999999" customHeight="1" x14ac:dyDescent="0.2">
      <c r="B67" s="24" t="s">
        <v>68</v>
      </c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3"/>
    </row>
    <row r="68" spans="2:15" s="1" customFormat="1" ht="2.65" customHeight="1" x14ac:dyDescent="0.2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2:15" s="1" customFormat="1" ht="2.65" customHeight="1" x14ac:dyDescent="0.2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2:15" s="1" customFormat="1" ht="137.44999999999999" customHeight="1" x14ac:dyDescent="0.2">
      <c r="B70" s="24" t="s">
        <v>78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3"/>
    </row>
    <row r="71" spans="2:15" s="1" customFormat="1" ht="2.65" customHeight="1" x14ac:dyDescent="0.2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2:15" s="1" customFormat="1" ht="41.25" customHeight="1" x14ac:dyDescent="0.2">
      <c r="B72" s="24" t="s">
        <v>69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3"/>
    </row>
    <row r="73" spans="2:15" s="1" customFormat="1" ht="53.45" customHeight="1" x14ac:dyDescent="0.2">
      <c r="B73" s="26" t="s">
        <v>70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"/>
      <c r="O73" s="3"/>
    </row>
    <row r="74" spans="2:15" s="1" customFormat="1" ht="83.25" customHeight="1" x14ac:dyDescent="0.2">
      <c r="B74" s="26" t="s">
        <v>71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3"/>
    </row>
    <row r="75" spans="2:15" s="1" customFormat="1" ht="44.25" customHeight="1" x14ac:dyDescent="0.2">
      <c r="B75" s="26" t="s">
        <v>72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"/>
      <c r="O75" s="3"/>
    </row>
    <row r="76" spans="2:15" s="1" customFormat="1" ht="45.75" customHeight="1" x14ac:dyDescent="0.2">
      <c r="B76" s="24" t="s">
        <v>73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3"/>
    </row>
    <row r="77" spans="2:15" s="1" customFormat="1" ht="2.65" customHeight="1" x14ac:dyDescent="0.2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2:15" s="1" customFormat="1" ht="33.6" customHeight="1" x14ac:dyDescent="0.2">
      <c r="B78" s="24" t="s">
        <v>74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3"/>
    </row>
    <row r="79" spans="2:15" s="1" customFormat="1" ht="2.65" customHeight="1" x14ac:dyDescent="0.2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2:15" s="1" customFormat="1" ht="116.85" customHeight="1" x14ac:dyDescent="0.2">
      <c r="B80" s="24" t="s">
        <v>75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3"/>
    </row>
    <row r="81" spans="2:15" s="1" customFormat="1" ht="2.65" customHeight="1" x14ac:dyDescent="0.2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2:15" s="1" customFormat="1" ht="75.2" customHeight="1" x14ac:dyDescent="0.2">
      <c r="B82" s="24" t="s">
        <v>76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3"/>
    </row>
    <row r="83" spans="2:15" s="1" customFormat="1" ht="58.5" customHeight="1" x14ac:dyDescent="0.2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2:15" s="1" customFormat="1" ht="17.25" customHeight="1" x14ac:dyDescent="0.2">
      <c r="B84" s="3"/>
      <c r="C84" s="3"/>
      <c r="D84" s="3"/>
      <c r="E84" s="3"/>
      <c r="F84" s="3"/>
      <c r="G84" s="3"/>
      <c r="H84" s="3"/>
      <c r="I84" s="40" t="s">
        <v>48</v>
      </c>
      <c r="J84" s="40"/>
      <c r="K84" s="3"/>
      <c r="L84" s="3"/>
      <c r="M84" s="3"/>
      <c r="N84" s="3"/>
      <c r="O84" s="3"/>
    </row>
    <row r="85" spans="2:15" s="1" customFormat="1" ht="3" customHeight="1" x14ac:dyDescent="0.2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2:15" s="1" customFormat="1" ht="81.599999999999994" customHeight="1" x14ac:dyDescent="0.2">
      <c r="B86" s="32" t="s">
        <v>63</v>
      </c>
      <c r="C86" s="33"/>
      <c r="D86" s="33"/>
      <c r="E86" s="33"/>
      <c r="F86" s="33"/>
      <c r="G86" s="33"/>
      <c r="H86" s="33"/>
      <c r="I86" s="33"/>
      <c r="J86" s="33"/>
      <c r="K86" s="3"/>
      <c r="L86" s="3"/>
      <c r="M86" s="3"/>
      <c r="N86" s="3"/>
      <c r="O86" s="3"/>
    </row>
    <row r="87" spans="2:15" x14ac:dyDescent="0.2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</sheetData>
  <sheetProtection algorithmName="SHA-512" hashValue="5mqsGyOx9MK5tRB9DlOEs9lqorq5NhlwIUoqyP+TqwSHdAzfe/uOXjzkZrORCQ4DoHw/3TWooQkTzZR2SkS1bQ==" saltValue="h0NZ+zgzQFCdAz+Ao+PXlg==" spinCount="100000" sheet="1" objects="1" scenarios="1" formatCells="0" formatColumns="0" formatRows="0" insertColumns="0" insertRows="0" deleteColumns="0" deleteRows="0" selectLockedCells="1"/>
  <mergeCells count="58">
    <mergeCell ref="B4:D4"/>
    <mergeCell ref="B52:E52"/>
    <mergeCell ref="B53:E53"/>
    <mergeCell ref="B10:D11"/>
    <mergeCell ref="B59:N59"/>
    <mergeCell ref="B8:D8"/>
    <mergeCell ref="K40:L40"/>
    <mergeCell ref="K41:L41"/>
    <mergeCell ref="K42:L42"/>
    <mergeCell ref="B58:N58"/>
    <mergeCell ref="B61:E61"/>
    <mergeCell ref="B62:E62"/>
    <mergeCell ref="B24:L24"/>
    <mergeCell ref="B26:L26"/>
    <mergeCell ref="B82:N82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B86:J86"/>
    <mergeCell ref="F52:M52"/>
    <mergeCell ref="F53:M53"/>
    <mergeCell ref="F61:L61"/>
    <mergeCell ref="F62:L62"/>
    <mergeCell ref="F63:L63"/>
    <mergeCell ref="F64:L64"/>
    <mergeCell ref="F65:L65"/>
    <mergeCell ref="B70:N70"/>
    <mergeCell ref="B72:N72"/>
    <mergeCell ref="B73:M73"/>
    <mergeCell ref="B63:E63"/>
    <mergeCell ref="B64:E64"/>
    <mergeCell ref="B65:E65"/>
    <mergeCell ref="I84:J84"/>
    <mergeCell ref="B80:N80"/>
    <mergeCell ref="B78:N78"/>
    <mergeCell ref="B76:N76"/>
    <mergeCell ref="B74:N74"/>
    <mergeCell ref="B75:M75"/>
    <mergeCell ref="I2:O2"/>
    <mergeCell ref="B67:N67"/>
    <mergeCell ref="B6:D6"/>
    <mergeCell ref="G11:N12"/>
    <mergeCell ref="K43:L43"/>
    <mergeCell ref="K44:L44"/>
    <mergeCell ref="K45:L45"/>
    <mergeCell ref="K46:L46"/>
    <mergeCell ref="K47:L47"/>
    <mergeCell ref="K48:L48"/>
    <mergeCell ref="B55:N55"/>
    <mergeCell ref="B57:N57"/>
  </mergeCells>
  <pageMargins left="0.7" right="0.7" top="0.75" bottom="0.75" header="0.3" footer="0.3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Amanda Burzyńska</cp:lastModifiedBy>
  <cp:lastPrinted>2024-11-01T19:31:34Z</cp:lastPrinted>
  <dcterms:created xsi:type="dcterms:W3CDTF">2024-11-01T19:20:17Z</dcterms:created>
  <dcterms:modified xsi:type="dcterms:W3CDTF">2024-11-14T09:08:25Z</dcterms:modified>
</cp:coreProperties>
</file>