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Arkusz1" sheetId="1" r:id="rId1"/>
  </sheets>
  <definedNames>
    <definedName name="_xlnm.Print_Area" localSheetId="0">Arkusz1!$A$1:$G$41</definedName>
    <definedName name="_xlnm.Print_Titles" localSheetId="0">Arkusz1!$5:$5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2" i="1"/>
  <c r="G31" i="1"/>
  <c r="G33" i="1" s="1"/>
  <c r="G37" i="1" s="1"/>
  <c r="G39" i="1" s="1"/>
  <c r="G38" i="1" s="1"/>
  <c r="G29" i="1"/>
  <c r="G28" i="1"/>
  <c r="G26" i="1"/>
  <c r="G23" i="1"/>
  <c r="G24" i="1"/>
  <c r="G25" i="1"/>
  <c r="G22" i="1"/>
  <c r="G20" i="1"/>
  <c r="G19" i="1"/>
  <c r="G18" i="1"/>
  <c r="G16" i="1"/>
  <c r="G15" i="1"/>
  <c r="G13" i="1"/>
  <c r="G11" i="1"/>
  <c r="G12" i="1"/>
  <c r="G10" i="1"/>
  <c r="G8" i="1"/>
  <c r="G7" i="1"/>
</calcChain>
</file>

<file path=xl/sharedStrings.xml><?xml version="1.0" encoding="utf-8"?>
<sst xmlns="http://schemas.openxmlformats.org/spreadsheetml/2006/main" count="76" uniqueCount="67">
  <si>
    <t>Lp.</t>
  </si>
  <si>
    <t>Podstawa</t>
  </si>
  <si>
    <t>Opis</t>
  </si>
  <si>
    <t>Ilość</t>
  </si>
  <si>
    <t>Cena jedn.</t>
  </si>
  <si>
    <t>Wartość</t>
  </si>
  <si>
    <t>I.ROBOTY PRZYGOTOWAWCZE</t>
  </si>
  <si>
    <t>KNNR-1 0111-01</t>
  </si>
  <si>
    <t>Roboty pomiarowe przy liniowych robotach ziemnych - trasa drogi w terenie równinnym od km 0+003 do km 0+071</t>
  </si>
  <si>
    <t>km</t>
  </si>
  <si>
    <t>Razem dział: I.ROBOTY PRZYGOTOWAWCZE</t>
  </si>
  <si>
    <t>II. ROBOTY ROZBIÓRKOWE</t>
  </si>
  <si>
    <t>KNR 2-31 0813-03</t>
  </si>
  <si>
    <t>Rozebranie krawężników betonowych 15x30 cm na podsypce cementowo-piaskowej</t>
  </si>
  <si>
    <t>m</t>
  </si>
  <si>
    <t>KNR 2-31 0811-01</t>
  </si>
  <si>
    <t>Rozebranie nawierzchni z płyt drogowych betonowych o grubości 12 cm z wypełnieniem spoin piaskiem</t>
  </si>
  <si>
    <t>m2</t>
  </si>
  <si>
    <t>KNR 4-04 1103-04</t>
  </si>
  <si>
    <t>Wywiezienie gruzu z terenu rozbiórki przy mechanicznym załadowaniu i wyładowaniu samochodem samowyładowczym na odległość 1 km (materiał z rozbiórki stanowi własność inwestora)</t>
  </si>
  <si>
    <t>m3</t>
  </si>
  <si>
    <t>Razem dział: II. ROBOTY ROZBIÓRKOWE</t>
  </si>
  <si>
    <t>III. USTAWIENIE KRAWĘŻNIKÓW</t>
  </si>
  <si>
    <t>KNR 2-31 0403-03</t>
  </si>
  <si>
    <t>Krawężniki betonowe wystające o wymiarach 15x30 cm na ławie betonowej z betonu C8/10</t>
  </si>
  <si>
    <t>Razem dział: III. USTAWIENIE KRAWĘŻNIKÓW</t>
  </si>
  <si>
    <t>45111000-8</t>
  </si>
  <si>
    <t>IV. PODBUDOWA</t>
  </si>
  <si>
    <t>KNR 2-31 0101-01</t>
  </si>
  <si>
    <t>Mechaniczne wykonanie koryta w gruncie kat. I-IV głębokości do 40cm z zagęszczeniem i profilowaniem podłoża z przemieszczeniem urobku na uzupełnienie poboczy</t>
  </si>
  <si>
    <t>KNR 2-31 0114-01</t>
  </si>
  <si>
    <t>Podbudowa z mieszanki niezwiązanej kruszywem 0-31,5 mm o grubości po zagęszczeniu 20 cm</t>
  </si>
  <si>
    <t>Razem dział: IV. PODBUDOWA</t>
  </si>
  <si>
    <t>45230000-8</t>
  </si>
  <si>
    <t>V. NAWIERZCHNIA</t>
  </si>
  <si>
    <t>KNNR 6 1005-06</t>
  </si>
  <si>
    <t>Oczyszczenie i skropienie podbudowy emulsją asfaltową</t>
  </si>
  <si>
    <t>KNR 2-31 0108-02</t>
  </si>
  <si>
    <t>Wykonanie warstwy wyrównawczej z betonu asfaltowego AC11W (śr. gr. 3,0 cm)</t>
  </si>
  <si>
    <t>t</t>
  </si>
  <si>
    <t>KNNR 6 1005-07</t>
  </si>
  <si>
    <t>Skropienie oczyszczonej nawierzchni drogowej warstwy wyrównawczej</t>
  </si>
  <si>
    <t>KNR 2-31 0310-05</t>
  </si>
  <si>
    <t>Wykonanie warstwy ścieralnej z betonu asfaltowego AC11S gr. 4cm z uszczelnieniem masą zalewową bitumiczną lub taśmą uszczelniającą przy krawężnkach i na połączeniach z istniejącą nawierzchnią</t>
  </si>
  <si>
    <t>Razem dział: V. NAWIERZCHNIA</t>
  </si>
  <si>
    <t>IV. ROBOTY WYKOŃCZENIOWE</t>
  </si>
  <si>
    <t>KNR 2-31 1402-05</t>
  </si>
  <si>
    <t>Mechaniczne plantowanie poboczy</t>
  </si>
  <si>
    <t>Razem dział: IV. ROBOTY WYKOŃCZENIOWE</t>
  </si>
  <si>
    <t>V. OZNAKOWANIE</t>
  </si>
  <si>
    <t>KNR 2-31 0702-01</t>
  </si>
  <si>
    <t>Słupki do znaków drogowych z rur stalowych o śr. 50 mm</t>
  </si>
  <si>
    <t>szt.</t>
  </si>
  <si>
    <t>KNR 2-31 0703-01</t>
  </si>
  <si>
    <t>Przymocowanie tablic znaków drogowych zakazu, nakazu, ostrzegawczych, informacyjnych o powierzchni do 0.3 m2</t>
  </si>
  <si>
    <t>Razem dział: V. OZNAKOWANIE</t>
  </si>
  <si>
    <t>VI. INNE</t>
  </si>
  <si>
    <t>KNR 2-31 1406-03</t>
  </si>
  <si>
    <t>Regulacja pionowa pokryw kanalizacji sanitarnej</t>
  </si>
  <si>
    <t>Razem dział: VI. INNE</t>
  </si>
  <si>
    <t>Wartość kosztorysowa robót bez podatku VAT</t>
  </si>
  <si>
    <t>Podatek VAT</t>
  </si>
  <si>
    <t>Ogółem wartość kosztorysowa robót</t>
  </si>
  <si>
    <t>Jedn. obm.</t>
  </si>
  <si>
    <t xml:space="preserve">Słownie: </t>
  </si>
  <si>
    <t>KOSZTORYS OFERTOWY</t>
  </si>
  <si>
    <t>Remont drogi wewnętrznej  z włączeniem do  ulicy  Czerwonego Krzyża w Terespolu od km 0+003,00 do km  0+071,00                                                                          odcinek długości 0,068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</si>
</sst>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1" workbookViewId="0">
      <selection activeCell="E32" sqref="E32"/>
    </sheetView>
  </sheetViews>
  <sheetFormatPr defaultRowHeight="14.4" x14ac:dyDescent="0.3"/>
  <cols>
    <col min="1" max="1" width="4.5546875" style="2" customWidth="1"/>
    <col min="2" max="2" width="9.109375" style="2"/>
    <col min="3" max="3" width="27.44140625" customWidth="1"/>
    <col min="4" max="4" width="5.88671875" style="2" customWidth="1"/>
    <col min="5" max="5" width="7.109375" style="2" customWidth="1"/>
    <col min="6" max="7" width="9.109375" style="4"/>
  </cols>
  <sheetData>
    <row r="1" spans="1:7" ht="53.25" customHeight="1" x14ac:dyDescent="0.3">
      <c r="A1" s="22" t="s">
        <v>66</v>
      </c>
      <c r="B1" s="22"/>
      <c r="C1" s="22"/>
      <c r="D1" s="22"/>
      <c r="E1" s="22"/>
      <c r="F1" s="22"/>
      <c r="G1" s="22"/>
    </row>
    <row r="3" spans="1:7" x14ac:dyDescent="0.3">
      <c r="A3" s="21" t="s">
        <v>65</v>
      </c>
      <c r="B3" s="21"/>
      <c r="C3" s="21"/>
      <c r="D3" s="21"/>
      <c r="E3" s="21"/>
      <c r="F3" s="21"/>
      <c r="G3" s="21"/>
    </row>
    <row r="5" spans="1:7" ht="20.399999999999999" x14ac:dyDescent="0.3">
      <c r="A5" s="6" t="s">
        <v>0</v>
      </c>
      <c r="B5" s="6" t="s">
        <v>1</v>
      </c>
      <c r="C5" s="6" t="s">
        <v>2</v>
      </c>
      <c r="D5" s="6" t="s">
        <v>63</v>
      </c>
      <c r="E5" s="6" t="s">
        <v>3</v>
      </c>
      <c r="F5" s="7" t="s">
        <v>4</v>
      </c>
      <c r="G5" s="7" t="s">
        <v>5</v>
      </c>
    </row>
    <row r="6" spans="1:7" x14ac:dyDescent="0.3">
      <c r="A6" s="8">
        <v>1</v>
      </c>
      <c r="B6" s="8"/>
      <c r="C6" s="11" t="s">
        <v>6</v>
      </c>
      <c r="D6" s="12"/>
      <c r="E6" s="12"/>
      <c r="F6" s="12"/>
      <c r="G6" s="13"/>
    </row>
    <row r="7" spans="1:7" ht="45" customHeight="1" x14ac:dyDescent="0.3">
      <c r="A7" s="3">
        <v>1</v>
      </c>
      <c r="B7" s="3" t="s">
        <v>7</v>
      </c>
      <c r="C7" s="1" t="s">
        <v>8</v>
      </c>
      <c r="D7" s="3" t="s">
        <v>9</v>
      </c>
      <c r="E7" s="3">
        <v>6.8000000000000005E-2</v>
      </c>
      <c r="F7" s="5"/>
      <c r="G7" s="5">
        <f>F7*E7</f>
        <v>0</v>
      </c>
    </row>
    <row r="8" spans="1:7" x14ac:dyDescent="0.3">
      <c r="A8" s="14" t="s">
        <v>10</v>
      </c>
      <c r="B8" s="15"/>
      <c r="C8" s="15"/>
      <c r="D8" s="15"/>
      <c r="E8" s="15"/>
      <c r="F8" s="16"/>
      <c r="G8" s="9">
        <f>SUM(G7)</f>
        <v>0</v>
      </c>
    </row>
    <row r="9" spans="1:7" x14ac:dyDescent="0.3">
      <c r="A9" s="8">
        <v>2</v>
      </c>
      <c r="B9" s="8"/>
      <c r="C9" s="11" t="s">
        <v>11</v>
      </c>
      <c r="D9" s="12"/>
      <c r="E9" s="12"/>
      <c r="F9" s="12"/>
      <c r="G9" s="13"/>
    </row>
    <row r="10" spans="1:7" ht="34.5" customHeight="1" x14ac:dyDescent="0.3">
      <c r="A10" s="3">
        <v>2</v>
      </c>
      <c r="B10" s="3" t="s">
        <v>12</v>
      </c>
      <c r="C10" s="1" t="s">
        <v>13</v>
      </c>
      <c r="D10" s="3" t="s">
        <v>14</v>
      </c>
      <c r="E10" s="3">
        <v>24</v>
      </c>
      <c r="F10" s="5"/>
      <c r="G10" s="5">
        <f>F10*E10</f>
        <v>0</v>
      </c>
    </row>
    <row r="11" spans="1:7" ht="36" customHeight="1" x14ac:dyDescent="0.3">
      <c r="A11" s="3">
        <v>3</v>
      </c>
      <c r="B11" s="3" t="s">
        <v>15</v>
      </c>
      <c r="C11" s="1" t="s">
        <v>16</v>
      </c>
      <c r="D11" s="3" t="s">
        <v>17</v>
      </c>
      <c r="E11" s="3">
        <v>31.5</v>
      </c>
      <c r="F11" s="5"/>
      <c r="G11" s="5">
        <f t="shared" ref="G11:G12" si="0">F11*E11</f>
        <v>0</v>
      </c>
    </row>
    <row r="12" spans="1:7" ht="60.75" customHeight="1" x14ac:dyDescent="0.3">
      <c r="A12" s="3">
        <v>4</v>
      </c>
      <c r="B12" s="3" t="s">
        <v>18</v>
      </c>
      <c r="C12" s="1" t="s">
        <v>19</v>
      </c>
      <c r="D12" s="3" t="s">
        <v>20</v>
      </c>
      <c r="E12" s="3">
        <v>5.9</v>
      </c>
      <c r="F12" s="5"/>
      <c r="G12" s="5">
        <f t="shared" si="0"/>
        <v>0</v>
      </c>
    </row>
    <row r="13" spans="1:7" x14ac:dyDescent="0.3">
      <c r="A13" s="14" t="s">
        <v>21</v>
      </c>
      <c r="B13" s="15"/>
      <c r="C13" s="15"/>
      <c r="D13" s="15"/>
      <c r="E13" s="15"/>
      <c r="F13" s="16"/>
      <c r="G13" s="9">
        <f>SUM(G10:G12)</f>
        <v>0</v>
      </c>
    </row>
    <row r="14" spans="1:7" x14ac:dyDescent="0.3">
      <c r="A14" s="8">
        <v>3</v>
      </c>
      <c r="B14" s="8"/>
      <c r="C14" s="11" t="s">
        <v>22</v>
      </c>
      <c r="D14" s="12"/>
      <c r="E14" s="12"/>
      <c r="F14" s="12"/>
      <c r="G14" s="13"/>
    </row>
    <row r="15" spans="1:7" ht="31.5" customHeight="1" x14ac:dyDescent="0.3">
      <c r="A15" s="3">
        <v>5</v>
      </c>
      <c r="B15" s="3" t="s">
        <v>23</v>
      </c>
      <c r="C15" s="1" t="s">
        <v>24</v>
      </c>
      <c r="D15" s="3" t="s">
        <v>14</v>
      </c>
      <c r="E15" s="3">
        <v>14</v>
      </c>
      <c r="F15" s="5"/>
      <c r="G15" s="5">
        <f>F15*E15</f>
        <v>0</v>
      </c>
    </row>
    <row r="16" spans="1:7" x14ac:dyDescent="0.3">
      <c r="A16" s="14" t="s">
        <v>25</v>
      </c>
      <c r="B16" s="15"/>
      <c r="C16" s="15"/>
      <c r="D16" s="15"/>
      <c r="E16" s="15"/>
      <c r="F16" s="16"/>
      <c r="G16" s="9">
        <f>SUM(G15)</f>
        <v>0</v>
      </c>
    </row>
    <row r="17" spans="1:7" x14ac:dyDescent="0.3">
      <c r="A17" s="8">
        <v>4</v>
      </c>
      <c r="B17" s="8" t="s">
        <v>26</v>
      </c>
      <c r="C17" s="11" t="s">
        <v>27</v>
      </c>
      <c r="D17" s="12"/>
      <c r="E17" s="12"/>
      <c r="F17" s="12"/>
      <c r="G17" s="13"/>
    </row>
    <row r="18" spans="1:7" ht="53.25" customHeight="1" x14ac:dyDescent="0.3">
      <c r="A18" s="3">
        <v>6</v>
      </c>
      <c r="B18" s="3" t="s">
        <v>28</v>
      </c>
      <c r="C18" s="1" t="s">
        <v>29</v>
      </c>
      <c r="D18" s="3" t="s">
        <v>20</v>
      </c>
      <c r="E18" s="3">
        <v>116.33199999999999</v>
      </c>
      <c r="F18" s="5"/>
      <c r="G18" s="5">
        <f>F18*E18</f>
        <v>0</v>
      </c>
    </row>
    <row r="19" spans="1:7" ht="33.75" customHeight="1" x14ac:dyDescent="0.3">
      <c r="A19" s="3">
        <v>7</v>
      </c>
      <c r="B19" s="3" t="s">
        <v>30</v>
      </c>
      <c r="C19" s="1" t="s">
        <v>31</v>
      </c>
      <c r="D19" s="3" t="s">
        <v>17</v>
      </c>
      <c r="E19" s="3">
        <v>290.8</v>
      </c>
      <c r="F19" s="5"/>
      <c r="G19" s="5">
        <f>F19*E19</f>
        <v>0</v>
      </c>
    </row>
    <row r="20" spans="1:7" x14ac:dyDescent="0.3">
      <c r="A20" s="14" t="s">
        <v>32</v>
      </c>
      <c r="B20" s="15"/>
      <c r="C20" s="15"/>
      <c r="D20" s="15"/>
      <c r="E20" s="15"/>
      <c r="F20" s="16"/>
      <c r="G20" s="9">
        <f>SUM(G18:G19)</f>
        <v>0</v>
      </c>
    </row>
    <row r="21" spans="1:7" x14ac:dyDescent="0.3">
      <c r="A21" s="8">
        <v>5</v>
      </c>
      <c r="B21" s="8" t="s">
        <v>33</v>
      </c>
      <c r="C21" s="11" t="s">
        <v>34</v>
      </c>
      <c r="D21" s="12"/>
      <c r="E21" s="12"/>
      <c r="F21" s="12"/>
      <c r="G21" s="13"/>
    </row>
    <row r="22" spans="1:7" ht="22.5" customHeight="1" x14ac:dyDescent="0.3">
      <c r="A22" s="3">
        <v>8</v>
      </c>
      <c r="B22" s="3" t="s">
        <v>35</v>
      </c>
      <c r="C22" s="1" t="s">
        <v>36</v>
      </c>
      <c r="D22" s="3" t="s">
        <v>17</v>
      </c>
      <c r="E22" s="3">
        <v>278.13</v>
      </c>
      <c r="F22" s="5"/>
      <c r="G22" s="5">
        <f>F22*E22</f>
        <v>0</v>
      </c>
    </row>
    <row r="23" spans="1:7" ht="30.75" customHeight="1" x14ac:dyDescent="0.3">
      <c r="A23" s="3">
        <v>9</v>
      </c>
      <c r="B23" s="3" t="s">
        <v>37</v>
      </c>
      <c r="C23" s="1" t="s">
        <v>38</v>
      </c>
      <c r="D23" s="3" t="s">
        <v>39</v>
      </c>
      <c r="E23" s="3">
        <v>19.556000000000001</v>
      </c>
      <c r="F23" s="5"/>
      <c r="G23" s="5">
        <f t="shared" ref="G23:G25" si="1">F23*E23</f>
        <v>0</v>
      </c>
    </row>
    <row r="24" spans="1:7" ht="24" customHeight="1" x14ac:dyDescent="0.3">
      <c r="A24" s="3">
        <v>10</v>
      </c>
      <c r="B24" s="3" t="s">
        <v>40</v>
      </c>
      <c r="C24" s="1" t="s">
        <v>41</v>
      </c>
      <c r="D24" s="3" t="s">
        <v>17</v>
      </c>
      <c r="E24" s="3">
        <v>266.10000000000002</v>
      </c>
      <c r="F24" s="5"/>
      <c r="G24" s="5">
        <f t="shared" si="1"/>
        <v>0</v>
      </c>
    </row>
    <row r="25" spans="1:7" ht="63.75" customHeight="1" x14ac:dyDescent="0.3">
      <c r="A25" s="3">
        <v>11</v>
      </c>
      <c r="B25" s="3" t="s">
        <v>42</v>
      </c>
      <c r="C25" s="1" t="s">
        <v>43</v>
      </c>
      <c r="D25" s="3" t="s">
        <v>17</v>
      </c>
      <c r="E25" s="3">
        <v>254</v>
      </c>
      <c r="F25" s="5"/>
      <c r="G25" s="5">
        <f t="shared" si="1"/>
        <v>0</v>
      </c>
    </row>
    <row r="26" spans="1:7" x14ac:dyDescent="0.3">
      <c r="A26" s="14" t="s">
        <v>44</v>
      </c>
      <c r="B26" s="15"/>
      <c r="C26" s="15"/>
      <c r="D26" s="15"/>
      <c r="E26" s="15"/>
      <c r="F26" s="16"/>
      <c r="G26" s="9">
        <f>SUM(G22:G25)</f>
        <v>0</v>
      </c>
    </row>
    <row r="27" spans="1:7" x14ac:dyDescent="0.3">
      <c r="A27" s="8">
        <v>6</v>
      </c>
      <c r="B27" s="8"/>
      <c r="C27" s="11" t="s">
        <v>45</v>
      </c>
      <c r="D27" s="12"/>
      <c r="E27" s="12"/>
      <c r="F27" s="12"/>
      <c r="G27" s="13"/>
    </row>
    <row r="28" spans="1:7" ht="19.5" customHeight="1" x14ac:dyDescent="0.3">
      <c r="A28" s="3">
        <v>12</v>
      </c>
      <c r="B28" s="3" t="s">
        <v>46</v>
      </c>
      <c r="C28" s="1" t="s">
        <v>47</v>
      </c>
      <c r="D28" s="3" t="s">
        <v>17</v>
      </c>
      <c r="E28" s="3">
        <v>98</v>
      </c>
      <c r="F28" s="5"/>
      <c r="G28" s="5">
        <f>F28*E28</f>
        <v>0</v>
      </c>
    </row>
    <row r="29" spans="1:7" x14ac:dyDescent="0.3">
      <c r="A29" s="14" t="s">
        <v>48</v>
      </c>
      <c r="B29" s="15"/>
      <c r="C29" s="15"/>
      <c r="D29" s="15"/>
      <c r="E29" s="15"/>
      <c r="F29" s="16"/>
      <c r="G29" s="9">
        <f>SUM(G28)</f>
        <v>0</v>
      </c>
    </row>
    <row r="30" spans="1:7" x14ac:dyDescent="0.3">
      <c r="A30" s="8">
        <v>7</v>
      </c>
      <c r="B30" s="8"/>
      <c r="C30" s="11" t="s">
        <v>49</v>
      </c>
      <c r="D30" s="12"/>
      <c r="E30" s="12"/>
      <c r="F30" s="12"/>
      <c r="G30" s="13"/>
    </row>
    <row r="31" spans="1:7" ht="19.5" customHeight="1" x14ac:dyDescent="0.3">
      <c r="A31" s="3">
        <v>13</v>
      </c>
      <c r="B31" s="3" t="s">
        <v>50</v>
      </c>
      <c r="C31" s="1" t="s">
        <v>51</v>
      </c>
      <c r="D31" s="3" t="s">
        <v>52</v>
      </c>
      <c r="E31" s="3">
        <v>2</v>
      </c>
      <c r="F31" s="5"/>
      <c r="G31" s="5">
        <f>F31*E31</f>
        <v>0</v>
      </c>
    </row>
    <row r="32" spans="1:7" ht="42" customHeight="1" x14ac:dyDescent="0.3">
      <c r="A32" s="3">
        <v>14</v>
      </c>
      <c r="B32" s="3" t="s">
        <v>53</v>
      </c>
      <c r="C32" s="1" t="s">
        <v>54</v>
      </c>
      <c r="D32" s="3" t="s">
        <v>52</v>
      </c>
      <c r="E32" s="3">
        <v>2</v>
      </c>
      <c r="F32" s="5"/>
      <c r="G32" s="5">
        <f>F32*E32</f>
        <v>0</v>
      </c>
    </row>
    <row r="33" spans="1:7" x14ac:dyDescent="0.3">
      <c r="A33" s="14" t="s">
        <v>55</v>
      </c>
      <c r="B33" s="15"/>
      <c r="C33" s="15"/>
      <c r="D33" s="15"/>
      <c r="E33" s="15"/>
      <c r="F33" s="16"/>
      <c r="G33" s="9">
        <f>SUM(G31:G32)</f>
        <v>0</v>
      </c>
    </row>
    <row r="34" spans="1:7" x14ac:dyDescent="0.3">
      <c r="A34" s="8">
        <v>8</v>
      </c>
      <c r="B34" s="8"/>
      <c r="C34" s="11" t="s">
        <v>56</v>
      </c>
      <c r="D34" s="12"/>
      <c r="E34" s="12"/>
      <c r="F34" s="12"/>
      <c r="G34" s="13"/>
    </row>
    <row r="35" spans="1:7" ht="18.75" customHeight="1" x14ac:dyDescent="0.3">
      <c r="A35" s="3">
        <v>15</v>
      </c>
      <c r="B35" s="3" t="s">
        <v>57</v>
      </c>
      <c r="C35" s="1" t="s">
        <v>58</v>
      </c>
      <c r="D35" s="3" t="s">
        <v>52</v>
      </c>
      <c r="E35" s="3">
        <v>6</v>
      </c>
      <c r="F35" s="5"/>
      <c r="G35" s="5">
        <f>F35*E35</f>
        <v>0</v>
      </c>
    </row>
    <row r="36" spans="1:7" x14ac:dyDescent="0.3">
      <c r="A36" s="14" t="s">
        <v>59</v>
      </c>
      <c r="B36" s="15"/>
      <c r="C36" s="15"/>
      <c r="D36" s="15"/>
      <c r="E36" s="15"/>
      <c r="F36" s="16"/>
      <c r="G36" s="9">
        <f>SUM(G35)</f>
        <v>0</v>
      </c>
    </row>
    <row r="37" spans="1:7" x14ac:dyDescent="0.3">
      <c r="A37" s="17" t="s">
        <v>60</v>
      </c>
      <c r="B37" s="18"/>
      <c r="C37" s="18"/>
      <c r="D37" s="18"/>
      <c r="E37" s="18"/>
      <c r="F37" s="19"/>
      <c r="G37" s="10">
        <f>SUM(G36+G33+G29+G26+G20+G16+G13+G8)</f>
        <v>0</v>
      </c>
    </row>
    <row r="38" spans="1:7" x14ac:dyDescent="0.3">
      <c r="A38" s="17" t="s">
        <v>61</v>
      </c>
      <c r="B38" s="18"/>
      <c r="C38" s="18"/>
      <c r="D38" s="18"/>
      <c r="E38" s="18"/>
      <c r="F38" s="19"/>
      <c r="G38" s="10">
        <f>G39-G37</f>
        <v>0</v>
      </c>
    </row>
    <row r="39" spans="1:7" x14ac:dyDescent="0.3">
      <c r="A39" s="17" t="s">
        <v>62</v>
      </c>
      <c r="B39" s="18"/>
      <c r="C39" s="18"/>
      <c r="D39" s="18"/>
      <c r="E39" s="18"/>
      <c r="F39" s="19"/>
      <c r="G39" s="10">
        <f>G37*1.23</f>
        <v>0</v>
      </c>
    </row>
    <row r="41" spans="1:7" x14ac:dyDescent="0.3">
      <c r="A41" s="20" t="s">
        <v>64</v>
      </c>
      <c r="B41" s="20"/>
      <c r="C41" s="20"/>
      <c r="D41" s="20"/>
      <c r="E41" s="20"/>
      <c r="F41" s="20"/>
      <c r="G41" s="20"/>
    </row>
  </sheetData>
  <mergeCells count="22">
    <mergeCell ref="A41:G41"/>
    <mergeCell ref="A3:G3"/>
    <mergeCell ref="A1:G1"/>
    <mergeCell ref="C6:G6"/>
    <mergeCell ref="A8:F8"/>
    <mergeCell ref="C9:G9"/>
    <mergeCell ref="A13:F13"/>
    <mergeCell ref="C14:G14"/>
    <mergeCell ref="A20:F20"/>
    <mergeCell ref="A16:F16"/>
    <mergeCell ref="C17:G17"/>
    <mergeCell ref="C21:G21"/>
    <mergeCell ref="A26:F26"/>
    <mergeCell ref="C27:G27"/>
    <mergeCell ref="A33:F33"/>
    <mergeCell ref="A29:F29"/>
    <mergeCell ref="C30:G30"/>
    <mergeCell ref="A36:F36"/>
    <mergeCell ref="A37:F37"/>
    <mergeCell ref="A38:F38"/>
    <mergeCell ref="A39:F39"/>
    <mergeCell ref="C34:G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Krysia</cp:lastModifiedBy>
  <dcterms:created xsi:type="dcterms:W3CDTF">2015-06-05T18:19:34Z</dcterms:created>
  <dcterms:modified xsi:type="dcterms:W3CDTF">2021-07-06T16:37:30Z</dcterms:modified>
</cp:coreProperties>
</file>