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leksandra\Desktop\DYSK 03 2023\PGKIM DREZDENKO\GAZ\2023\"/>
    </mc:Choice>
  </mc:AlternateContent>
  <xr:revisionPtr revIDLastSave="0" documentId="8_{64C62B96-5AB8-4410-9B1B-3E4EBDA6F54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_FilterDatabase" localSheetId="0" hidden="1">Sheet1!$A$3:$BN$12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I11" i="1" l="1"/>
  <c r="BI10" i="1"/>
  <c r="BI9" i="1"/>
  <c r="BI8" i="1"/>
  <c r="BI7" i="1"/>
  <c r="BI6" i="1"/>
  <c r="BI5" i="1"/>
  <c r="BI4" i="1"/>
  <c r="BG11" i="1"/>
  <c r="BG5" i="1"/>
  <c r="BG6" i="1"/>
  <c r="BG7" i="1"/>
  <c r="BG8" i="1"/>
  <c r="BG9" i="1"/>
  <c r="BG10" i="1"/>
  <c r="BG4" i="1"/>
  <c r="BF10" i="1"/>
  <c r="BF9" i="1"/>
  <c r="BF5" i="1"/>
  <c r="BF6" i="1"/>
  <c r="BF7" i="1"/>
  <c r="BF8" i="1"/>
  <c r="BF11" i="1"/>
  <c r="BF4" i="1"/>
  <c r="BI12" i="1" l="1"/>
  <c r="BH12" i="1" l="1"/>
</calcChain>
</file>

<file path=xl/sharedStrings.xml><?xml version="1.0" encoding="utf-8"?>
<sst xmlns="http://schemas.openxmlformats.org/spreadsheetml/2006/main" count="198" uniqueCount="84">
  <si>
    <t>Załącznik nr 1A - opis przedmiotu zamówienia</t>
  </si>
  <si>
    <t>LP</t>
  </si>
  <si>
    <t>Dane Nabywcy (nazwa, adres, nr NIP)</t>
  </si>
  <si>
    <t>Dane Odbiorcy (nazwa, adres korespondencyjny)</t>
  </si>
  <si>
    <t>Nazwa obiektu</t>
  </si>
  <si>
    <t>Adres Obiektu</t>
  </si>
  <si>
    <t>Dane OSD</t>
  </si>
  <si>
    <t>Nazwa Obecnego Sprzedawcy</t>
  </si>
  <si>
    <t>Zmiana Sprzedawcy</t>
  </si>
  <si>
    <t>Okres obowiązywania obecnej umowy /okres wypowiedzenia</t>
  </si>
  <si>
    <t>Taryfa PSG</t>
  </si>
  <si>
    <t>Płatnik podatku akcyzowego</t>
  </si>
  <si>
    <t>Moc umowna</t>
  </si>
  <si>
    <t>Nr gazomierza</t>
  </si>
  <si>
    <t>nowy nr PPG</t>
  </si>
  <si>
    <t>Cena - ostatni okres rozliczeniowy</t>
  </si>
  <si>
    <t>Okres trwania zamówienia</t>
  </si>
  <si>
    <t>ilość umów</t>
  </si>
  <si>
    <t>Odbiorca należy do podmiotów  uprawnionych do skorzystania z cen taryfowych na podstawie art. 62b ustawy z dnia 10 kwietnia 1997 r. - Prawo energetyczne (tak lub nie)</t>
  </si>
  <si>
    <t>Udział procentowy zużycia paliwa gazowego (do dwóch miejsc po przecinku)</t>
  </si>
  <si>
    <t>Uwagi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</si>
  <si>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</si>
  <si>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</si>
  <si>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</si>
  <si>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</si>
  <si>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</si>
  <si>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</si>
  <si>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</si>
  <si>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</si>
  <si>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</si>
  <si>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</si>
  <si>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</si>
  <si>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</si>
  <si>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zapotrzebowanie na paliwo gazowe w trakcie trwania zamówienia - wielkość maksymalna (kWh)</t>
  </si>
  <si>
    <t>Miejscowość/Ulica/Nr</t>
  </si>
  <si>
    <t>Kod</t>
  </si>
  <si>
    <t>Poczta</t>
  </si>
  <si>
    <t>Nazwa</t>
  </si>
  <si>
    <t>Oddział</t>
  </si>
  <si>
    <t>z zastosowaniem taryfy</t>
  </si>
  <si>
    <t>bez zastosowania taryfy (rynek konkurencyjny)</t>
  </si>
  <si>
    <t>ilość miesięcy</t>
  </si>
  <si>
    <t>paliwo gazowe (kWh)</t>
  </si>
  <si>
    <t xml:space="preserve">ilość miesięcy
</t>
  </si>
  <si>
    <t>Zużycie z zastosowaniem taryfy</t>
  </si>
  <si>
    <t xml:space="preserve">zużycie dla rynku konkurencyjnego </t>
  </si>
  <si>
    <t>PSG Sp. z o.o.</t>
  </si>
  <si>
    <t>Poznań</t>
  </si>
  <si>
    <t>PGNiG</t>
  </si>
  <si>
    <t>PGKiM Spółka z ograniczoną odpowiedzialnością, ul. Pierwszej Brygady 21a, 66-530 DREZDENKO</t>
  </si>
  <si>
    <t>PGKIM SPÓŁKA Z OGRANICZONĄ ODPOWIEDZIALNOŚCIĄ UL. PIERWSZEJ BRYGADY 21A, 66-530 DREZDENKO</t>
  </si>
  <si>
    <t>ul. Marszałkowska 2</t>
  </si>
  <si>
    <t>66-530</t>
  </si>
  <si>
    <t>Drezdenko</t>
  </si>
  <si>
    <t>W-5.1</t>
  </si>
  <si>
    <t>8018590365500019120442</t>
  </si>
  <si>
    <t>ul. Żeromskiego 14</t>
  </si>
  <si>
    <t>8018590365500019119453</t>
  </si>
  <si>
    <t>ul. Szpitalna 1</t>
  </si>
  <si>
    <t>8018590365500019119439</t>
  </si>
  <si>
    <t>ul. Aleja Piastów 1</t>
  </si>
  <si>
    <t>8018590365500019119460</t>
  </si>
  <si>
    <t>ul. Piłsudskiego 41</t>
  </si>
  <si>
    <t>8018590365500019119422</t>
  </si>
  <si>
    <t>ul. Kopernika 13</t>
  </si>
  <si>
    <t>W-6A.1</t>
  </si>
  <si>
    <t>8018590365500019119446</t>
  </si>
  <si>
    <t>NIE</t>
  </si>
  <si>
    <t>PGKiM Spółka z ograniczoną odpowiedzialnością, ul. Pierwszej Brygady 21a, 66-530 Drezdenko, NIP 5950000276</t>
  </si>
  <si>
    <t>PGKiM Spółka z ograniczoną odpowiedzialnością, ul. Pierwszej Brygady 21a, 66-530 Drezdenko</t>
  </si>
  <si>
    <t>Baza Spółki + Urząd Skarbowy</t>
  </si>
  <si>
    <t>ul. P. Brygady 21a, D-ko</t>
  </si>
  <si>
    <t>8018590365500019120435</t>
  </si>
  <si>
    <t>Oczyszczalnia ścieków</t>
  </si>
  <si>
    <t>ul. Łąkowa, D-ko</t>
  </si>
  <si>
    <t>W-3.9</t>
  </si>
  <si>
    <t>XI1800949639</t>
  </si>
  <si>
    <t>8018590365500049926021</t>
  </si>
  <si>
    <t>Unimot</t>
  </si>
  <si>
    <t>kolejna</t>
  </si>
  <si>
    <t>terminowa do 31.12.2023 r., nie wymaga wypowiedzenia</t>
  </si>
  <si>
    <t>terminowa do 31.08.2023  r., nie wymaga wypowiedzenia</t>
  </si>
  <si>
    <t>Zużycie gazu w okresie od 01.09.2023 r. do 31.12.2024 r. dla zamówienia w podziale na % udział paliwa (kWh)</t>
  </si>
  <si>
    <t>suma: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</si>
</sst>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color theme="1"/>
      <name val="Calibri Light"/>
      <family val="2"/>
      <charset val="238"/>
      <scheme val="major"/>
    </font>
    <font>
      <sz val="9"/>
      <color rgb="FFFF0000"/>
      <name val="Calibri Light"/>
      <family val="2"/>
      <charset val="238"/>
      <scheme val="major"/>
    </font>
    <font>
      <b/>
      <sz val="9"/>
      <name val="Calibri Light"/>
      <family val="2"/>
      <charset val="238"/>
      <scheme val="major"/>
    </font>
    <font>
      <b/>
      <sz val="9"/>
      <color theme="1"/>
      <name val="Calibri Light"/>
      <family val="2"/>
      <charset val="238"/>
      <scheme val="major"/>
    </font>
    <font>
      <sz val="9"/>
      <color rgb="FF000000"/>
      <name val="Calibri Light"/>
      <family val="2"/>
      <charset val="238"/>
      <scheme val="major"/>
    </font>
    <font>
      <sz val="9"/>
      <name val="Calibri Light"/>
      <family val="2"/>
      <charset val="238"/>
      <scheme val="maj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6" fillId="0" borderId="2" xfId="0" applyFont="1" applyBorder="1" applyAlignment="1" applyProtection="1">
      <alignment horizontal="left" vertical="center"/>
      <protection hidden="1"/>
    </xf>
    <xf numFmtId="0" fontId="1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6" fillId="0" borderId="2" xfId="0" quotePrefix="1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3" fontId="1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/>
    <xf numFmtId="0" fontId="6" fillId="0" borderId="6" xfId="0" applyFont="1" applyBorder="1" applyAlignment="1">
      <alignment horizontal="left" vertical="center"/>
    </xf>
    <xf numFmtId="0" fontId="6" fillId="0" borderId="2" xfId="0" applyFont="1" applyBorder="1"/>
    <xf numFmtId="0" fontId="1" fillId="0" borderId="2" xfId="0" quotePrefix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  <xf numFmtId="3" fontId="1" fillId="0" borderId="0" xfId="0" applyNumberFormat="1" applyFont="1" applyAlignment="1">
      <alignment horizontal="right"/>
    </xf>
    <xf numFmtId="3" fontId="4" fillId="0" borderId="2" xfId="0" applyNumberFormat="1" applyFont="1" applyBorder="1"/>
    <xf numFmtId="0" fontId="6" fillId="0" borderId="6" xfId="0" applyFont="1" applyBorder="1" applyAlignment="1" applyProtection="1">
      <alignment horizontal="left"/>
      <protection hidden="1"/>
    </xf>
    <xf numFmtId="0" fontId="6" fillId="0" borderId="6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2" fontId="6" fillId="0" borderId="2" xfId="0" applyNumberFormat="1" applyFont="1" applyBorder="1"/>
    <xf numFmtId="2" fontId="6" fillId="0" borderId="6" xfId="0" applyNumberFormat="1" applyFont="1" applyBorder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left" vertical="center"/>
      <protection locked="0"/>
    </xf>
    <xf numFmtId="2" fontId="6" fillId="0" borderId="2" xfId="0" applyNumberFormat="1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quotePrefix="1" applyFont="1" applyBorder="1" applyAlignment="1" applyProtection="1">
      <alignment horizontal="center" vertical="center"/>
      <protection locked="0"/>
    </xf>
    <xf numFmtId="2" fontId="6" fillId="0" borderId="2" xfId="0" applyNumberFormat="1" applyFont="1" applyBorder="1" applyAlignment="1" applyProtection="1">
      <alignment horizontal="right" vertical="center"/>
      <protection locked="0"/>
    </xf>
    <xf numFmtId="2" fontId="1" fillId="0" borderId="2" xfId="0" applyNumberFormat="1" applyFont="1" applyBorder="1"/>
    <xf numFmtId="3" fontId="6" fillId="0" borderId="2" xfId="0" applyNumberFormat="1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left" vertical="top"/>
      <protection locked="0"/>
    </xf>
    <xf numFmtId="2" fontId="6" fillId="0" borderId="2" xfId="0" applyNumberFormat="1" applyFont="1" applyBorder="1" applyAlignment="1" applyProtection="1">
      <alignment horizontal="center" vertical="center"/>
      <protection locked="0"/>
    </xf>
    <xf numFmtId="14" fontId="2" fillId="0" borderId="2" xfId="0" applyNumberFormat="1" applyFont="1" applyBorder="1" applyAlignment="1">
      <alignment horizontal="center"/>
    </xf>
    <xf numFmtId="0" fontId="1" fillId="2" borderId="2" xfId="0" applyFont="1" applyFill="1" applyBorder="1"/>
    <xf numFmtId="0" fontId="1" fillId="2" borderId="0" xfId="0" applyFont="1" applyFill="1"/>
    <xf numFmtId="14" fontId="6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left"/>
    </xf>
    <xf numFmtId="3" fontId="1" fillId="2" borderId="2" xfId="0" applyNumberFormat="1" applyFont="1" applyFill="1" applyBorder="1"/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2"/>
  <sheetViews>
    <sheetView tabSelected="1" topLeftCell="A3" workbookViewId="0">
      <selection activeCell="BJ11" sqref="BJ11"/>
    </sheetView>
  </sheetViews>
  <sheetFormatPr defaultColWidth="8.88671875" defaultRowHeight="12" x14ac:dyDescent="0.25"/>
  <cols>
    <col min="1" max="1" width="3.6640625" style="25" customWidth="1"/>
    <col min="2" max="2" width="42.6640625" style="1" customWidth="1"/>
    <col min="3" max="3" width="75.33203125" style="1" customWidth="1"/>
    <col min="4" max="4" width="22.5546875" style="1" customWidth="1"/>
    <col min="5" max="5" width="27.6640625" style="1" customWidth="1"/>
    <col min="6" max="6" width="10.5546875" style="1" customWidth="1"/>
    <col min="7" max="7" width="8.33203125" style="1" customWidth="1"/>
    <col min="8" max="8" width="11.6640625" style="1" customWidth="1"/>
    <col min="9" max="9" width="7.33203125" style="1" customWidth="1"/>
    <col min="10" max="10" width="10.33203125" style="1" customWidth="1"/>
    <col min="11" max="11" width="10" style="1" customWidth="1"/>
    <col min="12" max="12" width="42.6640625" style="26" customWidth="1"/>
    <col min="13" max="13" width="6.88671875" style="1" customWidth="1"/>
    <col min="14" max="14" width="15.33203125" style="1" customWidth="1"/>
    <col min="15" max="15" width="13.5546875" style="25" customWidth="1"/>
    <col min="16" max="16" width="14.6640625" style="25" customWidth="1"/>
    <col min="17" max="17" width="20.109375" style="25" customWidth="1"/>
    <col min="18" max="18" width="11.6640625" style="25" hidden="1" customWidth="1"/>
    <col min="19" max="19" width="11.109375" style="25" customWidth="1"/>
    <col min="20" max="20" width="10.5546875" style="25" customWidth="1"/>
    <col min="21" max="21" width="11.33203125" style="25" customWidth="1"/>
    <col min="22" max="22" width="13.5546875" style="35" customWidth="1"/>
    <col min="23" max="23" width="13.44140625" style="1" customWidth="1"/>
    <col min="24" max="24" width="13.5546875" style="1" customWidth="1"/>
    <col min="25" max="25" width="14.21875" style="48" customWidth="1"/>
    <col min="26" max="26" width="9.88671875" style="48" customWidth="1"/>
    <col min="27" max="27" width="10.21875" style="48" customWidth="1"/>
    <col min="28" max="28" width="10.109375" style="48" customWidth="1"/>
    <col min="29" max="29" width="10" style="48" customWidth="1"/>
    <col min="30" max="30" width="9.44140625" style="27" customWidth="1"/>
    <col min="31" max="31" width="9.5546875" style="27" customWidth="1"/>
    <col min="32" max="32" width="11" style="27" customWidth="1"/>
    <col min="33" max="33" width="10.44140625" style="27" customWidth="1"/>
    <col min="34" max="34" width="11" style="27" customWidth="1"/>
    <col min="35" max="35" width="8.44140625" style="27" customWidth="1"/>
    <col min="36" max="36" width="8.5546875" style="27" customWidth="1"/>
    <col min="37" max="37" width="8.88671875" style="27" customWidth="1"/>
    <col min="38" max="38" width="9" style="27" customWidth="1"/>
    <col min="39" max="39" width="8.6640625" style="27" customWidth="1"/>
    <col min="40" max="40" width="8.88671875" style="27" customWidth="1"/>
    <col min="41" max="44" width="9.33203125" style="27" customWidth="1"/>
    <col min="45" max="45" width="9" style="27" customWidth="1"/>
    <col min="46" max="46" width="9.109375" style="27" customWidth="1"/>
    <col min="47" max="48" width="9.33203125" style="27" customWidth="1"/>
    <col min="49" max="49" width="8.88671875" style="27" customWidth="1"/>
    <col min="50" max="50" width="11.5546875" style="27" customWidth="1"/>
    <col min="51" max="51" width="11.44140625" style="27" customWidth="1"/>
    <col min="52" max="52" width="10.109375" style="27" customWidth="1"/>
    <col min="53" max="53" width="10" style="27" customWidth="1"/>
    <col min="54" max="54" width="9.6640625" style="27" customWidth="1"/>
    <col min="55" max="55" width="9.88671875" style="27" customWidth="1"/>
    <col min="56" max="56" width="9.77734375" style="27" customWidth="1"/>
    <col min="57" max="57" width="11.33203125" style="27" customWidth="1"/>
    <col min="58" max="58" width="10.44140625" style="27" customWidth="1"/>
    <col min="59" max="59" width="12.5546875" style="27" customWidth="1"/>
    <col min="60" max="60" width="13.33203125" style="1" customWidth="1"/>
    <col min="61" max="61" width="14.6640625" style="1" customWidth="1"/>
    <col min="62" max="16384" width="8.88671875" style="1"/>
  </cols>
  <sheetData>
    <row r="1" spans="1:66" x14ac:dyDescent="0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57"/>
      <c r="R1" s="57"/>
      <c r="S1" s="57"/>
      <c r="T1" s="57"/>
      <c r="U1" s="57"/>
      <c r="V1" s="59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</row>
    <row r="2" spans="1:66" s="2" customFormat="1" x14ac:dyDescent="0.25">
      <c r="A2" s="60" t="s">
        <v>1</v>
      </c>
      <c r="B2" s="60" t="s">
        <v>2</v>
      </c>
      <c r="C2" s="60" t="s">
        <v>3</v>
      </c>
      <c r="D2" s="60" t="s">
        <v>4</v>
      </c>
      <c r="E2" s="61" t="s">
        <v>5</v>
      </c>
      <c r="F2" s="62"/>
      <c r="G2" s="63"/>
      <c r="H2" s="60" t="s">
        <v>6</v>
      </c>
      <c r="I2" s="60"/>
      <c r="J2" s="60" t="s">
        <v>7</v>
      </c>
      <c r="K2" s="60" t="s">
        <v>8</v>
      </c>
      <c r="L2" s="60" t="s">
        <v>9</v>
      </c>
      <c r="M2" s="60" t="s">
        <v>10</v>
      </c>
      <c r="N2" s="60" t="s">
        <v>11</v>
      </c>
      <c r="O2" s="60" t="s">
        <v>12</v>
      </c>
      <c r="P2" s="60" t="s">
        <v>13</v>
      </c>
      <c r="Q2" s="60" t="s">
        <v>14</v>
      </c>
      <c r="R2" s="55" t="s">
        <v>15</v>
      </c>
      <c r="S2" s="65" t="s">
        <v>16</v>
      </c>
      <c r="T2" s="66"/>
      <c r="U2" s="60" t="s">
        <v>17</v>
      </c>
      <c r="V2" s="60" t="s">
        <v>18</v>
      </c>
      <c r="W2" s="60" t="s">
        <v>19</v>
      </c>
      <c r="X2" s="60"/>
      <c r="Y2" s="69" t="s">
        <v>20</v>
      </c>
      <c r="Z2" s="70" t="s">
        <v>31</v>
      </c>
      <c r="AA2" s="71"/>
      <c r="AB2" s="70" t="s">
        <v>32</v>
      </c>
      <c r="AC2" s="71"/>
      <c r="AD2" s="64" t="s">
        <v>21</v>
      </c>
      <c r="AE2" s="64"/>
      <c r="AF2" s="64" t="s">
        <v>22</v>
      </c>
      <c r="AG2" s="64"/>
      <c r="AH2" s="64" t="s">
        <v>23</v>
      </c>
      <c r="AI2" s="64"/>
      <c r="AJ2" s="64" t="s">
        <v>24</v>
      </c>
      <c r="AK2" s="64"/>
      <c r="AL2" s="64" t="s">
        <v>25</v>
      </c>
      <c r="AM2" s="64"/>
      <c r="AN2" s="64" t="s">
        <v>26</v>
      </c>
      <c r="AO2" s="64"/>
      <c r="AP2" s="64" t="s">
        <v>27</v>
      </c>
      <c r="AQ2" s="64"/>
      <c r="AR2" s="64" t="s">
        <v>28</v>
      </c>
      <c r="AS2" s="64"/>
      <c r="AT2" s="64" t="s">
        <v>29</v>
      </c>
      <c r="AU2" s="64"/>
      <c r="AV2" s="64" t="s">
        <v>30</v>
      </c>
      <c r="AW2" s="64"/>
      <c r="AX2" s="64" t="s">
        <v>31</v>
      </c>
      <c r="AY2" s="64"/>
      <c r="AZ2" s="64" t="s">
        <v>32</v>
      </c>
      <c r="BA2" s="64"/>
      <c r="BB2" s="64" t="s">
        <v>21</v>
      </c>
      <c r="BC2" s="64"/>
      <c r="BD2" s="64" t="s">
        <v>22</v>
      </c>
      <c r="BE2" s="64"/>
      <c r="BF2" s="64" t="s">
        <v>33</v>
      </c>
      <c r="BG2" s="64"/>
      <c r="BH2" s="72" t="s">
        <v>82</v>
      </c>
      <c r="BI2" s="72"/>
    </row>
    <row r="3" spans="1:66" s="2" customFormat="1" ht="142.19999999999999" customHeight="1" x14ac:dyDescent="0.25">
      <c r="A3" s="60"/>
      <c r="B3" s="60"/>
      <c r="C3" s="60"/>
      <c r="D3" s="60"/>
      <c r="E3" s="3" t="s">
        <v>34</v>
      </c>
      <c r="F3" s="3" t="s">
        <v>35</v>
      </c>
      <c r="G3" s="3" t="s">
        <v>36</v>
      </c>
      <c r="H3" s="3" t="s">
        <v>37</v>
      </c>
      <c r="I3" s="3" t="s">
        <v>38</v>
      </c>
      <c r="J3" s="60"/>
      <c r="K3" s="60"/>
      <c r="L3" s="60"/>
      <c r="M3" s="60"/>
      <c r="N3" s="60"/>
      <c r="O3" s="60"/>
      <c r="P3" s="60"/>
      <c r="Q3" s="60"/>
      <c r="R3" s="56"/>
      <c r="S3" s="67"/>
      <c r="T3" s="68"/>
      <c r="U3" s="60"/>
      <c r="V3" s="60"/>
      <c r="W3" s="3" t="s">
        <v>39</v>
      </c>
      <c r="X3" s="3" t="s">
        <v>40</v>
      </c>
      <c r="Y3" s="69"/>
      <c r="Z3" s="4" t="s">
        <v>41</v>
      </c>
      <c r="AA3" s="4" t="s">
        <v>42</v>
      </c>
      <c r="AB3" s="4" t="s">
        <v>41</v>
      </c>
      <c r="AC3" s="4" t="s">
        <v>42</v>
      </c>
      <c r="AD3" s="4" t="s">
        <v>41</v>
      </c>
      <c r="AE3" s="4" t="s">
        <v>42</v>
      </c>
      <c r="AF3" s="4" t="s">
        <v>41</v>
      </c>
      <c r="AG3" s="4" t="s">
        <v>42</v>
      </c>
      <c r="AH3" s="4" t="s">
        <v>41</v>
      </c>
      <c r="AI3" s="4" t="s">
        <v>42</v>
      </c>
      <c r="AJ3" s="4" t="s">
        <v>41</v>
      </c>
      <c r="AK3" s="4" t="s">
        <v>42</v>
      </c>
      <c r="AL3" s="4" t="s">
        <v>43</v>
      </c>
      <c r="AM3" s="4" t="s">
        <v>42</v>
      </c>
      <c r="AN3" s="4" t="s">
        <v>41</v>
      </c>
      <c r="AO3" s="4" t="s">
        <v>42</v>
      </c>
      <c r="AP3" s="4" t="s">
        <v>41</v>
      </c>
      <c r="AQ3" s="4" t="s">
        <v>42</v>
      </c>
      <c r="AR3" s="4" t="s">
        <v>41</v>
      </c>
      <c r="AS3" s="4" t="s">
        <v>42</v>
      </c>
      <c r="AT3" s="4" t="s">
        <v>41</v>
      </c>
      <c r="AU3" s="4" t="s">
        <v>42</v>
      </c>
      <c r="AV3" s="4" t="s">
        <v>41</v>
      </c>
      <c r="AW3" s="4" t="s">
        <v>42</v>
      </c>
      <c r="AX3" s="4" t="s">
        <v>41</v>
      </c>
      <c r="AY3" s="4" t="s">
        <v>42</v>
      </c>
      <c r="AZ3" s="4" t="s">
        <v>41</v>
      </c>
      <c r="BA3" s="4" t="s">
        <v>42</v>
      </c>
      <c r="BB3" s="4" t="s">
        <v>41</v>
      </c>
      <c r="BC3" s="4" t="s">
        <v>42</v>
      </c>
      <c r="BD3" s="4" t="s">
        <v>41</v>
      </c>
      <c r="BE3" s="4" t="s">
        <v>42</v>
      </c>
      <c r="BF3" s="4" t="s">
        <v>41</v>
      </c>
      <c r="BG3" s="4" t="s">
        <v>42</v>
      </c>
      <c r="BH3" s="5" t="s">
        <v>44</v>
      </c>
      <c r="BI3" s="6" t="s">
        <v>45</v>
      </c>
    </row>
    <row r="4" spans="1:66" x14ac:dyDescent="0.25">
      <c r="A4" s="7">
        <v>1</v>
      </c>
      <c r="B4" s="8" t="s">
        <v>49</v>
      </c>
      <c r="C4" s="8" t="s">
        <v>50</v>
      </c>
      <c r="D4" s="9"/>
      <c r="E4" s="9" t="s">
        <v>51</v>
      </c>
      <c r="F4" s="9" t="s">
        <v>52</v>
      </c>
      <c r="G4" s="9" t="s">
        <v>53</v>
      </c>
      <c r="H4" s="10" t="s">
        <v>46</v>
      </c>
      <c r="I4" s="9" t="s">
        <v>47</v>
      </c>
      <c r="J4" s="11" t="s">
        <v>48</v>
      </c>
      <c r="K4" s="9" t="s">
        <v>79</v>
      </c>
      <c r="L4" s="12" t="s">
        <v>81</v>
      </c>
      <c r="M4" s="13" t="s">
        <v>54</v>
      </c>
      <c r="N4" s="14" t="s">
        <v>11</v>
      </c>
      <c r="O4" s="15">
        <v>154</v>
      </c>
      <c r="P4" s="7"/>
      <c r="Q4" s="16" t="s">
        <v>55</v>
      </c>
      <c r="R4" s="16">
        <v>9.708E-2</v>
      </c>
      <c r="S4" s="49">
        <v>45170</v>
      </c>
      <c r="T4" s="17">
        <v>45657</v>
      </c>
      <c r="U4" s="52">
        <v>1</v>
      </c>
      <c r="V4" s="32" t="s">
        <v>67</v>
      </c>
      <c r="W4" s="33">
        <v>0</v>
      </c>
      <c r="X4" s="33">
        <v>100</v>
      </c>
      <c r="Y4" s="47"/>
      <c r="Z4" s="47">
        <v>1</v>
      </c>
      <c r="AA4" s="51">
        <v>6577</v>
      </c>
      <c r="AB4" s="51">
        <v>1</v>
      </c>
      <c r="AC4" s="51">
        <v>23062</v>
      </c>
      <c r="AD4" s="19">
        <v>1</v>
      </c>
      <c r="AE4" s="19">
        <v>33330</v>
      </c>
      <c r="AF4" s="19">
        <v>1</v>
      </c>
      <c r="AG4" s="19">
        <v>47848</v>
      </c>
      <c r="AH4" s="19">
        <v>1</v>
      </c>
      <c r="AI4" s="19">
        <v>41481</v>
      </c>
      <c r="AJ4" s="19">
        <v>1</v>
      </c>
      <c r="AK4" s="19">
        <v>38846</v>
      </c>
      <c r="AL4" s="18">
        <v>1</v>
      </c>
      <c r="AM4" s="19">
        <v>40899</v>
      </c>
      <c r="AN4" s="19">
        <v>1</v>
      </c>
      <c r="AO4" s="19">
        <v>32371</v>
      </c>
      <c r="AP4" s="19">
        <v>1</v>
      </c>
      <c r="AQ4" s="19">
        <v>3611</v>
      </c>
      <c r="AR4" s="19">
        <v>1</v>
      </c>
      <c r="AS4" s="19">
        <v>0</v>
      </c>
      <c r="AT4" s="19">
        <v>1</v>
      </c>
      <c r="AU4" s="19">
        <v>0</v>
      </c>
      <c r="AV4" s="19">
        <v>1</v>
      </c>
      <c r="AW4" s="19">
        <v>0</v>
      </c>
      <c r="AX4" s="19">
        <v>1</v>
      </c>
      <c r="AY4" s="19">
        <v>6577</v>
      </c>
      <c r="AZ4" s="19">
        <v>1</v>
      </c>
      <c r="BA4" s="19">
        <v>26765</v>
      </c>
      <c r="BB4" s="19">
        <v>1</v>
      </c>
      <c r="BC4" s="19">
        <v>36335</v>
      </c>
      <c r="BD4" s="19">
        <v>1</v>
      </c>
      <c r="BE4" s="19">
        <v>51385</v>
      </c>
      <c r="BF4" s="20">
        <f>Z4+AB4+AD4+AF4+AH4+AJ4+AL4+AN4+AP4+AR4+AT4+AV4+AX4+AZ4+BB4+BD4</f>
        <v>16</v>
      </c>
      <c r="BG4" s="19">
        <f>AA4+AC4+AE4+AG4+AI4+AK4+AM4+AO4+AQ4+AS4+AU4+AW4+AY4+BA4+BC4+BE4</f>
        <v>389087</v>
      </c>
      <c r="BH4" s="21">
        <v>0</v>
      </c>
      <c r="BI4" s="21">
        <f>BG4</f>
        <v>389087</v>
      </c>
    </row>
    <row r="5" spans="1:66" x14ac:dyDescent="0.25">
      <c r="A5" s="7">
        <v>2</v>
      </c>
      <c r="B5" s="8" t="s">
        <v>49</v>
      </c>
      <c r="C5" s="8" t="s">
        <v>50</v>
      </c>
      <c r="D5" s="9"/>
      <c r="E5" s="9" t="s">
        <v>56</v>
      </c>
      <c r="F5" s="9" t="s">
        <v>52</v>
      </c>
      <c r="G5" s="9" t="s">
        <v>53</v>
      </c>
      <c r="H5" s="10" t="s">
        <v>46</v>
      </c>
      <c r="I5" s="9" t="s">
        <v>47</v>
      </c>
      <c r="J5" s="11" t="s">
        <v>48</v>
      </c>
      <c r="K5" s="9" t="s">
        <v>79</v>
      </c>
      <c r="L5" s="12" t="s">
        <v>81</v>
      </c>
      <c r="M5" s="13" t="s">
        <v>54</v>
      </c>
      <c r="N5" s="14" t="s">
        <v>11</v>
      </c>
      <c r="O5" s="15">
        <v>132</v>
      </c>
      <c r="P5" s="7"/>
      <c r="Q5" s="16" t="s">
        <v>57</v>
      </c>
      <c r="R5" s="16">
        <v>9.708E-2</v>
      </c>
      <c r="S5" s="49">
        <v>45170</v>
      </c>
      <c r="T5" s="17">
        <v>45657</v>
      </c>
      <c r="U5" s="53"/>
      <c r="V5" s="32" t="s">
        <v>67</v>
      </c>
      <c r="W5" s="33">
        <v>0</v>
      </c>
      <c r="X5" s="33">
        <v>100</v>
      </c>
      <c r="Y5" s="47"/>
      <c r="Z5" s="47">
        <v>1</v>
      </c>
      <c r="AA5" s="51">
        <v>6806</v>
      </c>
      <c r="AB5" s="51">
        <v>1</v>
      </c>
      <c r="AC5" s="51">
        <v>21681</v>
      </c>
      <c r="AD5" s="19">
        <v>1</v>
      </c>
      <c r="AE5" s="19">
        <v>34428</v>
      </c>
      <c r="AF5" s="19">
        <v>1</v>
      </c>
      <c r="AG5" s="19">
        <v>46000</v>
      </c>
      <c r="AH5" s="1">
        <v>1</v>
      </c>
      <c r="AI5" s="19">
        <v>41173</v>
      </c>
      <c r="AJ5" s="19">
        <v>1</v>
      </c>
      <c r="AK5" s="19">
        <v>27364</v>
      </c>
      <c r="AL5" s="1">
        <v>1</v>
      </c>
      <c r="AM5" s="19">
        <v>40325</v>
      </c>
      <c r="AN5" s="19">
        <v>1</v>
      </c>
      <c r="AO5" s="19">
        <v>30041</v>
      </c>
      <c r="AP5" s="19">
        <v>1</v>
      </c>
      <c r="AQ5" s="19">
        <v>2886</v>
      </c>
      <c r="AR5" s="19">
        <v>1</v>
      </c>
      <c r="AS5" s="19">
        <v>0</v>
      </c>
      <c r="AT5" s="19">
        <v>1</v>
      </c>
      <c r="AU5" s="19">
        <v>0</v>
      </c>
      <c r="AV5" s="19">
        <v>1</v>
      </c>
      <c r="AW5" s="19">
        <v>0</v>
      </c>
      <c r="AX5" s="19">
        <v>1</v>
      </c>
      <c r="AY5" s="19">
        <v>6806</v>
      </c>
      <c r="AZ5" s="19">
        <v>1</v>
      </c>
      <c r="BA5" s="19">
        <v>26923</v>
      </c>
      <c r="BB5" s="19">
        <v>1</v>
      </c>
      <c r="BC5" s="19">
        <v>35048</v>
      </c>
      <c r="BD5" s="19">
        <v>1</v>
      </c>
      <c r="BE5" s="19">
        <v>48709</v>
      </c>
      <c r="BF5" s="20">
        <f>Z5+AB5+AD5+AF5+AH5+AJ5+AL5+AN5+AP5+AR5+AT5+AV5+AX5+AZ5+BB5+BD5</f>
        <v>16</v>
      </c>
      <c r="BG5" s="19">
        <f>AA5+AC5+AE5+AG5+AI5+AK5+AM5+AO5+AQ5+AS5+AU5+AW5+AY5+BA5+BC5+BE5</f>
        <v>368190</v>
      </c>
      <c r="BH5" s="21">
        <v>0</v>
      </c>
      <c r="BI5" s="21">
        <f t="shared" ref="BI5:BI11" si="0">BG5</f>
        <v>368190</v>
      </c>
    </row>
    <row r="6" spans="1:66" x14ac:dyDescent="0.25">
      <c r="A6" s="7">
        <v>3</v>
      </c>
      <c r="B6" s="8" t="s">
        <v>49</v>
      </c>
      <c r="C6" s="8" t="s">
        <v>50</v>
      </c>
      <c r="D6" s="9"/>
      <c r="E6" s="9" t="s">
        <v>58</v>
      </c>
      <c r="F6" s="9" t="s">
        <v>52</v>
      </c>
      <c r="G6" s="9" t="s">
        <v>53</v>
      </c>
      <c r="H6" s="10" t="s">
        <v>46</v>
      </c>
      <c r="I6" s="9" t="s">
        <v>47</v>
      </c>
      <c r="J6" s="11" t="s">
        <v>48</v>
      </c>
      <c r="K6" s="9" t="s">
        <v>79</v>
      </c>
      <c r="L6" s="12" t="s">
        <v>81</v>
      </c>
      <c r="M6" s="13" t="s">
        <v>54</v>
      </c>
      <c r="N6" s="14" t="s">
        <v>11</v>
      </c>
      <c r="O6" s="15">
        <v>176</v>
      </c>
      <c r="P6" s="7"/>
      <c r="Q6" s="16" t="s">
        <v>59</v>
      </c>
      <c r="R6" s="16">
        <v>9.708E-2</v>
      </c>
      <c r="S6" s="49">
        <v>45170</v>
      </c>
      <c r="T6" s="17">
        <v>45657</v>
      </c>
      <c r="U6" s="53"/>
      <c r="V6" s="32" t="s">
        <v>67</v>
      </c>
      <c r="W6" s="33">
        <v>0</v>
      </c>
      <c r="X6" s="33">
        <v>100</v>
      </c>
      <c r="Y6" s="47"/>
      <c r="Z6" s="47">
        <v>1</v>
      </c>
      <c r="AA6" s="51">
        <v>3088</v>
      </c>
      <c r="AB6" s="51">
        <v>1</v>
      </c>
      <c r="AC6" s="51">
        <v>9305</v>
      </c>
      <c r="AD6" s="19">
        <v>1</v>
      </c>
      <c r="AE6" s="19">
        <v>17088</v>
      </c>
      <c r="AF6" s="19">
        <v>1</v>
      </c>
      <c r="AG6" s="19">
        <v>22014</v>
      </c>
      <c r="AH6" s="19">
        <v>1</v>
      </c>
      <c r="AI6" s="19">
        <v>20546</v>
      </c>
      <c r="AJ6" s="19">
        <v>1</v>
      </c>
      <c r="AK6" s="19">
        <v>20317</v>
      </c>
      <c r="AL6" s="19">
        <v>1</v>
      </c>
      <c r="AM6" s="19">
        <v>21954</v>
      </c>
      <c r="AN6" s="19">
        <v>1</v>
      </c>
      <c r="AO6" s="19">
        <v>16909</v>
      </c>
      <c r="AP6" s="19">
        <v>1</v>
      </c>
      <c r="AQ6" s="19">
        <v>1063</v>
      </c>
      <c r="AR6" s="19">
        <v>1</v>
      </c>
      <c r="AS6" s="19">
        <v>0</v>
      </c>
      <c r="AT6" s="19">
        <v>1</v>
      </c>
      <c r="AU6" s="19">
        <v>0</v>
      </c>
      <c r="AV6" s="19">
        <v>1</v>
      </c>
      <c r="AW6" s="19">
        <v>0</v>
      </c>
      <c r="AX6" s="19">
        <v>1</v>
      </c>
      <c r="AY6" s="19">
        <v>3088</v>
      </c>
      <c r="AZ6" s="19">
        <v>1</v>
      </c>
      <c r="BA6" s="19">
        <v>13043</v>
      </c>
      <c r="BB6" s="19">
        <v>1</v>
      </c>
      <c r="BC6" s="19">
        <v>17314</v>
      </c>
      <c r="BD6" s="19">
        <v>1</v>
      </c>
      <c r="BE6" s="19">
        <v>25508</v>
      </c>
      <c r="BF6" s="20">
        <f t="shared" ref="BF6:BF11" si="1">Z6+AB6+AD6+AF6+AH6+AJ6+AL6+AN6+AP6+AR6+AT6+AV6+AX6+AZ6+BB6+BD6</f>
        <v>16</v>
      </c>
      <c r="BG6" s="19">
        <f t="shared" ref="BG6:BG10" si="2">AA6+AC6+AE6+AG6+AI6+AK6+AM6+AO6+AQ6+AS6+AU6+AW6+AY6+BA6+BC6+BE6</f>
        <v>191237</v>
      </c>
      <c r="BH6" s="21">
        <v>0</v>
      </c>
      <c r="BI6" s="21">
        <f t="shared" si="0"/>
        <v>191237</v>
      </c>
    </row>
    <row r="7" spans="1:66" ht="12.6" customHeight="1" x14ac:dyDescent="0.25">
      <c r="A7" s="7">
        <v>4</v>
      </c>
      <c r="B7" s="8" t="s">
        <v>49</v>
      </c>
      <c r="C7" s="8" t="s">
        <v>50</v>
      </c>
      <c r="D7" s="9"/>
      <c r="E7" s="9" t="s">
        <v>60</v>
      </c>
      <c r="F7" s="9" t="s">
        <v>52</v>
      </c>
      <c r="G7" s="9" t="s">
        <v>53</v>
      </c>
      <c r="H7" s="10" t="s">
        <v>46</v>
      </c>
      <c r="I7" s="9" t="s">
        <v>47</v>
      </c>
      <c r="J7" s="11" t="s">
        <v>48</v>
      </c>
      <c r="K7" s="9" t="s">
        <v>79</v>
      </c>
      <c r="L7" s="12" t="s">
        <v>81</v>
      </c>
      <c r="M7" s="13" t="s">
        <v>54</v>
      </c>
      <c r="N7" s="14" t="s">
        <v>11</v>
      </c>
      <c r="O7" s="15">
        <v>219</v>
      </c>
      <c r="P7" s="7"/>
      <c r="Q7" s="16" t="s">
        <v>61</v>
      </c>
      <c r="R7" s="16">
        <v>9.708E-2</v>
      </c>
      <c r="S7" s="49">
        <v>45170</v>
      </c>
      <c r="T7" s="17">
        <v>45657</v>
      </c>
      <c r="U7" s="53"/>
      <c r="V7" s="32" t="s">
        <v>67</v>
      </c>
      <c r="W7" s="33">
        <v>0</v>
      </c>
      <c r="X7" s="33">
        <v>100</v>
      </c>
      <c r="Y7" s="47"/>
      <c r="Z7" s="47">
        <v>1</v>
      </c>
      <c r="AA7" s="51">
        <v>9025</v>
      </c>
      <c r="AB7" s="51">
        <v>1</v>
      </c>
      <c r="AC7" s="51">
        <v>35806</v>
      </c>
      <c r="AD7" s="19">
        <v>1</v>
      </c>
      <c r="AE7" s="19">
        <v>63481</v>
      </c>
      <c r="AF7" s="19">
        <v>1</v>
      </c>
      <c r="AG7" s="19">
        <v>86937</v>
      </c>
      <c r="AH7" s="19">
        <v>1</v>
      </c>
      <c r="AI7" s="19">
        <v>72003</v>
      </c>
      <c r="AJ7" s="19">
        <v>1</v>
      </c>
      <c r="AK7" s="19">
        <v>70817</v>
      </c>
      <c r="AL7" s="19">
        <v>1</v>
      </c>
      <c r="AM7" s="19">
        <v>68756</v>
      </c>
      <c r="AN7" s="19">
        <v>1</v>
      </c>
      <c r="AO7" s="19">
        <v>55978</v>
      </c>
      <c r="AP7" s="19">
        <v>1</v>
      </c>
      <c r="AQ7" s="19">
        <v>7272</v>
      </c>
      <c r="AR7" s="19">
        <v>1</v>
      </c>
      <c r="AS7" s="19">
        <v>0</v>
      </c>
      <c r="AT7" s="19">
        <v>1</v>
      </c>
      <c r="AU7" s="19">
        <v>0</v>
      </c>
      <c r="AV7" s="19">
        <v>1</v>
      </c>
      <c r="AW7" s="19">
        <v>0</v>
      </c>
      <c r="AX7" s="19">
        <v>1</v>
      </c>
      <c r="AY7" s="19">
        <v>9025</v>
      </c>
      <c r="AZ7" s="19">
        <v>1</v>
      </c>
      <c r="BA7" s="19">
        <v>40815</v>
      </c>
      <c r="BB7" s="19">
        <v>1</v>
      </c>
      <c r="BC7" s="19">
        <v>56721</v>
      </c>
      <c r="BD7" s="19">
        <v>1</v>
      </c>
      <c r="BE7" s="19">
        <v>86098</v>
      </c>
      <c r="BF7" s="20">
        <f t="shared" si="1"/>
        <v>16</v>
      </c>
      <c r="BG7" s="19">
        <f t="shared" si="2"/>
        <v>662734</v>
      </c>
      <c r="BH7" s="21">
        <v>0</v>
      </c>
      <c r="BI7" s="21">
        <f t="shared" si="0"/>
        <v>662734</v>
      </c>
    </row>
    <row r="8" spans="1:66" s="18" customFormat="1" ht="11.4" customHeight="1" x14ac:dyDescent="0.25">
      <c r="A8" s="7">
        <v>5</v>
      </c>
      <c r="B8" s="31" t="s">
        <v>49</v>
      </c>
      <c r="C8" s="31" t="s">
        <v>50</v>
      </c>
      <c r="D8" s="22"/>
      <c r="E8" s="12" t="s">
        <v>62</v>
      </c>
      <c r="F8" s="23" t="s">
        <v>52</v>
      </c>
      <c r="G8" s="23" t="s">
        <v>53</v>
      </c>
      <c r="H8" s="29" t="s">
        <v>46</v>
      </c>
      <c r="I8" s="30" t="s">
        <v>47</v>
      </c>
      <c r="J8" s="30" t="s">
        <v>48</v>
      </c>
      <c r="K8" s="9" t="s">
        <v>79</v>
      </c>
      <c r="L8" s="12" t="s">
        <v>81</v>
      </c>
      <c r="M8" s="18" t="s">
        <v>54</v>
      </c>
      <c r="N8" s="18" t="s">
        <v>11</v>
      </c>
      <c r="O8" s="7">
        <v>464</v>
      </c>
      <c r="P8" s="7"/>
      <c r="Q8" s="24" t="s">
        <v>63</v>
      </c>
      <c r="R8" s="24">
        <v>9.708E-2</v>
      </c>
      <c r="S8" s="49">
        <v>45170</v>
      </c>
      <c r="T8" s="17">
        <v>45657</v>
      </c>
      <c r="U8" s="53"/>
      <c r="V8" s="32" t="s">
        <v>67</v>
      </c>
      <c r="W8" s="34">
        <v>0</v>
      </c>
      <c r="X8" s="33">
        <v>100</v>
      </c>
      <c r="Y8" s="47"/>
      <c r="Z8" s="47">
        <v>1</v>
      </c>
      <c r="AA8" s="51">
        <v>24592</v>
      </c>
      <c r="AB8" s="51">
        <v>1</v>
      </c>
      <c r="AC8" s="51">
        <v>75304</v>
      </c>
      <c r="AD8" s="19">
        <v>1</v>
      </c>
      <c r="AE8" s="19">
        <v>137439</v>
      </c>
      <c r="AF8" s="19">
        <v>1</v>
      </c>
      <c r="AG8" s="19">
        <v>194757</v>
      </c>
      <c r="AH8" s="19">
        <v>1</v>
      </c>
      <c r="AI8" s="19">
        <v>165102</v>
      </c>
      <c r="AJ8" s="19">
        <v>1</v>
      </c>
      <c r="AK8" s="19">
        <v>156541</v>
      </c>
      <c r="AL8" s="19">
        <v>1</v>
      </c>
      <c r="AM8" s="19">
        <v>160280</v>
      </c>
      <c r="AN8" s="19">
        <v>1</v>
      </c>
      <c r="AO8" s="19">
        <v>120970</v>
      </c>
      <c r="AP8" s="19">
        <v>1</v>
      </c>
      <c r="AQ8" s="19">
        <v>11783</v>
      </c>
      <c r="AR8" s="19">
        <v>1</v>
      </c>
      <c r="AS8" s="19">
        <v>0</v>
      </c>
      <c r="AT8" s="19">
        <v>1</v>
      </c>
      <c r="AU8" s="19">
        <v>0</v>
      </c>
      <c r="AV8" s="19">
        <v>1</v>
      </c>
      <c r="AW8" s="19">
        <v>0</v>
      </c>
      <c r="AX8" s="19">
        <v>1</v>
      </c>
      <c r="AY8" s="19">
        <v>24592</v>
      </c>
      <c r="AZ8" s="19">
        <v>1</v>
      </c>
      <c r="BA8" s="19">
        <v>100664</v>
      </c>
      <c r="BB8" s="19">
        <v>1</v>
      </c>
      <c r="BC8" s="19">
        <v>167729</v>
      </c>
      <c r="BD8" s="19">
        <v>1</v>
      </c>
      <c r="BE8" s="21">
        <v>286634</v>
      </c>
      <c r="BF8" s="20">
        <f t="shared" si="1"/>
        <v>16</v>
      </c>
      <c r="BG8" s="19">
        <f t="shared" si="2"/>
        <v>1626387</v>
      </c>
      <c r="BH8" s="21">
        <v>0</v>
      </c>
      <c r="BI8" s="21">
        <f t="shared" si="0"/>
        <v>1626387</v>
      </c>
      <c r="BJ8" s="1"/>
      <c r="BK8" s="1"/>
      <c r="BL8" s="1"/>
      <c r="BM8" s="1"/>
      <c r="BN8" s="1"/>
    </row>
    <row r="9" spans="1:66" x14ac:dyDescent="0.25">
      <c r="A9" s="7">
        <v>6</v>
      </c>
      <c r="B9" s="8" t="s">
        <v>49</v>
      </c>
      <c r="C9" s="8" t="s">
        <v>50</v>
      </c>
      <c r="D9" s="9"/>
      <c r="E9" s="9" t="s">
        <v>64</v>
      </c>
      <c r="F9" s="9" t="s">
        <v>52</v>
      </c>
      <c r="G9" s="9" t="s">
        <v>53</v>
      </c>
      <c r="H9" s="10" t="s">
        <v>46</v>
      </c>
      <c r="I9" s="9" t="s">
        <v>47</v>
      </c>
      <c r="J9" s="11" t="s">
        <v>48</v>
      </c>
      <c r="K9" s="9" t="s">
        <v>79</v>
      </c>
      <c r="L9" s="12" t="s">
        <v>81</v>
      </c>
      <c r="M9" s="13" t="s">
        <v>65</v>
      </c>
      <c r="N9" s="14" t="s">
        <v>11</v>
      </c>
      <c r="O9" s="15">
        <v>1536</v>
      </c>
      <c r="P9" s="7"/>
      <c r="Q9" s="16" t="s">
        <v>66</v>
      </c>
      <c r="R9" s="16">
        <v>9.708E-2</v>
      </c>
      <c r="S9" s="49">
        <v>45170</v>
      </c>
      <c r="T9" s="17">
        <v>45657</v>
      </c>
      <c r="U9" s="53"/>
      <c r="V9" s="32" t="s">
        <v>67</v>
      </c>
      <c r="W9" s="33">
        <v>0</v>
      </c>
      <c r="X9" s="33">
        <v>100</v>
      </c>
      <c r="Y9" s="47"/>
      <c r="Z9" s="47">
        <v>1</v>
      </c>
      <c r="AA9" s="51">
        <v>91470</v>
      </c>
      <c r="AB9" s="51">
        <v>1</v>
      </c>
      <c r="AC9" s="51">
        <v>248972</v>
      </c>
      <c r="AD9" s="19">
        <v>1</v>
      </c>
      <c r="AE9" s="19">
        <v>447283</v>
      </c>
      <c r="AF9" s="19">
        <v>1</v>
      </c>
      <c r="AG9" s="19">
        <v>618639</v>
      </c>
      <c r="AH9" s="19">
        <v>1</v>
      </c>
      <c r="AI9" s="19">
        <v>533356</v>
      </c>
      <c r="AJ9" s="19">
        <v>1</v>
      </c>
      <c r="AK9" s="19">
        <v>530036</v>
      </c>
      <c r="AL9" s="19">
        <v>1</v>
      </c>
      <c r="AM9" s="19">
        <v>582948</v>
      </c>
      <c r="AN9" s="19">
        <v>1</v>
      </c>
      <c r="AO9" s="19">
        <v>430586</v>
      </c>
      <c r="AP9" s="19">
        <v>1</v>
      </c>
      <c r="AQ9" s="19">
        <v>42470</v>
      </c>
      <c r="AR9" s="19">
        <v>1</v>
      </c>
      <c r="AS9" s="19">
        <v>0</v>
      </c>
      <c r="AT9" s="19">
        <v>1</v>
      </c>
      <c r="AU9" s="19">
        <v>0</v>
      </c>
      <c r="AV9" s="19">
        <v>1</v>
      </c>
      <c r="AW9" s="19">
        <v>0</v>
      </c>
      <c r="AX9" s="19">
        <v>1</v>
      </c>
      <c r="AY9" s="19">
        <v>91470</v>
      </c>
      <c r="AZ9" s="19">
        <v>1</v>
      </c>
      <c r="BA9" s="19">
        <v>393530</v>
      </c>
      <c r="BB9" s="19">
        <v>1</v>
      </c>
      <c r="BC9" s="19">
        <v>507978</v>
      </c>
      <c r="BD9" s="19">
        <v>1</v>
      </c>
      <c r="BE9" s="19">
        <v>732713</v>
      </c>
      <c r="BF9" s="20">
        <f>Z9+AB9+AD9+AF9+AH9+AJ9+AL9+AN9+AP9+AR9+AT9+AV9+AX9+AZ9+BB9+BD9</f>
        <v>16</v>
      </c>
      <c r="BG9" s="19">
        <f t="shared" si="2"/>
        <v>5251451</v>
      </c>
      <c r="BH9" s="21">
        <v>0</v>
      </c>
      <c r="BI9" s="21">
        <f t="shared" si="0"/>
        <v>5251451</v>
      </c>
    </row>
    <row r="10" spans="1:66" x14ac:dyDescent="0.25">
      <c r="A10" s="36">
        <v>7</v>
      </c>
      <c r="B10" s="37" t="s">
        <v>68</v>
      </c>
      <c r="C10" s="37" t="s">
        <v>69</v>
      </c>
      <c r="D10" s="11" t="s">
        <v>70</v>
      </c>
      <c r="E10" s="37" t="s">
        <v>71</v>
      </c>
      <c r="F10" s="38" t="s">
        <v>52</v>
      </c>
      <c r="G10" s="37" t="s">
        <v>53</v>
      </c>
      <c r="H10" s="10" t="s">
        <v>46</v>
      </c>
      <c r="I10" s="10" t="s">
        <v>47</v>
      </c>
      <c r="J10" s="37" t="s">
        <v>78</v>
      </c>
      <c r="K10" s="9" t="s">
        <v>79</v>
      </c>
      <c r="L10" s="12" t="s">
        <v>80</v>
      </c>
      <c r="M10" s="13" t="s">
        <v>54</v>
      </c>
      <c r="N10" s="13" t="s">
        <v>11</v>
      </c>
      <c r="O10" s="39">
        <v>197</v>
      </c>
      <c r="P10" s="40"/>
      <c r="Q10" s="40" t="s">
        <v>72</v>
      </c>
      <c r="R10" s="17">
        <v>44927</v>
      </c>
      <c r="S10" s="46">
        <v>45292</v>
      </c>
      <c r="T10" s="17">
        <v>45657</v>
      </c>
      <c r="U10" s="53"/>
      <c r="V10" s="45" t="s">
        <v>67</v>
      </c>
      <c r="W10" s="41">
        <v>0</v>
      </c>
      <c r="X10" s="42">
        <v>100</v>
      </c>
      <c r="Y10" s="47"/>
      <c r="Z10" s="47"/>
      <c r="AA10" s="51"/>
      <c r="AB10" s="51"/>
      <c r="AC10" s="51"/>
      <c r="AD10" s="19"/>
      <c r="AE10" s="19"/>
      <c r="AF10" s="19"/>
      <c r="AG10" s="19"/>
      <c r="AH10" s="43">
        <v>1</v>
      </c>
      <c r="AI10" s="43">
        <v>65337</v>
      </c>
      <c r="AJ10" s="43">
        <v>1</v>
      </c>
      <c r="AK10" s="43">
        <v>85941</v>
      </c>
      <c r="AL10" s="43">
        <v>1</v>
      </c>
      <c r="AM10" s="43">
        <v>75883</v>
      </c>
      <c r="AN10" s="43">
        <v>1</v>
      </c>
      <c r="AO10" s="43">
        <v>59205</v>
      </c>
      <c r="AP10" s="43">
        <v>1</v>
      </c>
      <c r="AQ10" s="43">
        <v>15891</v>
      </c>
      <c r="AR10" s="43">
        <v>1</v>
      </c>
      <c r="AS10" s="43">
        <v>2082</v>
      </c>
      <c r="AT10" s="43">
        <v>1</v>
      </c>
      <c r="AU10" s="43">
        <v>1980</v>
      </c>
      <c r="AV10" s="43">
        <v>1</v>
      </c>
      <c r="AW10" s="43">
        <v>1786</v>
      </c>
      <c r="AX10" s="43">
        <v>1</v>
      </c>
      <c r="AY10" s="43">
        <v>11392</v>
      </c>
      <c r="AZ10" s="43">
        <v>1</v>
      </c>
      <c r="BA10" s="43">
        <v>52629</v>
      </c>
      <c r="BB10" s="43">
        <v>1</v>
      </c>
      <c r="BC10" s="43">
        <v>67743</v>
      </c>
      <c r="BD10" s="43">
        <v>1</v>
      </c>
      <c r="BE10" s="43">
        <v>98040</v>
      </c>
      <c r="BF10" s="20">
        <f>Z10+AB10+AD10+AF10+AH10+AJ10+AL10+AN10+AP10+AR10+AT10+AV10+AX10+AZ10+BB10+BD10</f>
        <v>12</v>
      </c>
      <c r="BG10" s="19">
        <f t="shared" si="2"/>
        <v>537909</v>
      </c>
      <c r="BH10" s="21">
        <v>0</v>
      </c>
      <c r="BI10" s="21">
        <f t="shared" si="0"/>
        <v>537909</v>
      </c>
    </row>
    <row r="11" spans="1:66" x14ac:dyDescent="0.25">
      <c r="A11" s="36">
        <v>8</v>
      </c>
      <c r="B11" s="44" t="s">
        <v>68</v>
      </c>
      <c r="C11" s="44" t="s">
        <v>69</v>
      </c>
      <c r="D11" s="11" t="s">
        <v>73</v>
      </c>
      <c r="E11" s="37" t="s">
        <v>74</v>
      </c>
      <c r="F11" s="38" t="s">
        <v>52</v>
      </c>
      <c r="G11" s="37" t="s">
        <v>53</v>
      </c>
      <c r="H11" s="10" t="s">
        <v>46</v>
      </c>
      <c r="I11" s="10" t="s">
        <v>47</v>
      </c>
      <c r="J11" s="37" t="s">
        <v>78</v>
      </c>
      <c r="K11" s="9" t="s">
        <v>79</v>
      </c>
      <c r="L11" s="12" t="s">
        <v>80</v>
      </c>
      <c r="M11" s="37" t="s">
        <v>75</v>
      </c>
      <c r="N11" s="13" t="s">
        <v>11</v>
      </c>
      <c r="O11" s="39"/>
      <c r="P11" s="39" t="s">
        <v>76</v>
      </c>
      <c r="Q11" s="40" t="s">
        <v>77</v>
      </c>
      <c r="R11" s="17">
        <v>44927</v>
      </c>
      <c r="S11" s="46">
        <v>45292</v>
      </c>
      <c r="T11" s="17">
        <v>45657</v>
      </c>
      <c r="U11" s="54"/>
      <c r="V11" s="45" t="s">
        <v>67</v>
      </c>
      <c r="W11" s="41">
        <v>0</v>
      </c>
      <c r="X11" s="42">
        <v>100</v>
      </c>
      <c r="Y11" s="47"/>
      <c r="Z11" s="47"/>
      <c r="AA11" s="51"/>
      <c r="AB11" s="51"/>
      <c r="AC11" s="51"/>
      <c r="AD11" s="19"/>
      <c r="AE11" s="19"/>
      <c r="AF11" s="19"/>
      <c r="AG11" s="19"/>
      <c r="AH11" s="43">
        <v>1</v>
      </c>
      <c r="AI11" s="43">
        <v>14599</v>
      </c>
      <c r="AJ11" s="43">
        <v>1</v>
      </c>
      <c r="AK11" s="43">
        <v>11417</v>
      </c>
      <c r="AL11" s="43">
        <v>1</v>
      </c>
      <c r="AM11" s="43">
        <v>9686</v>
      </c>
      <c r="AN11" s="43">
        <v>1</v>
      </c>
      <c r="AO11" s="43">
        <v>11575</v>
      </c>
      <c r="AP11" s="43"/>
      <c r="AQ11" s="43"/>
      <c r="AR11" s="43">
        <v>2</v>
      </c>
      <c r="AS11" s="43">
        <v>8827</v>
      </c>
      <c r="AT11" s="43"/>
      <c r="AU11" s="43"/>
      <c r="AV11" s="43">
        <v>2</v>
      </c>
      <c r="AW11" s="43">
        <v>914</v>
      </c>
      <c r="AX11" s="43"/>
      <c r="AY11" s="43"/>
      <c r="AZ11" s="43">
        <v>2</v>
      </c>
      <c r="BA11" s="43">
        <v>4049</v>
      </c>
      <c r="BB11" s="43">
        <v>1</v>
      </c>
      <c r="BC11" s="43">
        <v>9453</v>
      </c>
      <c r="BD11" s="43">
        <v>1</v>
      </c>
      <c r="BE11" s="43">
        <v>12331</v>
      </c>
      <c r="BF11" s="20">
        <f t="shared" si="1"/>
        <v>12</v>
      </c>
      <c r="BG11" s="19">
        <f>AA11+AC11+AE11+AG11+AI11+AK11+AM11+AO11+AQ11+AS11+AU11+AW11+AY11+BA11+BC11+BE11</f>
        <v>82851</v>
      </c>
      <c r="BH11" s="21">
        <v>0</v>
      </c>
      <c r="BI11" s="21">
        <f t="shared" si="0"/>
        <v>82851</v>
      </c>
    </row>
    <row r="12" spans="1:66" x14ac:dyDescent="0.25">
      <c r="BG12" s="50" t="s">
        <v>83</v>
      </c>
      <c r="BH12" s="28">
        <f>SUM(BH4:BH11)</f>
        <v>0</v>
      </c>
      <c r="BI12" s="28">
        <f>SUM(BI4:BI11)</f>
        <v>9109846</v>
      </c>
    </row>
  </sheetData>
  <autoFilter ref="A3:BN12" xr:uid="{00000000-0001-0000-0000-000000000000}">
    <filterColumn colId="18" showButton="0"/>
  </autoFilter>
  <mergeCells count="40">
    <mergeCell ref="BB2:BC2"/>
    <mergeCell ref="BD2:BE2"/>
    <mergeCell ref="BF2:BG2"/>
    <mergeCell ref="BH2:BI2"/>
    <mergeCell ref="AP2:AQ2"/>
    <mergeCell ref="AR2:AS2"/>
    <mergeCell ref="AT2:AU2"/>
    <mergeCell ref="AV2:AW2"/>
    <mergeCell ref="AX2:AY2"/>
    <mergeCell ref="AZ2:BA2"/>
    <mergeCell ref="Q2:Q3"/>
    <mergeCell ref="AN2:AO2"/>
    <mergeCell ref="S2:T3"/>
    <mergeCell ref="U2:U3"/>
    <mergeCell ref="V2:V3"/>
    <mergeCell ref="W2:X2"/>
    <mergeCell ref="Y2:Y3"/>
    <mergeCell ref="AD2:AE2"/>
    <mergeCell ref="AF2:AG2"/>
    <mergeCell ref="AH2:AI2"/>
    <mergeCell ref="AJ2:AK2"/>
    <mergeCell ref="AL2:AM2"/>
    <mergeCell ref="AB2:AC2"/>
    <mergeCell ref="Z2:AA2"/>
    <mergeCell ref="U4:U11"/>
    <mergeCell ref="R2:R3"/>
    <mergeCell ref="A1:BG1"/>
    <mergeCell ref="A2:A3"/>
    <mergeCell ref="B2:B3"/>
    <mergeCell ref="C2:C3"/>
    <mergeCell ref="D2:D3"/>
    <mergeCell ref="E2:G2"/>
    <mergeCell ref="H2:I2"/>
    <mergeCell ref="J2:J3"/>
    <mergeCell ref="K2:K3"/>
    <mergeCell ref="L2:L3"/>
    <mergeCell ref="M2:M3"/>
    <mergeCell ref="N2:N3"/>
    <mergeCell ref="O2:O3"/>
    <mergeCell ref="P2:P3"/>
  </mergeCells>
  <phoneticPr fontId="7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Aleksandra</cp:lastModifiedBy>
  <dcterms:created xsi:type="dcterms:W3CDTF">2015-06-05T18:17:20Z</dcterms:created>
  <dcterms:modified xsi:type="dcterms:W3CDTF">2023-03-31T08:04:42Z</dcterms:modified>
</cp:coreProperties>
</file>