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ekpolpl-my.sharepoint.com/personal/pkowalczyk_dekpol_pl/Documents/Pulpit/realizacje/bieżące/7r Swarożyn/1. kontraktacja/"/>
    </mc:Choice>
  </mc:AlternateContent>
  <xr:revisionPtr revIDLastSave="3" documentId="11_AD4DB114E441178AC67DF4A24617C55A683EDF26" xr6:coauthVersionLast="47" xr6:coauthVersionMax="47" xr10:uidLastSave="{7B9EC378-5E16-4059-8DEC-F7AC93EE80AB}"/>
  <bookViews>
    <workbookView xWindow="-28920" yWindow="-6975" windowWidth="29040" windowHeight="15720" xr2:uid="{00000000-000D-0000-FFFF-FFFF00000000}"/>
  </bookViews>
  <sheets>
    <sheet name=" ZAKRES 3" sheetId="2" r:id="rId1"/>
    <sheet name="Tabelle1" sheetId="1" r:id="rId2"/>
  </sheets>
  <externalReferences>
    <externalReference r:id="rId3"/>
    <externalReference r:id="rId4"/>
    <externalReference r:id="rId5"/>
    <externalReference r:id="rId6"/>
  </externalReferences>
  <definedNames>
    <definedName name="_Ldate" localSheetId="0">#REF!</definedName>
    <definedName name="_Ldate">#REF!</definedName>
    <definedName name="Branch">[1]LISTS!$G$18:$G$20</definedName>
    <definedName name="Checked">[1]LISTS!$G$12:$G$13</definedName>
    <definedName name="dddddd" localSheetId="0">#REF!</definedName>
    <definedName name="dddddd">#REF!</definedName>
    <definedName name="eeee" localSheetId="0">#REF!</definedName>
    <definedName name="eeee">#REF!</definedName>
    <definedName name="Originator">[2]Arkusz2!$B$15:$B$18</definedName>
    <definedName name="OriginatorHS">[3]Arkusz2!$B$31:$B$35</definedName>
    <definedName name="PartoftheProject">[2]Arkusz2!$B$2:$B$6</definedName>
    <definedName name="PartoftheProjectHS">[3]Arkusz2!$B$10:$B$16</definedName>
    <definedName name="Period">[1]LISTS!$B$19:$B$57</definedName>
    <definedName name="Prepared">[1]LISTS!$G$2:$G$6</definedName>
    <definedName name="Project">[1]LISTS!$B$2:$B$12</definedName>
    <definedName name="Project_names">[1]LISTS!$B$2:$B$12</definedName>
    <definedName name="Risk">[1]LISTS!$B$61:$B$64</definedName>
    <definedName name="Scope">[1]LISTS!$H$18:$H$37</definedName>
    <definedName name="Supervisor">[2]Arkusz2!$B$9:$B$11</definedName>
    <definedName name="Trade" localSheetId="0">#REF!</definedName>
    <definedName name="Trade">#REF!</definedName>
    <definedName name="Type">[1]LISTS!$B$15:$B$16</definedName>
    <definedName name="VE_DEC">'[4]roboczy '!$C$3:$C$5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2" l="1"/>
  <c r="F57" i="2"/>
  <c r="F56" i="2"/>
  <c r="D55" i="2"/>
  <c r="F55" i="2" s="1"/>
  <c r="F53" i="2"/>
  <c r="F51" i="2"/>
  <c r="F50" i="2"/>
  <c r="F48" i="2"/>
  <c r="F47" i="2"/>
  <c r="F46" i="2"/>
  <c r="F45" i="2"/>
  <c r="F43" i="2"/>
  <c r="F42" i="2"/>
  <c r="F41" i="2"/>
  <c r="F40" i="2"/>
  <c r="F38" i="2"/>
  <c r="F37" i="2"/>
  <c r="F36" i="2"/>
  <c r="F35" i="2"/>
  <c r="F34" i="2"/>
  <c r="F33" i="2"/>
  <c r="F31" i="2"/>
  <c r="F30" i="2"/>
  <c r="F29" i="2"/>
  <c r="F28" i="2"/>
  <c r="F27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60" i="2" s="1"/>
</calcChain>
</file>

<file path=xl/sharedStrings.xml><?xml version="1.0" encoding="utf-8"?>
<sst xmlns="http://schemas.openxmlformats.org/spreadsheetml/2006/main" count="168" uniqueCount="115">
  <si>
    <t>OFERENT:</t>
  </si>
  <si>
    <t xml:space="preserve"> </t>
  </si>
  <si>
    <t>UWAGI, TERMIN WAŻNOŚCI OFERTY:</t>
  </si>
  <si>
    <t>zakres 3</t>
  </si>
  <si>
    <t>l.p</t>
  </si>
  <si>
    <t>element</t>
  </si>
  <si>
    <t>j.m</t>
  </si>
  <si>
    <t>ilość</t>
  </si>
  <si>
    <t>cena jednostkowa</t>
  </si>
  <si>
    <t>wartość</t>
  </si>
  <si>
    <t>uwagi</t>
  </si>
  <si>
    <t xml:space="preserve">Zewnętrzna instalacja kanalizacji deszczowej </t>
  </si>
  <si>
    <t>1.1</t>
  </si>
  <si>
    <t>odwodnienie liniowe betonowe szczelinowe OL1</t>
  </si>
  <si>
    <t>m</t>
  </si>
  <si>
    <t>1.2</t>
  </si>
  <si>
    <t>odwodnienie liniowe betonowe szczelinowe OL2</t>
  </si>
  <si>
    <t>1.3</t>
  </si>
  <si>
    <t>odwodnienie liniowe betonowe szczelinowe OL3</t>
  </si>
  <si>
    <t>1.4</t>
  </si>
  <si>
    <t>kanał fi 160 PVC</t>
  </si>
  <si>
    <t>1.5</t>
  </si>
  <si>
    <t>kanał fi 200 PVC</t>
  </si>
  <si>
    <t>1.6</t>
  </si>
  <si>
    <t>kanał fi 250 PVC</t>
  </si>
  <si>
    <t>1.7</t>
  </si>
  <si>
    <t>kanał DN 300 , rury strukturalne</t>
  </si>
  <si>
    <t>1.8</t>
  </si>
  <si>
    <t>kanał DN 400 , rury strukturalne</t>
  </si>
  <si>
    <t>1.9</t>
  </si>
  <si>
    <t>kanał DN 600, rury strukturalne</t>
  </si>
  <si>
    <t>1.10</t>
  </si>
  <si>
    <t>kanał DN 800 PEHD do st. D8 włącznie</t>
  </si>
  <si>
    <t>1.11</t>
  </si>
  <si>
    <t>kanał DN 1000 PEHD wraz ze studzienkami kontrolnymi D7,D6,D5,D4,D3,D2)</t>
  </si>
  <si>
    <t>1.12</t>
  </si>
  <si>
    <t>Wpust drogowy DN 500 + krata kl.D żeliwo szare</t>
  </si>
  <si>
    <t>szt</t>
  </si>
  <si>
    <t>1.13</t>
  </si>
  <si>
    <t>Separator lamelowy</t>
  </si>
  <si>
    <t>1.14</t>
  </si>
  <si>
    <t>Studnia kanalizacyjna DN 600mm + właz D400 żeliwo szare</t>
  </si>
  <si>
    <t>1.15</t>
  </si>
  <si>
    <t>Studnia kanalizacyjna DN 1000mm + właz D400 żeliwo szare</t>
  </si>
  <si>
    <t>1.16</t>
  </si>
  <si>
    <t>Studnia kanalizacyjna DN 1200mm + właz D400 żeliwo szare</t>
  </si>
  <si>
    <t>1.17</t>
  </si>
  <si>
    <t>Studnia kanalizacyjna  DN 2000mm + właz D400 żeliwo szare</t>
  </si>
  <si>
    <t>1.18</t>
  </si>
  <si>
    <t>Zbiornik przelewowy "szambo 5m3" D42</t>
  </si>
  <si>
    <t>Zewnętrzna instalacja gazu</t>
  </si>
  <si>
    <t>2.1</t>
  </si>
  <si>
    <t>ruroc. PE 160 (kolana,trójniki)</t>
  </si>
  <si>
    <t>2.2</t>
  </si>
  <si>
    <t>ruroc PE 200 (kolana,trójniki) odc PZ3-Sk2</t>
  </si>
  <si>
    <t>2.3</t>
  </si>
  <si>
    <t>ruroc PE 250 (kolana,trójniki)</t>
  </si>
  <si>
    <t>2.4</t>
  </si>
  <si>
    <t>SK1- podejście PE-stal DN 250 łamane</t>
  </si>
  <si>
    <t>2.5</t>
  </si>
  <si>
    <t>SK2- podejście PE-stal DN 200 łamane</t>
  </si>
  <si>
    <t xml:space="preserve">Zewnętrzna instalacja kanalizacji sanitarnej </t>
  </si>
  <si>
    <t>3.1</t>
  </si>
  <si>
    <t>Kanał fi 160, rury lite</t>
  </si>
  <si>
    <t>3.2</t>
  </si>
  <si>
    <t>Kanał fi 200, rury lite do studni S16, bez studni S16</t>
  </si>
  <si>
    <t>3.3</t>
  </si>
  <si>
    <t>Wpust drogowy DN 500 + krata kl.D żeliwo szare (S25)</t>
  </si>
  <si>
    <t>3.4</t>
  </si>
  <si>
    <t>Studnia kanalizacyjna  DN 600 + właz k.D żeliwo szare</t>
  </si>
  <si>
    <t>3.5</t>
  </si>
  <si>
    <t>Studnia kanalizacyjna betonowa DN 1000 + właz k.D żeliwo szare</t>
  </si>
  <si>
    <t>3.6</t>
  </si>
  <si>
    <t>Sep1- sebarator NK6l/s</t>
  </si>
  <si>
    <t>Przyłącze kanalizacji sanitarnej</t>
  </si>
  <si>
    <t>4.1</t>
  </si>
  <si>
    <t>kanał tłoczny fi 160 PE</t>
  </si>
  <si>
    <t>w tym 58,5mb wykonanie przewiertem (patrz pkt.4.2)</t>
  </si>
  <si>
    <t>4.2</t>
  </si>
  <si>
    <t>rura osłonowa fi 400 PE, przewiert sterowany</t>
  </si>
  <si>
    <t>4.3</t>
  </si>
  <si>
    <t>włączenie do istn. studni ks dla kanalizacji tłocznej</t>
  </si>
  <si>
    <t>4.4</t>
  </si>
  <si>
    <t>PS1-pompownia ścieków</t>
  </si>
  <si>
    <t>4.5</t>
  </si>
  <si>
    <t>Przyłącze wodociągowe</t>
  </si>
  <si>
    <t>4.6</t>
  </si>
  <si>
    <t>przyłącze fi 160 PE</t>
  </si>
  <si>
    <t>w tym 39mb wykonanie przewiertem (patrz pkt.5.2)</t>
  </si>
  <si>
    <t>4.7</t>
  </si>
  <si>
    <t>4.8</t>
  </si>
  <si>
    <t>wykonanie włączenia do wodociągu: węzeł W1 wg. rys PB-SAN-5</t>
  </si>
  <si>
    <t>4.9</t>
  </si>
  <si>
    <t>wykonanie komory wodomierzowej w3 wg. rys PB-SAN-5</t>
  </si>
  <si>
    <t>Zewnętrzna instalacja wodociągowa- bytowa</t>
  </si>
  <si>
    <t>5.1</t>
  </si>
  <si>
    <t>instalacja fi 32 PE wraz z armaturą (kolana,trójniki zasuwy)</t>
  </si>
  <si>
    <t>5.2</t>
  </si>
  <si>
    <t>instalacja fi 110 PE wraz z armaturą (kolana,trójniki ) do węzła W10 bez węzła W10</t>
  </si>
  <si>
    <t>Zewnętrzna instalacja wodociągowa- p.poż</t>
  </si>
  <si>
    <t>6.1</t>
  </si>
  <si>
    <t>instalacja fi 355 PE wraz z armaturą (kolana,trójniki)</t>
  </si>
  <si>
    <t>Prace towarzyszące</t>
  </si>
  <si>
    <t>7.1</t>
  </si>
  <si>
    <t>kamerowanie wykonanych istalacji kanalizacyjnych</t>
  </si>
  <si>
    <t>7.2</t>
  </si>
  <si>
    <t>wymiana/stabilizacja gruntu*</t>
  </si>
  <si>
    <t>m3</t>
  </si>
  <si>
    <t>*proszę wprowadzić wartość w zależności od technologii</t>
  </si>
  <si>
    <t>7.3</t>
  </si>
  <si>
    <t>utylizacja nadmiaru gruntu*</t>
  </si>
  <si>
    <t>Pozostałe koszty nie objęte w zestawieniu</t>
  </si>
  <si>
    <t>[-]</t>
  </si>
  <si>
    <t>niniejszą kalkulację Oferent winien sporządzić sam, wszelakie rozbieżności w stosunku do projektu nie będę stanowiły podstawy do roszczeń</t>
  </si>
  <si>
    <t>wartość oferty: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</si>
</sst>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/>
    <xf numFmtId="44" fontId="4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/>
    <xf numFmtId="44" fontId="5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12" fillId="0" borderId="1" xfId="1" applyFont="1" applyBorder="1"/>
    <xf numFmtId="44" fontId="10" fillId="0" borderId="1" xfId="0" applyNumberFormat="1" applyFont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vertical="center" wrapText="1"/>
    </xf>
    <xf numFmtId="44" fontId="5" fillId="0" borderId="1" xfId="1" applyFont="1" applyBorder="1" applyAlignment="1"/>
    <xf numFmtId="0" fontId="12" fillId="0" borderId="1" xfId="0" applyFont="1" applyBorder="1"/>
    <xf numFmtId="16" fontId="5" fillId="2" borderId="1" xfId="0" applyNumberFormat="1" applyFont="1" applyFill="1" applyBorder="1" applyAlignment="1">
      <alignment horizontal="center" wrapText="1"/>
    </xf>
    <xf numFmtId="0" fontId="5" fillId="2" borderId="0" xfId="0" applyFont="1" applyFill="1"/>
    <xf numFmtId="0" fontId="5" fillId="0" borderId="0" xfId="0" applyFont="1" applyAlignment="1">
      <alignment horizontal="center"/>
    </xf>
    <xf numFmtId="0" fontId="13" fillId="0" borderId="0" xfId="0" applyFont="1"/>
    <xf numFmtId="44" fontId="4" fillId="0" borderId="0" xfId="0" applyNumberFormat="1" applyFont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1" applyFont="1" applyBorder="1"/>
    <xf numFmtId="44" fontId="11" fillId="0" borderId="1" xfId="0" applyNumberFormat="1" applyFont="1" applyBorder="1"/>
    <xf numFmtId="0" fontId="11" fillId="0" borderId="1" xfId="0" applyFont="1" applyBorder="1"/>
    <xf numFmtId="0" fontId="11" fillId="0" borderId="0" xfId="0" applyFont="1"/>
    <xf numFmtId="1" fontId="11" fillId="0" borderId="1" xfId="0" applyNumberFormat="1" applyFont="1" applyBorder="1" applyAlignment="1">
      <alignment horizontal="center" vertical="center" wrapText="1"/>
    </xf>
    <xf numFmtId="44" fontId="14" fillId="0" borderId="1" xfId="1" applyFont="1" applyBorder="1"/>
  </cellXfs>
  <cellStyles count="2">
    <cellStyle name="Normalny" xfId="0" builtinId="0"/>
    <cellStyle name="Walutowy 2" xfId="1" xr:uid="{F125BE3C-10FC-4CAF-A351-2951ED0D53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microsoft.com/office/2017/10/relationships/person" Target="persons/perso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261171\Desktop\20171130%20ROC%20monthly%20report%20temp%20_%20MK%20-%20TC%20AS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300454\Documents\ET\01%20Dekra\02%20Realizacja\29%20Platan%20Zabrze\14%20Raporty\01%202017%2006-09\PLA%20NON%20CONFORMITY%20REGISTER%202017%2010%2016%20R.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300454\Documents\ET\01%20Dekra\02%20Realizacja\29%20Platan%20Zabrze\14%20Raporty\01%202017%2006-09\PLA%20H&amp;S%202017%2010%2016%20Rev.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08852\Desktop\FS%20wz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PAGE"/>
      <sheetName val="LISTS"/>
      <sheetName val="CONTENT"/>
      <sheetName val="I_GEN.INFO_fp"/>
      <sheetName val="1.1 P DIR"/>
      <sheetName val="1.2 P INFO"/>
      <sheetName val="1.3 P PHASE"/>
      <sheetName val="1.4 PERMITTING"/>
      <sheetName val="1.5 CAPEX Sub"/>
      <sheetName val="1.6 CAPEX App"/>
      <sheetName val="II_CON.REP_fp"/>
      <sheetName val="2.1 PROG"/>
      <sheetName val="2.2 WORKS"/>
      <sheetName val="2.3 SKETCHES"/>
      <sheetName val="2.4 MILES"/>
      <sheetName val="2.5 RESOURCE"/>
      <sheetName val="2.6 KZP(M)"/>
      <sheetName val="2.7 NON C"/>
      <sheetName val="2.8 H&amp;S"/>
      <sheetName val="2.9 RISKS"/>
      <sheetName val="2.10 PICT"/>
      <sheetName val="III_LEA.REP_fp"/>
      <sheetName val="3.1 PRELEASE"/>
      <sheetName val="3.2 LAYOUTS"/>
      <sheetName val="3.3 STATUS"/>
      <sheetName val="3.4 MILES TC"/>
      <sheetName val="3.5 RISKS TC"/>
      <sheetName val="IV_COST.REP_fp"/>
      <sheetName val="4.1.1 AGREEMENTS"/>
      <sheetName val="4.1.2 WAR"/>
      <sheetName val="4.1.3 VO"/>
      <sheetName val="4.1.4 RFP"/>
      <sheetName val="4.1.5 TR"/>
      <sheetName val="4.1.6 PROC"/>
      <sheetName val="COSTS"/>
      <sheetName val="4.1.7 IPC"/>
      <sheetName val="4.1.7 PENALTIES"/>
      <sheetName val="4.2 COSTS REPORT"/>
      <sheetName val="INCOME"/>
      <sheetName val="FEA-DET"/>
      <sheetName val="BOQ-PROV"/>
      <sheetName val="COST-PROV"/>
      <sheetName val="AREAS"/>
      <sheetName val="RR"/>
      <sheetName val="SOL_RLUR_20171030"/>
      <sheetName val="4.3 FEA-SUM"/>
      <sheetName val="4.4 CF"/>
      <sheetName val="PRELEASE LP druk"/>
      <sheetName val="CF druk A3"/>
      <sheetName val="VE"/>
      <sheetName val="Discounts &amp; penalties"/>
      <sheetName val="roboczy "/>
      <sheetName val="L EXIST"/>
      <sheetName val="SIM"/>
      <sheetName val="BOQ-REFUB"/>
      <sheetName val="BoQ_PORR"/>
      <sheetName val="Appraisal_income"/>
    </sheetNames>
    <sheetDataSet>
      <sheetData sheetId="0" refreshError="1"/>
      <sheetData sheetId="1" refreshError="1">
        <row r="2">
          <cell r="B2" t="str">
            <v>SOLARIS CENTER OPOLE SHOPPING  CENTER 2017-2018 EXTENSION AND REFURBISHMENT</v>
          </cell>
          <cell r="G2" t="str">
            <v>Ewa Tomas-Szaller</v>
          </cell>
        </row>
        <row r="3">
          <cell r="B3" t="str">
            <v>PLATAN ZABRZE SHOPPING  CENTER 2017-2018 EXTENSION AND REFURBISHMENT</v>
          </cell>
          <cell r="G3" t="str">
            <v>Marcin Frąszczak</v>
          </cell>
        </row>
        <row r="4">
          <cell r="B4" t="str">
            <v>POGORIA DĄBROWA GÓRNICZA SHOPPING  CENTER 2017-2018 EXTENSION AND REFURBISHMENT</v>
          </cell>
          <cell r="G4" t="str">
            <v>Mateusz Fidowicz</v>
          </cell>
        </row>
        <row r="5">
          <cell r="B5" t="str">
            <v>KAROLINKA OPOLE SHOPPING CENTER 2018-2020 EXTENSION AND REFURBISHMENT</v>
          </cell>
          <cell r="G5" t="str">
            <v>Michał Kmiecik</v>
          </cell>
        </row>
        <row r="6">
          <cell r="B6" t="str">
            <v>BONARKA KRAKÓW SHOPPING CENTER 2017-2018 REFURBISHMENT</v>
          </cell>
          <cell r="G6" t="str">
            <v>Andrzej Mrowiec</v>
          </cell>
        </row>
        <row r="7">
          <cell r="B7" t="str">
            <v>FORUM LIBEREC REDEVELOPEMENT 2017-2018</v>
          </cell>
        </row>
        <row r="8">
          <cell r="B8" t="str">
            <v>FOCUS MALL ZIELONA GÓRA 2017-2018 EXTENSION AND REFURBISHMENT</v>
          </cell>
        </row>
        <row r="9">
          <cell r="B9" t="str">
            <v>RETAIL PARK TOMASZÓW 2018 EXTENSION OF GALERIA TOMASZÓW SHOPPING CENTER</v>
          </cell>
        </row>
        <row r="10">
          <cell r="B10" t="str">
            <v>GALERIA WARMIŃSKA OLSZTYN 2017-2018 EXTENSION AND REFURBISHMENT</v>
          </cell>
        </row>
        <row r="11">
          <cell r="B11" t="str">
            <v>GALERIA ALFA BIAŁYSTOK 2018 2019 EXTENSION AND REFURBISHMENT</v>
          </cell>
        </row>
        <row r="12">
          <cell r="B12" t="str">
            <v>SERENADA KRAKÓW2018-2019 JUNCTION AND EXTENSION</v>
          </cell>
          <cell r="G12" t="str">
            <v>Edward Jarmołowski</v>
          </cell>
        </row>
        <row r="13">
          <cell r="G13" t="str">
            <v>Michał Kmiecik</v>
          </cell>
        </row>
        <row r="15">
          <cell r="B15" t="str">
            <v>MONTHLY REPORT</v>
          </cell>
        </row>
        <row r="16">
          <cell r="B16" t="str">
            <v>FEASIBILITY STUDY</v>
          </cell>
        </row>
        <row r="18">
          <cell r="G18" t="str">
            <v>Construction works - S&amp;C</v>
          </cell>
          <cell r="H18" t="str">
            <v xml:space="preserve">Concrete works </v>
          </cell>
        </row>
        <row r="19">
          <cell r="B19" t="str">
            <v>OCTOBER 2017</v>
          </cell>
          <cell r="G19" t="str">
            <v>M&amp;E</v>
          </cell>
          <cell r="H19" t="str">
            <v>Balustrades</v>
          </cell>
        </row>
        <row r="20">
          <cell r="B20" t="str">
            <v>NOVEMBER 2017</v>
          </cell>
          <cell r="G20" t="str">
            <v>Finishing Works</v>
          </cell>
          <cell r="H20" t="str">
            <v>Ceilings</v>
          </cell>
        </row>
        <row r="21">
          <cell r="B21" t="str">
            <v>DECEMBER 2017</v>
          </cell>
          <cell r="H21" t="str">
            <v>Earth works</v>
          </cell>
        </row>
        <row r="22">
          <cell r="B22" t="str">
            <v>JANUARY 2018</v>
          </cell>
          <cell r="H22" t="str">
            <v>Electrical installations</v>
          </cell>
        </row>
        <row r="23">
          <cell r="B23" t="str">
            <v>FEBRUARY 2018</v>
          </cell>
          <cell r="H23" t="str">
            <v>Electrical networks</v>
          </cell>
        </row>
        <row r="24">
          <cell r="B24" t="str">
            <v>MARCH 2018</v>
          </cell>
          <cell r="H24" t="str">
            <v>Facades</v>
          </cell>
        </row>
        <row r="25">
          <cell r="B25" t="str">
            <v>APRIL 2018</v>
          </cell>
          <cell r="H25" t="str">
            <v>Finishing works of all type</v>
          </cell>
        </row>
        <row r="26">
          <cell r="B26" t="str">
            <v>MAY 2018</v>
          </cell>
          <cell r="H26" t="str">
            <v>Fit-out</v>
          </cell>
        </row>
        <row r="27">
          <cell r="B27" t="str">
            <v>JUNE 2018</v>
          </cell>
          <cell r="H27" t="str">
            <v>Floors</v>
          </cell>
        </row>
        <row r="28">
          <cell r="B28" t="str">
            <v>JULY 2018</v>
          </cell>
          <cell r="H28" t="str">
            <v>Low voltage installations</v>
          </cell>
        </row>
        <row r="29">
          <cell r="B29" t="str">
            <v>AUGUST 2018</v>
          </cell>
          <cell r="H29" t="str">
            <v>Masonry</v>
          </cell>
        </row>
        <row r="30">
          <cell r="B30" t="str">
            <v>SEPTEMBER 2018</v>
          </cell>
          <cell r="H30" t="str">
            <v>Mechanical installations</v>
          </cell>
        </row>
        <row r="31">
          <cell r="B31" t="str">
            <v>OCTOBER 2018</v>
          </cell>
          <cell r="H31" t="str">
            <v>Partition walls</v>
          </cell>
        </row>
        <row r="32">
          <cell r="B32" t="str">
            <v>NOVEMBER 2018</v>
          </cell>
          <cell r="H32" t="str">
            <v>Plastering and Painting</v>
          </cell>
        </row>
        <row r="33">
          <cell r="B33" t="str">
            <v>DECEMBER 2018</v>
          </cell>
          <cell r="H33" t="str">
            <v>Roofing</v>
          </cell>
        </row>
        <row r="34">
          <cell r="B34" t="str">
            <v>JANUARY 2019</v>
          </cell>
          <cell r="H34" t="str">
            <v>Sanitary installations</v>
          </cell>
        </row>
        <row r="35">
          <cell r="B35" t="str">
            <v>FEBRUARY 2019</v>
          </cell>
          <cell r="H35" t="str">
            <v>Sanitary networks</v>
          </cell>
        </row>
        <row r="36">
          <cell r="B36" t="str">
            <v>MARCH 2019</v>
          </cell>
          <cell r="H36" t="str">
            <v>Secondary steel structures</v>
          </cell>
        </row>
        <row r="37">
          <cell r="B37" t="str">
            <v>APRIL 2019</v>
          </cell>
          <cell r="H37" t="str">
            <v>Structure steel</v>
          </cell>
        </row>
        <row r="38">
          <cell r="B38" t="str">
            <v>MAY 2019</v>
          </cell>
        </row>
        <row r="39">
          <cell r="B39" t="str">
            <v>JUNE 2019</v>
          </cell>
        </row>
        <row r="40">
          <cell r="B40" t="str">
            <v>JULY 2019</v>
          </cell>
        </row>
        <row r="41">
          <cell r="B41" t="str">
            <v>AUGUST 2019</v>
          </cell>
        </row>
        <row r="42">
          <cell r="B42" t="str">
            <v>SEPTEMBER 2019</v>
          </cell>
        </row>
        <row r="43">
          <cell r="B43" t="str">
            <v>OCTOBER 2019</v>
          </cell>
        </row>
        <row r="44">
          <cell r="B44" t="str">
            <v>NOVEMBER 2019</v>
          </cell>
        </row>
        <row r="45">
          <cell r="B45" t="str">
            <v>DECEMBER 2019</v>
          </cell>
        </row>
        <row r="46">
          <cell r="B46" t="str">
            <v>JANUARY 2020</v>
          </cell>
        </row>
        <row r="47">
          <cell r="B47" t="str">
            <v>FEBRUARY 2020</v>
          </cell>
        </row>
        <row r="48">
          <cell r="B48" t="str">
            <v>MARCH 2020</v>
          </cell>
        </row>
        <row r="49">
          <cell r="B49" t="str">
            <v>APRIL 2020</v>
          </cell>
        </row>
        <row r="50">
          <cell r="B50" t="str">
            <v>MAY 2020</v>
          </cell>
        </row>
        <row r="51">
          <cell r="B51" t="str">
            <v>JUNE 2020</v>
          </cell>
        </row>
        <row r="52">
          <cell r="B52" t="str">
            <v>JULY 2020</v>
          </cell>
        </row>
        <row r="53">
          <cell r="B53" t="str">
            <v>AUGUST 2020</v>
          </cell>
        </row>
        <row r="54">
          <cell r="B54" t="str">
            <v>SEPTEMBER 2020</v>
          </cell>
        </row>
        <row r="55">
          <cell r="B55" t="str">
            <v>OCTOBER 2020</v>
          </cell>
        </row>
        <row r="56">
          <cell r="B56" t="str">
            <v>NOVEMBER 2020</v>
          </cell>
        </row>
        <row r="57">
          <cell r="B57" t="str">
            <v>DECEMBER 2020</v>
          </cell>
        </row>
        <row r="61">
          <cell r="B61" t="str">
            <v>Low</v>
          </cell>
        </row>
        <row r="62">
          <cell r="B62" t="str">
            <v>Medium</v>
          </cell>
        </row>
        <row r="63">
          <cell r="B63" t="str">
            <v>High</v>
          </cell>
        </row>
        <row r="64">
          <cell r="B64" t="str">
            <v>Remedied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-C REG"/>
      <sheetName val="Arkusz2"/>
      <sheetName val="Arkusz3"/>
      <sheetName val="LISTS"/>
    </sheetNames>
    <sheetDataSet>
      <sheetData sheetId="0"/>
      <sheetData sheetId="1">
        <row r="2">
          <cell r="B2" t="str">
            <v>Refurbishment</v>
          </cell>
        </row>
        <row r="3">
          <cell r="B3" t="str">
            <v>New Shopping Center</v>
          </cell>
        </row>
        <row r="4">
          <cell r="B4" t="str">
            <v>Silo Car Park</v>
          </cell>
        </row>
        <row r="5">
          <cell r="B5" t="str">
            <v>External within plot boundry</v>
          </cell>
        </row>
        <row r="6">
          <cell r="B6" t="str">
            <v>External out of plot boundry</v>
          </cell>
        </row>
        <row r="9">
          <cell r="B9" t="str">
            <v>Maciej Kempa Structure Supervisor</v>
          </cell>
        </row>
        <row r="10">
          <cell r="B10" t="str">
            <v>Artur Bigaj Mechanical ans Sanitary Supervisor</v>
          </cell>
        </row>
        <row r="11">
          <cell r="B11" t="str">
            <v>Grzegorz Nowak Electrical an Low Voltage Supervisor</v>
          </cell>
        </row>
        <row r="15">
          <cell r="B15" t="str">
            <v>Maciej Kempa Structure Supervisor</v>
          </cell>
        </row>
        <row r="16">
          <cell r="B16" t="str">
            <v>Artur Bigaj Mechanical ans Sanitary Supervisor</v>
          </cell>
        </row>
        <row r="17">
          <cell r="B17" t="str">
            <v>Grzegorz Nowak Electrical an Low Voltage Supervisor</v>
          </cell>
        </row>
        <row r="18">
          <cell r="B18" t="str">
            <v>Investor's representative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&amp;S"/>
      <sheetName val="Arkusz2"/>
      <sheetName val="Arkusz3"/>
    </sheetNames>
    <sheetDataSet>
      <sheetData sheetId="0"/>
      <sheetData sheetId="1">
        <row r="10">
          <cell r="B10" t="str">
            <v>Refurbishment</v>
          </cell>
        </row>
        <row r="11">
          <cell r="B11" t="str">
            <v>New Shopping Center</v>
          </cell>
        </row>
        <row r="12">
          <cell r="B12" t="str">
            <v>Silo Car Park</v>
          </cell>
        </row>
        <row r="13">
          <cell r="B13" t="str">
            <v>External within plot boundry</v>
          </cell>
        </row>
        <row r="14">
          <cell r="B14" t="str">
            <v>External out of plot boundry</v>
          </cell>
        </row>
        <row r="15">
          <cell r="B15" t="str">
            <v>All areas</v>
          </cell>
        </row>
        <row r="16">
          <cell r="B16" t="str">
            <v>Construction's site areas</v>
          </cell>
        </row>
        <row r="31">
          <cell r="B31" t="str">
            <v>Maciej Kempa Structure Supervisor</v>
          </cell>
        </row>
        <row r="32">
          <cell r="B32" t="str">
            <v>Artur Bigaj Mechanical ans Sanitary Supervisor</v>
          </cell>
        </row>
        <row r="33">
          <cell r="B33" t="str">
            <v>Grzegorz Nowak Electrical an Low Voltage Supervisor</v>
          </cell>
        </row>
        <row r="34">
          <cell r="B34" t="str">
            <v>Investor's representative</v>
          </cell>
        </row>
        <row r="35">
          <cell r="B35" t="str">
            <v>Irena Chmurzyńska H&amp;S Supervisor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PAGE"/>
      <sheetName val="CONTENT"/>
      <sheetName val="P DIR"/>
      <sheetName val="P INFO"/>
      <sheetName val="CAPEX"/>
      <sheetName val="DESIGN"/>
      <sheetName val="FEA-SUM"/>
      <sheetName val="FEA-DET"/>
      <sheetName val="PRELEASE"/>
      <sheetName val="INCOME"/>
      <sheetName val="COSTS"/>
      <sheetName val="P PHASE"/>
      <sheetName val="P PROG"/>
      <sheetName val="COST-HARD"/>
      <sheetName val="COST-PROV"/>
      <sheetName val="COST-GC"/>
      <sheetName val="VE"/>
      <sheetName val="RR"/>
      <sheetName val="CF"/>
      <sheetName val="INV"/>
      <sheetName val="AREAS"/>
      <sheetName val="roboczy "/>
      <sheetName val="L EXIST"/>
      <sheetName val="SIM"/>
      <sheetName val="Appraisal_income"/>
      <sheetName val="Da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9">
          <cell r="D109">
            <v>3222931.1999999997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C3" t="str">
            <v>?</v>
          </cell>
        </row>
        <row r="4">
          <cell r="C4" t="str">
            <v>Accept</v>
          </cell>
        </row>
        <row r="5">
          <cell r="C5" t="str">
            <v>Decline</v>
          </cell>
        </row>
      </sheetData>
      <sheetData sheetId="22"/>
      <sheetData sheetId="23"/>
      <sheetData sheetId="24"/>
      <sheetData sheetId="2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2D9A-79EB-4ECC-AA8F-E3ABBE2D3FFF}">
  <sheetPr>
    <pageSetUpPr fitToPage="1"/>
  </sheetPr>
  <dimension ref="A1:G82"/>
  <sheetViews>
    <sheetView tabSelected="1" zoomScale="85" zoomScaleNormal="85" workbookViewId="0">
      <selection activeCell="I43" sqref="I43"/>
    </sheetView>
  </sheetViews>
  <sheetFormatPr defaultColWidth="8.85546875" defaultRowHeight="15" x14ac:dyDescent="0.25"/>
  <cols>
    <col min="1" max="1" width="7.28515625" style="34" bestFit="1" customWidth="1"/>
    <col min="2" max="2" width="82.42578125" style="30" customWidth="1"/>
    <col min="3" max="3" width="11.28515625" style="31" customWidth="1"/>
    <col min="4" max="4" width="8.5703125" style="1" customWidth="1"/>
    <col min="5" max="5" width="19.85546875" style="1" customWidth="1"/>
    <col min="6" max="6" width="29.85546875" style="1" customWidth="1"/>
    <col min="7" max="7" width="64" style="1" customWidth="1"/>
    <col min="8" max="16384" width="8.85546875" style="1"/>
  </cols>
  <sheetData>
    <row r="1" spans="1:7" ht="14.45" customHeight="1" x14ac:dyDescent="0.25">
      <c r="A1" s="35" t="s">
        <v>0</v>
      </c>
      <c r="B1" s="35"/>
      <c r="C1" s="36" t="s">
        <v>1</v>
      </c>
      <c r="D1" s="36"/>
      <c r="E1" s="36"/>
      <c r="F1" s="36"/>
      <c r="G1" s="37" t="s">
        <v>2</v>
      </c>
    </row>
    <row r="2" spans="1:7" ht="15" customHeight="1" x14ac:dyDescent="0.25">
      <c r="A2" s="35"/>
      <c r="B2" s="35"/>
      <c r="C2" s="36"/>
      <c r="D2" s="36"/>
      <c r="E2" s="36"/>
      <c r="F2" s="36"/>
      <c r="G2" s="37"/>
    </row>
    <row r="3" spans="1:7" ht="15" customHeight="1" x14ac:dyDescent="0.25">
      <c r="A3" s="35"/>
      <c r="B3" s="35"/>
      <c r="C3" s="36"/>
      <c r="D3" s="36"/>
      <c r="E3" s="36"/>
      <c r="F3" s="36"/>
      <c r="G3" s="37"/>
    </row>
    <row r="4" spans="1:7" ht="15" customHeight="1" x14ac:dyDescent="0.25">
      <c r="A4" s="35"/>
      <c r="B4" s="35"/>
      <c r="C4" s="36"/>
      <c r="D4" s="36"/>
      <c r="E4" s="36"/>
      <c r="F4" s="36"/>
      <c r="G4" s="37"/>
    </row>
    <row r="5" spans="1:7" s="3" customFormat="1" ht="15.75" x14ac:dyDescent="0.15">
      <c r="A5" s="38" t="s">
        <v>3</v>
      </c>
      <c r="B5" s="38"/>
      <c r="C5" s="38"/>
      <c r="D5" s="38"/>
      <c r="E5" s="38"/>
      <c r="F5" s="38"/>
      <c r="G5" s="2"/>
    </row>
    <row r="6" spans="1:7" x14ac:dyDescent="0.25">
      <c r="A6" s="4" t="s">
        <v>4</v>
      </c>
      <c r="B6" s="5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x14ac:dyDescent="0.25">
      <c r="A7" s="7">
        <v>1</v>
      </c>
      <c r="B7" s="8" t="s">
        <v>11</v>
      </c>
      <c r="C7" s="9"/>
      <c r="D7" s="10"/>
      <c r="E7" s="11"/>
      <c r="F7" s="12" t="s">
        <v>1</v>
      </c>
      <c r="G7" s="11"/>
    </row>
    <row r="8" spans="1:7" x14ac:dyDescent="0.25">
      <c r="A8" s="13" t="s">
        <v>12</v>
      </c>
      <c r="B8" s="14" t="s">
        <v>13</v>
      </c>
      <c r="C8" s="15" t="s">
        <v>14</v>
      </c>
      <c r="D8" s="15">
        <v>0</v>
      </c>
      <c r="E8" s="16"/>
      <c r="F8" s="17">
        <f>E8*D8</f>
        <v>0</v>
      </c>
      <c r="G8" s="11"/>
    </row>
    <row r="9" spans="1:7" x14ac:dyDescent="0.25">
      <c r="A9" s="18" t="s">
        <v>15</v>
      </c>
      <c r="B9" s="14" t="s">
        <v>16</v>
      </c>
      <c r="C9" s="15" t="s">
        <v>14</v>
      </c>
      <c r="D9" s="15">
        <v>0</v>
      </c>
      <c r="E9" s="16"/>
      <c r="F9" s="17">
        <f>E9*D9</f>
        <v>0</v>
      </c>
      <c r="G9" s="11"/>
    </row>
    <row r="10" spans="1:7" x14ac:dyDescent="0.25">
      <c r="A10" s="13" t="s">
        <v>17</v>
      </c>
      <c r="B10" s="14" t="s">
        <v>18</v>
      </c>
      <c r="C10" s="15" t="s">
        <v>14</v>
      </c>
      <c r="D10" s="15">
        <v>0</v>
      </c>
      <c r="E10" s="16"/>
      <c r="F10" s="17">
        <f>E10*D10</f>
        <v>0</v>
      </c>
      <c r="G10" s="11"/>
    </row>
    <row r="11" spans="1:7" x14ac:dyDescent="0.25">
      <c r="A11" s="18" t="s">
        <v>19</v>
      </c>
      <c r="B11" s="19" t="s">
        <v>20</v>
      </c>
      <c r="C11" s="15" t="s">
        <v>14</v>
      </c>
      <c r="D11" s="15">
        <v>44</v>
      </c>
      <c r="E11" s="16"/>
      <c r="F11" s="17">
        <f t="shared" ref="F11:F25" si="0">E11*D11</f>
        <v>0</v>
      </c>
      <c r="G11" s="11"/>
    </row>
    <row r="12" spans="1:7" x14ac:dyDescent="0.25">
      <c r="A12" s="13" t="s">
        <v>21</v>
      </c>
      <c r="B12" s="19" t="s">
        <v>22</v>
      </c>
      <c r="C12" s="15" t="s">
        <v>14</v>
      </c>
      <c r="D12" s="15">
        <v>173</v>
      </c>
      <c r="E12" s="16"/>
      <c r="F12" s="17">
        <f t="shared" si="0"/>
        <v>0</v>
      </c>
      <c r="G12" s="11"/>
    </row>
    <row r="13" spans="1:7" s="45" customFormat="1" x14ac:dyDescent="0.25">
      <c r="A13" s="40" t="s">
        <v>23</v>
      </c>
      <c r="B13" s="14" t="s">
        <v>24</v>
      </c>
      <c r="C13" s="41" t="s">
        <v>14</v>
      </c>
      <c r="D13" s="41">
        <v>0</v>
      </c>
      <c r="E13" s="42"/>
      <c r="F13" s="43">
        <f t="shared" si="0"/>
        <v>0</v>
      </c>
      <c r="G13" s="44"/>
    </row>
    <row r="14" spans="1:7" x14ac:dyDescent="0.25">
      <c r="A14" s="13" t="s">
        <v>25</v>
      </c>
      <c r="B14" s="19" t="s">
        <v>26</v>
      </c>
      <c r="C14" s="15" t="s">
        <v>14</v>
      </c>
      <c r="D14" s="15">
        <v>10</v>
      </c>
      <c r="E14" s="16"/>
      <c r="F14" s="17">
        <f t="shared" si="0"/>
        <v>0</v>
      </c>
      <c r="G14" s="11"/>
    </row>
    <row r="15" spans="1:7" s="45" customFormat="1" x14ac:dyDescent="0.25">
      <c r="A15" s="40" t="s">
        <v>27</v>
      </c>
      <c r="B15" s="14" t="s">
        <v>28</v>
      </c>
      <c r="C15" s="41" t="s">
        <v>14</v>
      </c>
      <c r="D15" s="41">
        <v>0</v>
      </c>
      <c r="E15" s="42"/>
      <c r="F15" s="43">
        <f t="shared" si="0"/>
        <v>0</v>
      </c>
      <c r="G15" s="44"/>
    </row>
    <row r="16" spans="1:7" s="45" customFormat="1" x14ac:dyDescent="0.25">
      <c r="A16" s="40" t="s">
        <v>29</v>
      </c>
      <c r="B16" s="14" t="s">
        <v>30</v>
      </c>
      <c r="C16" s="41" t="s">
        <v>14</v>
      </c>
      <c r="D16" s="41">
        <v>0</v>
      </c>
      <c r="E16" s="42"/>
      <c r="F16" s="43">
        <f t="shared" si="0"/>
        <v>0</v>
      </c>
      <c r="G16" s="44"/>
    </row>
    <row r="17" spans="1:7" s="45" customFormat="1" x14ac:dyDescent="0.25">
      <c r="A17" s="40" t="s">
        <v>31</v>
      </c>
      <c r="B17" s="14" t="s">
        <v>32</v>
      </c>
      <c r="C17" s="41" t="s">
        <v>14</v>
      </c>
      <c r="D17" s="41">
        <v>0</v>
      </c>
      <c r="E17" s="42"/>
      <c r="F17" s="43">
        <f t="shared" si="0"/>
        <v>0</v>
      </c>
      <c r="G17" s="44"/>
    </row>
    <row r="18" spans="1:7" x14ac:dyDescent="0.25">
      <c r="A18" s="13" t="s">
        <v>33</v>
      </c>
      <c r="B18" s="19" t="s">
        <v>34</v>
      </c>
      <c r="C18" s="15" t="s">
        <v>14</v>
      </c>
      <c r="D18" s="15">
        <v>218</v>
      </c>
      <c r="E18" s="16"/>
      <c r="F18" s="17">
        <f t="shared" si="0"/>
        <v>0</v>
      </c>
      <c r="G18" s="11"/>
    </row>
    <row r="19" spans="1:7" x14ac:dyDescent="0.25">
      <c r="A19" s="18" t="s">
        <v>35</v>
      </c>
      <c r="B19" s="19" t="s">
        <v>36</v>
      </c>
      <c r="C19" s="15" t="s">
        <v>37</v>
      </c>
      <c r="D19" s="15">
        <v>13</v>
      </c>
      <c r="E19" s="16"/>
      <c r="F19" s="17">
        <f t="shared" si="0"/>
        <v>0</v>
      </c>
      <c r="G19" s="11"/>
    </row>
    <row r="20" spans="1:7" x14ac:dyDescent="0.25">
      <c r="A20" s="13" t="s">
        <v>38</v>
      </c>
      <c r="B20" s="19" t="s">
        <v>39</v>
      </c>
      <c r="C20" s="15" t="s">
        <v>37</v>
      </c>
      <c r="D20" s="15">
        <v>1</v>
      </c>
      <c r="E20" s="16"/>
      <c r="F20" s="17">
        <f t="shared" si="0"/>
        <v>0</v>
      </c>
      <c r="G20" s="11"/>
    </row>
    <row r="21" spans="1:7" s="45" customFormat="1" x14ac:dyDescent="0.25">
      <c r="A21" s="40" t="s">
        <v>40</v>
      </c>
      <c r="B21" s="14" t="s">
        <v>41</v>
      </c>
      <c r="C21" s="41" t="s">
        <v>37</v>
      </c>
      <c r="D21" s="46">
        <v>0</v>
      </c>
      <c r="E21" s="42"/>
      <c r="F21" s="43">
        <f t="shared" si="0"/>
        <v>0</v>
      </c>
      <c r="G21" s="44"/>
    </row>
    <row r="22" spans="1:7" s="45" customFormat="1" x14ac:dyDescent="0.25">
      <c r="A22" s="40" t="s">
        <v>42</v>
      </c>
      <c r="B22" s="14" t="s">
        <v>43</v>
      </c>
      <c r="C22" s="41" t="s">
        <v>37</v>
      </c>
      <c r="D22" s="46">
        <v>0</v>
      </c>
      <c r="E22" s="42"/>
      <c r="F22" s="43">
        <f t="shared" si="0"/>
        <v>0</v>
      </c>
      <c r="G22" s="44"/>
    </row>
    <row r="23" spans="1:7" s="45" customFormat="1" x14ac:dyDescent="0.25">
      <c r="A23" s="40" t="s">
        <v>44</v>
      </c>
      <c r="B23" s="14" t="s">
        <v>45</v>
      </c>
      <c r="C23" s="41" t="s">
        <v>37</v>
      </c>
      <c r="D23" s="46">
        <v>0</v>
      </c>
      <c r="E23" s="42"/>
      <c r="F23" s="43">
        <f t="shared" si="0"/>
        <v>0</v>
      </c>
      <c r="G23" s="44"/>
    </row>
    <row r="24" spans="1:7" x14ac:dyDescent="0.25">
      <c r="A24" s="13" t="s">
        <v>46</v>
      </c>
      <c r="B24" s="19" t="s">
        <v>47</v>
      </c>
      <c r="C24" s="15" t="s">
        <v>37</v>
      </c>
      <c r="D24" s="20">
        <v>1</v>
      </c>
      <c r="E24" s="16"/>
      <c r="F24" s="17">
        <f t="shared" si="0"/>
        <v>0</v>
      </c>
      <c r="G24" s="11"/>
    </row>
    <row r="25" spans="1:7" s="45" customFormat="1" x14ac:dyDescent="0.25">
      <c r="A25" s="40" t="s">
        <v>48</v>
      </c>
      <c r="B25" s="14" t="s">
        <v>49</v>
      </c>
      <c r="C25" s="41" t="s">
        <v>37</v>
      </c>
      <c r="D25" s="46">
        <v>0</v>
      </c>
      <c r="E25" s="42"/>
      <c r="F25" s="43">
        <f t="shared" si="0"/>
        <v>0</v>
      </c>
      <c r="G25" s="44"/>
    </row>
    <row r="26" spans="1:7" x14ac:dyDescent="0.25">
      <c r="A26" s="7">
        <v>2</v>
      </c>
      <c r="B26" s="8" t="s">
        <v>50</v>
      </c>
      <c r="C26" s="9"/>
      <c r="D26" s="10"/>
      <c r="E26" s="16"/>
      <c r="F26" s="12" t="s">
        <v>1</v>
      </c>
      <c r="G26" s="11"/>
    </row>
    <row r="27" spans="1:7" s="45" customFormat="1" x14ac:dyDescent="0.25">
      <c r="A27" s="40" t="s">
        <v>51</v>
      </c>
      <c r="B27" s="14" t="s">
        <v>52</v>
      </c>
      <c r="C27" s="41" t="s">
        <v>14</v>
      </c>
      <c r="D27" s="41">
        <v>0</v>
      </c>
      <c r="E27" s="42"/>
      <c r="F27" s="43">
        <f t="shared" ref="F27:F38" si="1">E27*D27</f>
        <v>0</v>
      </c>
      <c r="G27" s="44"/>
    </row>
    <row r="28" spans="1:7" s="45" customFormat="1" x14ac:dyDescent="0.25">
      <c r="A28" s="40" t="s">
        <v>53</v>
      </c>
      <c r="B28" s="14" t="s">
        <v>54</v>
      </c>
      <c r="C28" s="41" t="s">
        <v>14</v>
      </c>
      <c r="D28" s="46">
        <v>0</v>
      </c>
      <c r="E28" s="47"/>
      <c r="F28" s="43">
        <f t="shared" si="1"/>
        <v>0</v>
      </c>
      <c r="G28" s="44"/>
    </row>
    <row r="29" spans="1:7" ht="17.25" customHeight="1" x14ac:dyDescent="0.25">
      <c r="A29" s="18" t="s">
        <v>55</v>
      </c>
      <c r="B29" s="19" t="s">
        <v>56</v>
      </c>
      <c r="C29" s="15" t="s">
        <v>14</v>
      </c>
      <c r="D29" s="20">
        <v>130</v>
      </c>
      <c r="E29" s="16"/>
      <c r="F29" s="17">
        <f t="shared" si="1"/>
        <v>0</v>
      </c>
      <c r="G29" s="11"/>
    </row>
    <row r="30" spans="1:7" ht="17.25" customHeight="1" x14ac:dyDescent="0.25">
      <c r="A30" s="18" t="s">
        <v>57</v>
      </c>
      <c r="B30" s="19" t="s">
        <v>58</v>
      </c>
      <c r="C30" s="15" t="s">
        <v>37</v>
      </c>
      <c r="D30" s="20">
        <v>1</v>
      </c>
      <c r="E30" s="16"/>
      <c r="F30" s="17">
        <f t="shared" si="1"/>
        <v>0</v>
      </c>
      <c r="G30" s="11"/>
    </row>
    <row r="31" spans="1:7" s="45" customFormat="1" ht="17.25" customHeight="1" x14ac:dyDescent="0.25">
      <c r="A31" s="40" t="s">
        <v>59</v>
      </c>
      <c r="B31" s="14" t="s">
        <v>60</v>
      </c>
      <c r="C31" s="41" t="s">
        <v>37</v>
      </c>
      <c r="D31" s="46">
        <v>0</v>
      </c>
      <c r="E31" s="42"/>
      <c r="F31" s="43">
        <f t="shared" si="1"/>
        <v>0</v>
      </c>
      <c r="G31" s="44"/>
    </row>
    <row r="32" spans="1:7" x14ac:dyDescent="0.25">
      <c r="A32" s="7">
        <v>3</v>
      </c>
      <c r="B32" s="8" t="s">
        <v>61</v>
      </c>
      <c r="C32" s="9"/>
      <c r="D32" s="10"/>
      <c r="E32" s="16"/>
      <c r="F32" s="12" t="s">
        <v>1</v>
      </c>
      <c r="G32" s="11"/>
    </row>
    <row r="33" spans="1:7" x14ac:dyDescent="0.25">
      <c r="A33" s="18" t="s">
        <v>62</v>
      </c>
      <c r="B33" s="19" t="s">
        <v>63</v>
      </c>
      <c r="C33" s="15" t="s">
        <v>14</v>
      </c>
      <c r="D33" s="15">
        <v>35</v>
      </c>
      <c r="E33" s="16"/>
      <c r="F33" s="17">
        <f t="shared" si="1"/>
        <v>0</v>
      </c>
      <c r="G33" s="11"/>
    </row>
    <row r="34" spans="1:7" x14ac:dyDescent="0.25">
      <c r="A34" s="18" t="s">
        <v>64</v>
      </c>
      <c r="B34" s="19" t="s">
        <v>65</v>
      </c>
      <c r="C34" s="15" t="s">
        <v>14</v>
      </c>
      <c r="D34" s="15">
        <v>673</v>
      </c>
      <c r="E34" s="16"/>
      <c r="F34" s="17">
        <f t="shared" si="1"/>
        <v>0</v>
      </c>
      <c r="G34" s="11"/>
    </row>
    <row r="35" spans="1:7" s="45" customFormat="1" x14ac:dyDescent="0.25">
      <c r="A35" s="40" t="s">
        <v>66</v>
      </c>
      <c r="B35" s="14" t="s">
        <v>67</v>
      </c>
      <c r="C35" s="41" t="s">
        <v>37</v>
      </c>
      <c r="D35" s="41">
        <v>0</v>
      </c>
      <c r="E35" s="42"/>
      <c r="F35" s="43">
        <f t="shared" si="1"/>
        <v>0</v>
      </c>
      <c r="G35" s="44"/>
    </row>
    <row r="36" spans="1:7" x14ac:dyDescent="0.25">
      <c r="A36" s="18" t="s">
        <v>68</v>
      </c>
      <c r="B36" s="19" t="s">
        <v>69</v>
      </c>
      <c r="C36" s="15" t="s">
        <v>37</v>
      </c>
      <c r="D36" s="15">
        <v>3</v>
      </c>
      <c r="E36" s="16"/>
      <c r="F36" s="17">
        <f t="shared" si="1"/>
        <v>0</v>
      </c>
      <c r="G36" s="11"/>
    </row>
    <row r="37" spans="1:7" x14ac:dyDescent="0.25">
      <c r="A37" s="18" t="s">
        <v>70</v>
      </c>
      <c r="B37" s="19" t="s">
        <v>71</v>
      </c>
      <c r="C37" s="15" t="s">
        <v>37</v>
      </c>
      <c r="D37" s="15">
        <v>12</v>
      </c>
      <c r="E37" s="16"/>
      <c r="F37" s="17">
        <f t="shared" si="1"/>
        <v>0</v>
      </c>
      <c r="G37" s="11"/>
    </row>
    <row r="38" spans="1:7" s="45" customFormat="1" x14ac:dyDescent="0.25">
      <c r="A38" s="40" t="s">
        <v>72</v>
      </c>
      <c r="B38" s="14" t="s">
        <v>73</v>
      </c>
      <c r="C38" s="41" t="s">
        <v>37</v>
      </c>
      <c r="D38" s="41">
        <v>0</v>
      </c>
      <c r="E38" s="47"/>
      <c r="F38" s="43">
        <f t="shared" si="1"/>
        <v>0</v>
      </c>
      <c r="G38" s="44"/>
    </row>
    <row r="39" spans="1:7" x14ac:dyDescent="0.25">
      <c r="A39" s="7">
        <v>4</v>
      </c>
      <c r="B39" s="8" t="s">
        <v>74</v>
      </c>
      <c r="C39" s="9"/>
      <c r="D39" s="10"/>
      <c r="E39" s="11"/>
      <c r="F39" s="12" t="s">
        <v>1</v>
      </c>
      <c r="G39" s="11"/>
    </row>
    <row r="40" spans="1:7" x14ac:dyDescent="0.25">
      <c r="A40" s="18" t="s">
        <v>75</v>
      </c>
      <c r="B40" s="19" t="s">
        <v>76</v>
      </c>
      <c r="C40" s="15" t="s">
        <v>14</v>
      </c>
      <c r="D40" s="15">
        <v>71</v>
      </c>
      <c r="E40" s="16"/>
      <c r="F40" s="22">
        <f>E40*D40</f>
        <v>0</v>
      </c>
      <c r="G40" s="11" t="s">
        <v>77</v>
      </c>
    </row>
    <row r="41" spans="1:7" x14ac:dyDescent="0.25">
      <c r="A41" s="18" t="s">
        <v>78</v>
      </c>
      <c r="B41" s="19" t="s">
        <v>79</v>
      </c>
      <c r="C41" s="15" t="s">
        <v>14</v>
      </c>
      <c r="D41" s="15">
        <v>59</v>
      </c>
      <c r="E41" s="16"/>
      <c r="F41" s="22">
        <f t="shared" ref="F41:F43" si="2">E41*D41</f>
        <v>0</v>
      </c>
      <c r="G41" s="11"/>
    </row>
    <row r="42" spans="1:7" x14ac:dyDescent="0.25">
      <c r="A42" s="18" t="s">
        <v>80</v>
      </c>
      <c r="B42" s="19" t="s">
        <v>81</v>
      </c>
      <c r="C42" s="15" t="s">
        <v>37</v>
      </c>
      <c r="D42" s="15">
        <v>1</v>
      </c>
      <c r="E42" s="21"/>
      <c r="F42" s="22">
        <f t="shared" si="2"/>
        <v>0</v>
      </c>
      <c r="G42" s="11"/>
    </row>
    <row r="43" spans="1:7" x14ac:dyDescent="0.25">
      <c r="A43" s="18" t="s">
        <v>82</v>
      </c>
      <c r="B43" s="19" t="s">
        <v>83</v>
      </c>
      <c r="C43" s="15" t="s">
        <v>37</v>
      </c>
      <c r="D43" s="15">
        <v>1</v>
      </c>
      <c r="E43" s="21"/>
      <c r="F43" s="17">
        <f t="shared" si="2"/>
        <v>0</v>
      </c>
      <c r="G43" s="11"/>
    </row>
    <row r="44" spans="1:7" x14ac:dyDescent="0.25">
      <c r="A44" s="18" t="s">
        <v>84</v>
      </c>
      <c r="B44" s="8" t="s">
        <v>85</v>
      </c>
      <c r="C44" s="9"/>
      <c r="D44" s="10"/>
      <c r="E44" s="11"/>
      <c r="F44" s="12" t="s">
        <v>1</v>
      </c>
      <c r="G44" s="11"/>
    </row>
    <row r="45" spans="1:7" x14ac:dyDescent="0.25">
      <c r="A45" s="18" t="s">
        <v>86</v>
      </c>
      <c r="B45" s="19" t="s">
        <v>87</v>
      </c>
      <c r="C45" s="15" t="s">
        <v>14</v>
      </c>
      <c r="D45" s="15">
        <v>59</v>
      </c>
      <c r="E45" s="16"/>
      <c r="F45" s="22">
        <f>E45*D45</f>
        <v>0</v>
      </c>
      <c r="G45" s="11" t="s">
        <v>88</v>
      </c>
    </row>
    <row r="46" spans="1:7" x14ac:dyDescent="0.25">
      <c r="A46" s="18" t="s">
        <v>89</v>
      </c>
      <c r="B46" s="19" t="s">
        <v>79</v>
      </c>
      <c r="C46" s="15" t="s">
        <v>14</v>
      </c>
      <c r="D46" s="15">
        <v>39</v>
      </c>
      <c r="E46" s="16"/>
      <c r="F46" s="22">
        <f t="shared" ref="F46:F48" si="3">E46*D46</f>
        <v>0</v>
      </c>
      <c r="G46" s="11"/>
    </row>
    <row r="47" spans="1:7" ht="18.75" customHeight="1" x14ac:dyDescent="0.25">
      <c r="A47" s="18" t="s">
        <v>90</v>
      </c>
      <c r="B47" s="19" t="s">
        <v>91</v>
      </c>
      <c r="C47" s="15" t="s">
        <v>37</v>
      </c>
      <c r="D47" s="15">
        <v>1</v>
      </c>
      <c r="E47" s="21"/>
      <c r="F47" s="22">
        <f t="shared" si="3"/>
        <v>0</v>
      </c>
      <c r="G47" s="11"/>
    </row>
    <row r="48" spans="1:7" x14ac:dyDescent="0.25">
      <c r="A48" s="18" t="s">
        <v>92</v>
      </c>
      <c r="B48" s="19" t="s">
        <v>93</v>
      </c>
      <c r="C48" s="15" t="s">
        <v>37</v>
      </c>
      <c r="D48" s="15">
        <v>1</v>
      </c>
      <c r="E48" s="21"/>
      <c r="F48" s="22">
        <f t="shared" si="3"/>
        <v>0</v>
      </c>
      <c r="G48" s="11"/>
    </row>
    <row r="49" spans="1:7" x14ac:dyDescent="0.25">
      <c r="A49" s="7">
        <v>5</v>
      </c>
      <c r="B49" s="8" t="s">
        <v>94</v>
      </c>
      <c r="C49" s="9"/>
      <c r="D49" s="10"/>
      <c r="E49" s="11"/>
      <c r="F49" s="12" t="s">
        <v>1</v>
      </c>
      <c r="G49" s="11"/>
    </row>
    <row r="50" spans="1:7" x14ac:dyDescent="0.25">
      <c r="A50" s="18" t="s">
        <v>95</v>
      </c>
      <c r="B50" s="19" t="s">
        <v>96</v>
      </c>
      <c r="C50" s="15" t="s">
        <v>14</v>
      </c>
      <c r="D50" s="15">
        <v>34</v>
      </c>
      <c r="E50" s="16"/>
      <c r="F50" s="22">
        <f>E50*D50</f>
        <v>0</v>
      </c>
      <c r="G50" s="11" t="s">
        <v>1</v>
      </c>
    </row>
    <row r="51" spans="1:7" x14ac:dyDescent="0.25">
      <c r="A51" s="18" t="s">
        <v>97</v>
      </c>
      <c r="B51" s="19" t="s">
        <v>98</v>
      </c>
      <c r="C51" s="15" t="s">
        <v>14</v>
      </c>
      <c r="D51" s="15">
        <v>647</v>
      </c>
      <c r="E51" s="16"/>
      <c r="F51" s="22">
        <f t="shared" ref="F51" si="4">E51*D51</f>
        <v>0</v>
      </c>
      <c r="G51" s="11"/>
    </row>
    <row r="52" spans="1:7" x14ac:dyDescent="0.25">
      <c r="A52" s="7">
        <v>6</v>
      </c>
      <c r="B52" s="8" t="s">
        <v>99</v>
      </c>
      <c r="C52" s="9"/>
      <c r="D52" s="10"/>
      <c r="E52" s="11"/>
      <c r="F52" s="12" t="s">
        <v>1</v>
      </c>
      <c r="G52" s="11"/>
    </row>
    <row r="53" spans="1:7" s="45" customFormat="1" x14ac:dyDescent="0.25">
      <c r="A53" s="40" t="s">
        <v>100</v>
      </c>
      <c r="B53" s="14" t="s">
        <v>101</v>
      </c>
      <c r="C53" s="41" t="s">
        <v>14</v>
      </c>
      <c r="D53" s="41">
        <v>0</v>
      </c>
      <c r="E53" s="42"/>
      <c r="F53" s="43">
        <f>E53*D53</f>
        <v>0</v>
      </c>
      <c r="G53" s="44" t="s">
        <v>1</v>
      </c>
    </row>
    <row r="54" spans="1:7" x14ac:dyDescent="0.25">
      <c r="A54" s="23">
        <v>7</v>
      </c>
      <c r="B54" s="24" t="s">
        <v>102</v>
      </c>
      <c r="C54" s="15"/>
      <c r="D54" s="20"/>
      <c r="E54" s="11"/>
      <c r="F54" s="12" t="s">
        <v>1</v>
      </c>
      <c r="G54" s="11"/>
    </row>
    <row r="55" spans="1:7" x14ac:dyDescent="0.25">
      <c r="A55" s="25" t="s">
        <v>103</v>
      </c>
      <c r="B55" s="19" t="s">
        <v>104</v>
      </c>
      <c r="C55" s="15" t="s">
        <v>14</v>
      </c>
      <c r="D55" s="15">
        <f>SUM(D11:D18)+SUM(D33:D34)</f>
        <v>1153</v>
      </c>
      <c r="E55" s="16"/>
      <c r="F55" s="22">
        <f t="shared" ref="F55" si="5">E55*D55</f>
        <v>0</v>
      </c>
      <c r="G55" s="11"/>
    </row>
    <row r="56" spans="1:7" x14ac:dyDescent="0.25">
      <c r="A56" s="25" t="s">
        <v>105</v>
      </c>
      <c r="B56" s="19" t="s">
        <v>106</v>
      </c>
      <c r="C56" s="15" t="s">
        <v>107</v>
      </c>
      <c r="D56" s="26">
        <v>1</v>
      </c>
      <c r="E56" s="27"/>
      <c r="F56" s="22">
        <f>E56*D56</f>
        <v>0</v>
      </c>
      <c r="G56" s="28" t="s">
        <v>108</v>
      </c>
    </row>
    <row r="57" spans="1:7" x14ac:dyDescent="0.25">
      <c r="A57" s="29" t="s">
        <v>109</v>
      </c>
      <c r="B57" s="19" t="s">
        <v>110</v>
      </c>
      <c r="C57" s="15" t="s">
        <v>107</v>
      </c>
      <c r="D57" s="26">
        <v>1</v>
      </c>
      <c r="E57" s="27"/>
      <c r="F57" s="22">
        <f>E57*D57</f>
        <v>0</v>
      </c>
      <c r="G57" s="28" t="s">
        <v>108</v>
      </c>
    </row>
    <row r="58" spans="1:7" x14ac:dyDescent="0.25">
      <c r="A58" s="7">
        <v>8</v>
      </c>
      <c r="B58" s="24" t="s">
        <v>111</v>
      </c>
      <c r="C58" s="18" t="s">
        <v>112</v>
      </c>
      <c r="D58" s="20">
        <v>1</v>
      </c>
      <c r="E58" s="16"/>
      <c r="F58" s="12">
        <f t="shared" ref="F58" si="6">E58*D58</f>
        <v>0</v>
      </c>
      <c r="G58" s="11"/>
    </row>
    <row r="59" spans="1:7" x14ac:dyDescent="0.25">
      <c r="A59" s="39" t="s">
        <v>113</v>
      </c>
      <c r="B59" s="39"/>
      <c r="C59" s="39"/>
      <c r="D59" s="39"/>
      <c r="E59" s="39"/>
      <c r="F59" s="39"/>
      <c r="G59" s="39"/>
    </row>
    <row r="60" spans="1:7" x14ac:dyDescent="0.25">
      <c r="A60" s="30"/>
      <c r="B60" s="1"/>
      <c r="D60" s="32" t="s">
        <v>114</v>
      </c>
      <c r="F60" s="33">
        <f>SUM(F7:F58)</f>
        <v>0</v>
      </c>
    </row>
    <row r="61" spans="1:7" x14ac:dyDescent="0.25">
      <c r="A61" s="30"/>
      <c r="B61" s="1"/>
    </row>
    <row r="62" spans="1:7" x14ac:dyDescent="0.25">
      <c r="A62" s="30"/>
      <c r="B62" s="32" t="s">
        <v>1</v>
      </c>
    </row>
    <row r="63" spans="1:7" x14ac:dyDescent="0.25">
      <c r="A63" s="30"/>
      <c r="B63" s="1"/>
    </row>
    <row r="64" spans="1:7" x14ac:dyDescent="0.25">
      <c r="A64" s="30"/>
      <c r="B64" s="1"/>
    </row>
    <row r="65" spans="1:7" x14ac:dyDescent="0.25">
      <c r="A65" s="30"/>
      <c r="B65" s="1"/>
    </row>
    <row r="66" spans="1:7" s="31" customFormat="1" x14ac:dyDescent="0.25">
      <c r="A66" s="30"/>
      <c r="B66" s="1"/>
      <c r="D66" s="1"/>
      <c r="E66" s="1"/>
      <c r="F66" s="1"/>
      <c r="G66" s="1"/>
    </row>
    <row r="67" spans="1:7" s="31" customFormat="1" x14ac:dyDescent="0.25">
      <c r="A67" s="30"/>
      <c r="B67" s="1"/>
      <c r="D67" s="1"/>
      <c r="E67" s="1"/>
      <c r="F67" s="1"/>
      <c r="G67" s="1"/>
    </row>
    <row r="68" spans="1:7" s="31" customFormat="1" x14ac:dyDescent="0.25">
      <c r="A68" s="30"/>
      <c r="B68" s="1"/>
      <c r="D68" s="1"/>
      <c r="E68" s="1"/>
      <c r="F68" s="1"/>
      <c r="G68" s="1"/>
    </row>
    <row r="69" spans="1:7" s="31" customFormat="1" x14ac:dyDescent="0.25">
      <c r="A69" s="30"/>
      <c r="B69" s="1"/>
      <c r="D69" s="1"/>
      <c r="E69" s="1"/>
      <c r="F69" s="1"/>
      <c r="G69" s="1"/>
    </row>
    <row r="70" spans="1:7" s="31" customFormat="1" x14ac:dyDescent="0.25">
      <c r="A70" s="30"/>
      <c r="B70" s="1"/>
      <c r="D70" s="1"/>
      <c r="E70" s="1"/>
      <c r="F70" s="1"/>
      <c r="G70" s="1"/>
    </row>
    <row r="71" spans="1:7" s="31" customFormat="1" x14ac:dyDescent="0.25">
      <c r="A71" s="30"/>
      <c r="B71" s="1"/>
      <c r="D71" s="1"/>
      <c r="E71" s="1"/>
      <c r="F71" s="1"/>
      <c r="G71" s="1"/>
    </row>
    <row r="72" spans="1:7" s="31" customFormat="1" x14ac:dyDescent="0.25">
      <c r="A72" s="30"/>
      <c r="B72" s="1"/>
      <c r="D72" s="1"/>
      <c r="E72" s="1"/>
      <c r="F72" s="1"/>
      <c r="G72" s="1"/>
    </row>
    <row r="73" spans="1:7" s="31" customFormat="1" x14ac:dyDescent="0.25">
      <c r="A73" s="30"/>
      <c r="B73" s="1"/>
      <c r="D73" s="1"/>
      <c r="E73" s="1"/>
      <c r="F73" s="1"/>
      <c r="G73" s="1"/>
    </row>
    <row r="74" spans="1:7" s="31" customFormat="1" x14ac:dyDescent="0.25">
      <c r="A74" s="30"/>
      <c r="B74" s="1"/>
      <c r="D74" s="1"/>
      <c r="E74" s="1"/>
      <c r="F74" s="1"/>
      <c r="G74" s="1"/>
    </row>
    <row r="75" spans="1:7" s="31" customFormat="1" x14ac:dyDescent="0.25">
      <c r="A75" s="30"/>
      <c r="B75" s="1"/>
      <c r="D75" s="1"/>
      <c r="E75" s="1"/>
      <c r="F75" s="1"/>
      <c r="G75" s="1"/>
    </row>
    <row r="76" spans="1:7" s="31" customFormat="1" x14ac:dyDescent="0.25">
      <c r="A76" s="30"/>
      <c r="B76" s="1"/>
      <c r="D76" s="1"/>
      <c r="E76" s="1"/>
      <c r="F76" s="1"/>
      <c r="G76" s="1"/>
    </row>
    <row r="77" spans="1:7" s="31" customFormat="1" x14ac:dyDescent="0.25">
      <c r="A77" s="30"/>
      <c r="B77" s="1"/>
      <c r="D77" s="1"/>
      <c r="E77" s="1"/>
      <c r="F77" s="1"/>
      <c r="G77" s="1"/>
    </row>
    <row r="78" spans="1:7" s="31" customFormat="1" x14ac:dyDescent="0.25">
      <c r="A78" s="30"/>
      <c r="B78" s="1"/>
      <c r="D78" s="1"/>
      <c r="E78" s="1"/>
      <c r="F78" s="1"/>
      <c r="G78" s="1"/>
    </row>
    <row r="79" spans="1:7" s="31" customFormat="1" x14ac:dyDescent="0.25">
      <c r="A79" s="30"/>
      <c r="B79" s="1"/>
      <c r="D79" s="1"/>
      <c r="E79" s="1"/>
      <c r="F79" s="1"/>
      <c r="G79" s="1"/>
    </row>
    <row r="80" spans="1:7" s="31" customFormat="1" x14ac:dyDescent="0.25">
      <c r="A80" s="30"/>
      <c r="B80" s="1"/>
      <c r="D80" s="1"/>
      <c r="E80" s="1"/>
      <c r="F80" s="1"/>
      <c r="G80" s="1"/>
    </row>
    <row r="81" spans="1:7" s="31" customFormat="1" x14ac:dyDescent="0.25">
      <c r="A81" s="30"/>
      <c r="B81" s="1"/>
      <c r="D81" s="1"/>
      <c r="E81" s="1"/>
      <c r="F81" s="1"/>
      <c r="G81" s="1"/>
    </row>
    <row r="82" spans="1:7" s="31" customFormat="1" x14ac:dyDescent="0.25">
      <c r="A82" s="30"/>
      <c r="B82" s="1"/>
      <c r="D82" s="1"/>
      <c r="E82" s="1"/>
      <c r="F82" s="1"/>
      <c r="G82" s="1"/>
    </row>
  </sheetData>
  <mergeCells count="5">
    <mergeCell ref="A1:B4"/>
    <mergeCell ref="C1:F4"/>
    <mergeCell ref="G1:G4"/>
    <mergeCell ref="A5:F5"/>
    <mergeCell ref="A59:G59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ZAKRES 3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Kowalczyk</dc:creator>
  <cp:lastModifiedBy>Paweł Kowalczyk</cp:lastModifiedBy>
  <dcterms:created xsi:type="dcterms:W3CDTF">2015-06-05T18:19:34Z</dcterms:created>
  <dcterms:modified xsi:type="dcterms:W3CDTF">2023-09-22T11:41:32Z</dcterms:modified>
</cp:coreProperties>
</file>