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Przetargi 2021\Owoce i warzywa\materiały przetargowe\"/>
    </mc:Choice>
  </mc:AlternateContent>
  <xr:revisionPtr revIDLastSave="0" documentId="13_ncr:1_{82EF7970-4268-45BE-8AAA-AA69DCE2C06F}" xr6:coauthVersionLast="46" xr6:coauthVersionMax="46" xr10:uidLastSave="{00000000-0000-0000-0000-000000000000}"/>
  <bookViews>
    <workbookView xWindow="4185" yWindow="4185" windowWidth="21600" windowHeight="11385" xr2:uid="{00000000-000D-0000-FFFF-FFFF00000000}"/>
  </bookViews>
  <sheets>
    <sheet name="OPZ Pakiety" sheetId="3" r:id="rId1"/>
  </sheets>
  <definedNames>
    <definedName name="_xlnm.Print_Area" localSheetId="0">'OPZ Pakiety'!$A$72:$J$100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3" l="1"/>
  <c r="J83" i="3" s="1"/>
  <c r="H83" i="3"/>
  <c r="I83" i="3" s="1"/>
  <c r="G84" i="3"/>
  <c r="J84" i="3" s="1"/>
  <c r="H84" i="3"/>
  <c r="I84" i="3" s="1"/>
  <c r="G85" i="3"/>
  <c r="J85" i="3" s="1"/>
  <c r="H85" i="3"/>
  <c r="I85" i="3" s="1"/>
  <c r="G86" i="3"/>
  <c r="J86" i="3" s="1"/>
  <c r="H86" i="3"/>
  <c r="I86" i="3" s="1"/>
  <c r="G87" i="3"/>
  <c r="J87" i="3" s="1"/>
  <c r="H87" i="3"/>
  <c r="I87" i="3" s="1"/>
  <c r="G88" i="3"/>
  <c r="J88" i="3" s="1"/>
  <c r="H88" i="3"/>
  <c r="I88" i="3" s="1"/>
  <c r="G89" i="3"/>
  <c r="J89" i="3" s="1"/>
  <c r="H89" i="3"/>
  <c r="I89" i="3" s="1"/>
  <c r="H82" i="3"/>
  <c r="I82" i="3" s="1"/>
  <c r="G82" i="3"/>
  <c r="J82" i="3" s="1"/>
  <c r="H81" i="3"/>
  <c r="I81" i="3" s="1"/>
  <c r="G81" i="3"/>
  <c r="J81" i="3" s="1"/>
  <c r="H80" i="3"/>
  <c r="I80" i="3" s="1"/>
  <c r="G80" i="3"/>
  <c r="J80" i="3" s="1"/>
  <c r="H79" i="3"/>
  <c r="I79" i="3" s="1"/>
  <c r="G79" i="3"/>
  <c r="J79" i="3" s="1"/>
  <c r="H78" i="3"/>
  <c r="I78" i="3" s="1"/>
  <c r="G78" i="3"/>
  <c r="J78" i="3" s="1"/>
  <c r="H77" i="3"/>
  <c r="I77" i="3" s="1"/>
  <c r="G77" i="3"/>
  <c r="J77" i="3" s="1"/>
  <c r="H76" i="3"/>
  <c r="I76" i="3" s="1"/>
  <c r="G76" i="3"/>
  <c r="J76" i="3" s="1"/>
  <c r="H75" i="3"/>
  <c r="I75" i="3" s="1"/>
  <c r="G75" i="3"/>
  <c r="J75" i="3" s="1"/>
  <c r="H74" i="3"/>
  <c r="I74" i="3" s="1"/>
  <c r="G74" i="3"/>
  <c r="J74" i="3" s="1"/>
  <c r="H73" i="3"/>
  <c r="I73" i="3" s="1"/>
  <c r="G73" i="3"/>
  <c r="J73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48" i="3"/>
  <c r="J48" i="3" s="1"/>
  <c r="H48" i="3"/>
  <c r="I48" i="3" s="1"/>
  <c r="G49" i="3"/>
  <c r="J49" i="3" s="1"/>
  <c r="H49" i="3"/>
  <c r="I49" i="3" s="1"/>
  <c r="G50" i="3"/>
  <c r="J50" i="3" s="1"/>
  <c r="H50" i="3"/>
  <c r="I50" i="3" s="1"/>
  <c r="G51" i="3"/>
  <c r="J51" i="3" s="1"/>
  <c r="H51" i="3"/>
  <c r="I51" i="3" s="1"/>
  <c r="G52" i="3"/>
  <c r="J52" i="3" s="1"/>
  <c r="H52" i="3"/>
  <c r="I52" i="3" s="1"/>
  <c r="G53" i="3"/>
  <c r="J53" i="3" s="1"/>
  <c r="H53" i="3"/>
  <c r="I53" i="3" s="1"/>
  <c r="G54" i="3"/>
  <c r="J54" i="3" s="1"/>
  <c r="H54" i="3"/>
  <c r="I54" i="3" s="1"/>
  <c r="G55" i="3"/>
  <c r="J55" i="3" s="1"/>
  <c r="H55" i="3"/>
  <c r="I55" i="3" s="1"/>
  <c r="G56" i="3"/>
  <c r="J56" i="3" s="1"/>
  <c r="H56" i="3"/>
  <c r="I56" i="3" s="1"/>
  <c r="G57" i="3"/>
  <c r="J57" i="3" s="1"/>
  <c r="H57" i="3"/>
  <c r="I57" i="3" s="1"/>
  <c r="H99" i="3"/>
  <c r="I99" i="3" s="1"/>
  <c r="G99" i="3"/>
  <c r="J99" i="3" s="1"/>
  <c r="H98" i="3"/>
  <c r="I98" i="3" s="1"/>
  <c r="G98" i="3"/>
  <c r="J98" i="3" s="1"/>
  <c r="H97" i="3"/>
  <c r="I97" i="3" s="1"/>
  <c r="G97" i="3"/>
  <c r="J97" i="3" s="1"/>
  <c r="H96" i="3"/>
  <c r="I96" i="3" s="1"/>
  <c r="G96" i="3"/>
  <c r="J96" i="3" s="1"/>
  <c r="H95" i="3"/>
  <c r="I95" i="3" s="1"/>
  <c r="G95" i="3"/>
  <c r="J95" i="3" s="1"/>
  <c r="H94" i="3"/>
  <c r="I94" i="3" s="1"/>
  <c r="G94" i="3"/>
  <c r="J94" i="3" s="1"/>
  <c r="H93" i="3"/>
  <c r="I93" i="3" s="1"/>
  <c r="G93" i="3"/>
  <c r="J93" i="3" s="1"/>
  <c r="H92" i="3"/>
  <c r="I92" i="3" s="1"/>
  <c r="G92" i="3"/>
  <c r="J92" i="3" s="1"/>
  <c r="H91" i="3"/>
  <c r="I91" i="3" s="1"/>
  <c r="G91" i="3"/>
  <c r="J91" i="3" s="1"/>
  <c r="H90" i="3"/>
  <c r="I90" i="3" s="1"/>
  <c r="G90" i="3"/>
  <c r="J90" i="3" s="1"/>
  <c r="H67" i="3"/>
  <c r="I67" i="3" s="1"/>
  <c r="G67" i="3"/>
  <c r="J67" i="3" s="1"/>
  <c r="H66" i="3"/>
  <c r="I66" i="3" s="1"/>
  <c r="G66" i="3"/>
  <c r="J66" i="3" s="1"/>
  <c r="H65" i="3"/>
  <c r="I65" i="3" s="1"/>
  <c r="G65" i="3"/>
  <c r="J65" i="3" s="1"/>
  <c r="H64" i="3"/>
  <c r="I64" i="3" s="1"/>
  <c r="G64" i="3"/>
  <c r="J64" i="3" s="1"/>
  <c r="H63" i="3"/>
  <c r="G63" i="3"/>
  <c r="J63" i="3" s="1"/>
  <c r="H42" i="3"/>
  <c r="I42" i="3" s="1"/>
  <c r="G42" i="3"/>
  <c r="J42" i="3" s="1"/>
  <c r="H41" i="3"/>
  <c r="I41" i="3" s="1"/>
  <c r="G41" i="3"/>
  <c r="J41" i="3" s="1"/>
  <c r="H35" i="3"/>
  <c r="I35" i="3" s="1"/>
  <c r="G35" i="3"/>
  <c r="J35" i="3" s="1"/>
  <c r="H34" i="3"/>
  <c r="I34" i="3" s="1"/>
  <c r="G34" i="3"/>
  <c r="J34" i="3" s="1"/>
  <c r="H33" i="3"/>
  <c r="I33" i="3" s="1"/>
  <c r="G33" i="3"/>
  <c r="J33" i="3" s="1"/>
  <c r="H32" i="3"/>
  <c r="I32" i="3" s="1"/>
  <c r="G32" i="3"/>
  <c r="J32" i="3" s="1"/>
  <c r="H31" i="3"/>
  <c r="I31" i="3" s="1"/>
  <c r="G31" i="3"/>
  <c r="J31" i="3" s="1"/>
  <c r="H30" i="3"/>
  <c r="I30" i="3" s="1"/>
  <c r="G30" i="3"/>
  <c r="J30" i="3" s="1"/>
  <c r="H29" i="3"/>
  <c r="I29" i="3" s="1"/>
  <c r="G29" i="3"/>
  <c r="J29" i="3" s="1"/>
  <c r="H8" i="3"/>
  <c r="G8" i="3"/>
  <c r="J8" i="3" s="1"/>
  <c r="J100" i="3" l="1"/>
  <c r="I100" i="3"/>
  <c r="H100" i="3"/>
  <c r="J58" i="3"/>
  <c r="H58" i="3"/>
  <c r="I58" i="3"/>
  <c r="H36" i="3"/>
  <c r="J24" i="3"/>
  <c r="J4" i="3" s="1"/>
  <c r="H68" i="3"/>
  <c r="I36" i="3"/>
  <c r="J68" i="3"/>
  <c r="J36" i="3"/>
  <c r="I63" i="3"/>
  <c r="I68" i="3" s="1"/>
  <c r="J43" i="3"/>
  <c r="H24" i="3"/>
  <c r="H4" i="3" s="1"/>
  <c r="I8" i="3"/>
  <c r="I24" i="3" s="1"/>
  <c r="I4" i="3" s="1"/>
  <c r="I43" i="3"/>
  <c r="H43" i="3"/>
</calcChain>
</file>

<file path=xl/sharedStrings.xml><?xml version="1.0" encoding="utf-8"?>
<sst xmlns="http://schemas.openxmlformats.org/spreadsheetml/2006/main" count="221" uniqueCount="97">
  <si>
    <t>L.p.</t>
  </si>
  <si>
    <t>Opis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</si>
  <si>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</si>
  <si>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</si>
  <si>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</si>
  <si>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</si>
  <si>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</si>
  <si>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</si>
  <si>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</si>
  <si>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</si>
  <si>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</si>
  <si>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</si>
  <si>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</si>
  <si>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</si>
  <si>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RAZEM: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</si>
  <si>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</si>
  <si>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</si>
  <si>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</si>
  <si>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1 komplet</t>
  </si>
  <si>
    <t>Rodzaj umowy</t>
  </si>
  <si>
    <t>Zakupowa</t>
  </si>
  <si>
    <t>Komisowa</t>
  </si>
  <si>
    <t>Aronia</t>
  </si>
  <si>
    <t>Czereśnie</t>
  </si>
  <si>
    <t>Gruszki</t>
  </si>
  <si>
    <t>Jabłka</t>
  </si>
  <si>
    <t>Jagody</t>
  </si>
  <si>
    <t>Maliny</t>
  </si>
  <si>
    <t>Morela susz</t>
  </si>
  <si>
    <t>Porzeczka czarna</t>
  </si>
  <si>
    <t>Porzeczka czerwona</t>
  </si>
  <si>
    <t>Rabarbar</t>
  </si>
  <si>
    <t>Susz owocowy</t>
  </si>
  <si>
    <t>Śliwka suszona</t>
  </si>
  <si>
    <t>PAKIET  1  Owoce</t>
  </si>
  <si>
    <t>PAKIET  2  Kopane</t>
  </si>
  <si>
    <t>Cebula cukrowa</t>
  </si>
  <si>
    <t>Cebula czerwona</t>
  </si>
  <si>
    <t>Czosnek</t>
  </si>
  <si>
    <t>Imbir</t>
  </si>
  <si>
    <t>Por</t>
  </si>
  <si>
    <t>Rzepa biała</t>
  </si>
  <si>
    <t>Rzodkiewka</t>
  </si>
  <si>
    <t>Śliwka renkloda</t>
  </si>
  <si>
    <t>Śliwka węgierka</t>
  </si>
  <si>
    <t>Truskawki</t>
  </si>
  <si>
    <t>Wiśnie</t>
  </si>
  <si>
    <t>PAKIET  3  Kiszone</t>
  </si>
  <si>
    <t>Kapusta kiszona</t>
  </si>
  <si>
    <t>Ogórki kiszone</t>
  </si>
  <si>
    <t>PAKIET  4  Kapusty</t>
  </si>
  <si>
    <t>Kapusta biała</t>
  </si>
  <si>
    <t>Kapusta czerwona</t>
  </si>
  <si>
    <t>Kapusta pekińska</t>
  </si>
  <si>
    <t>Kapusta włoska</t>
  </si>
  <si>
    <t>Sałata dekor.</t>
  </si>
  <si>
    <t>Sałata lodowa</t>
  </si>
  <si>
    <t>Sałata masłowa</t>
  </si>
  <si>
    <t>Sałata roszponka</t>
  </si>
  <si>
    <t>Sałata rukola</t>
  </si>
  <si>
    <t>Sałata rzymska</t>
  </si>
  <si>
    <t>PAKIET  5  Obierane</t>
  </si>
  <si>
    <t>Marchew</t>
  </si>
  <si>
    <t>Pietruszka</t>
  </si>
  <si>
    <t>Buraki</t>
  </si>
  <si>
    <t>Selery</t>
  </si>
  <si>
    <t>Ziemniak</t>
  </si>
  <si>
    <t>Botwinka</t>
  </si>
  <si>
    <t>Bób</t>
  </si>
  <si>
    <t>Brukiew</t>
  </si>
  <si>
    <t>Cukinia</t>
  </si>
  <si>
    <t>Dynia</t>
  </si>
  <si>
    <t>Fasola biała sucha</t>
  </si>
  <si>
    <t>Fasola szparagowa</t>
  </si>
  <si>
    <t>Jarmuż</t>
  </si>
  <si>
    <t>Kabaczek</t>
  </si>
  <si>
    <t>OPIS PRZEDMIOTU ZAMÓWIENIA DOSTAWA OWOCÓW I WARZYW</t>
  </si>
  <si>
    <t>PAKIET  6  Pozostałe</t>
  </si>
  <si>
    <t>Brukselki</t>
  </si>
  <si>
    <t>Kalafiory</t>
  </si>
  <si>
    <t>Kalarepa</t>
  </si>
  <si>
    <t>Koper do kiszenia pęczek</t>
  </si>
  <si>
    <t>Kukurydza kolba</t>
  </si>
  <si>
    <t>Natka</t>
  </si>
  <si>
    <t>Ogórki świeże</t>
  </si>
  <si>
    <t>Papryka chili</t>
  </si>
  <si>
    <t>Papryka świeża</t>
  </si>
  <si>
    <t>Pomidory</t>
  </si>
  <si>
    <t>Seler naciowy</t>
  </si>
  <si>
    <t>Soczewica</t>
  </si>
  <si>
    <t>Soja</t>
  </si>
  <si>
    <t>Szczypiorek</t>
  </si>
  <si>
    <t>Szpinak świeży</t>
  </si>
  <si>
    <t>Koper</t>
  </si>
  <si>
    <t>Pomidory koktajlowe</t>
  </si>
  <si>
    <t>1 pęczek</t>
  </si>
  <si>
    <t>Brokuły świeże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</si>
</sst>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55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166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right" vertical="center"/>
      <protection locked="0"/>
    </xf>
    <xf numFmtId="171" fontId="8" fillId="0" borderId="1" xfId="0" applyNumberFormat="1" applyFont="1" applyBorder="1" applyAlignment="1" applyProtection="1">
      <alignment horizontal="right" vertical="center"/>
      <protection locked="0"/>
    </xf>
    <xf numFmtId="9" fontId="8" fillId="0" borderId="1" xfId="0" applyNumberFormat="1" applyFont="1" applyBorder="1" applyAlignment="1" applyProtection="1">
      <alignment horizontal="right" vertical="center"/>
      <protection locked="0"/>
    </xf>
    <xf numFmtId="165" fontId="8" fillId="2" borderId="4" xfId="0" applyNumberFormat="1" applyFont="1" applyFill="1" applyBorder="1" applyAlignment="1" applyProtection="1">
      <alignment horizontal="right" vertical="center"/>
    </xf>
    <xf numFmtId="166" fontId="8" fillId="2" borderId="2" xfId="0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9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zoomScale="115" zoomScaleNormal="115" workbookViewId="0">
      <pane ySplit="4" topLeftCell="A71" activePane="bottomLeft" state="frozen"/>
      <selection pane="bottomLeft" activeCell="B76" sqref="B76"/>
    </sheetView>
  </sheetViews>
  <sheetFormatPr defaultColWidth="9.140625" defaultRowHeight="12.75" x14ac:dyDescent="0.25"/>
  <cols>
    <col min="1" max="1" width="4.7109375" style="4" customWidth="1"/>
    <col min="2" max="2" width="57.7109375" style="5" customWidth="1"/>
    <col min="3" max="3" width="13.140625" style="4" bestFit="1" customWidth="1"/>
    <col min="4" max="4" width="7.5703125" style="23" bestFit="1" customWidth="1"/>
    <col min="5" max="5" width="11.5703125" style="23" bestFit="1" customWidth="1"/>
    <col min="6" max="6" width="6.7109375" style="23" bestFit="1" customWidth="1"/>
    <col min="7" max="7" width="11.28515625" style="5" bestFit="1" customWidth="1"/>
    <col min="8" max="8" width="12.140625" style="5" bestFit="1" customWidth="1"/>
    <col min="9" max="9" width="11.140625" style="5" bestFit="1" customWidth="1"/>
    <col min="10" max="10" width="12.140625" style="5" bestFit="1" customWidth="1"/>
    <col min="11" max="11" width="10.42578125" style="5" bestFit="1" customWidth="1"/>
    <col min="12" max="16384" width="9.140625" style="5"/>
  </cols>
  <sheetData>
    <row r="1" spans="1:21" ht="27" customHeight="1" x14ac:dyDescent="0.25">
      <c r="B1" s="54" t="s">
        <v>76</v>
      </c>
      <c r="C1" s="54"/>
      <c r="D1" s="54"/>
      <c r="E1" s="54"/>
      <c r="F1" s="54"/>
      <c r="G1" s="54"/>
    </row>
    <row r="2" spans="1:21" ht="14.45" customHeight="1" x14ac:dyDescent="0.25">
      <c r="B2" s="6"/>
      <c r="C2" s="6"/>
      <c r="D2" s="6"/>
      <c r="E2" s="6"/>
      <c r="F2" s="6"/>
      <c r="G2" s="6"/>
    </row>
    <row r="3" spans="1:21" ht="14.45" customHeight="1" x14ac:dyDescent="0.25">
      <c r="B3" s="7" t="s">
        <v>15</v>
      </c>
      <c r="C3" s="6"/>
      <c r="D3" s="6"/>
      <c r="E3" s="6"/>
      <c r="F3" s="6"/>
      <c r="G3" s="6"/>
    </row>
    <row r="4" spans="1:21" ht="14.45" customHeight="1" x14ac:dyDescent="0.25">
      <c r="B4" s="22"/>
      <c r="C4" s="22"/>
      <c r="D4" s="22"/>
      <c r="E4" s="22"/>
      <c r="F4" s="22"/>
      <c r="G4" s="3" t="s">
        <v>14</v>
      </c>
      <c r="H4" s="3">
        <f>SUM(H24,H36,H43,H58,H68,H100)</f>
        <v>0</v>
      </c>
      <c r="I4" s="3">
        <f>SUM(I24,I36,I43,I58,I68,I100)</f>
        <v>0</v>
      </c>
      <c r="J4" s="3">
        <f>SUM(J24,J36,J43,J58,J68,J100)</f>
        <v>0</v>
      </c>
    </row>
    <row r="5" spans="1:21" x14ac:dyDescent="0.25"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2.75" customHeight="1" x14ac:dyDescent="0.25">
      <c r="A6" s="53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5.5" x14ac:dyDescent="0.25">
      <c r="A7" s="8" t="s">
        <v>0</v>
      </c>
      <c r="B7" s="9" t="s">
        <v>1</v>
      </c>
      <c r="C7" s="8" t="s">
        <v>2</v>
      </c>
      <c r="D7" s="9" t="s">
        <v>3</v>
      </c>
      <c r="E7" s="10" t="s">
        <v>10</v>
      </c>
      <c r="F7" s="11" t="s">
        <v>11</v>
      </c>
      <c r="G7" s="12" t="s">
        <v>4</v>
      </c>
      <c r="H7" s="8" t="s">
        <v>12</v>
      </c>
      <c r="I7" s="8" t="s">
        <v>13</v>
      </c>
      <c r="J7" s="13" t="s">
        <v>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x14ac:dyDescent="0.25">
      <c r="A8" s="14">
        <v>1</v>
      </c>
      <c r="B8" s="15" t="s">
        <v>22</v>
      </c>
      <c r="C8" s="16" t="s">
        <v>17</v>
      </c>
      <c r="D8" s="17">
        <v>100</v>
      </c>
      <c r="E8" s="18"/>
      <c r="F8" s="19"/>
      <c r="G8" s="1">
        <f>E8+(E8*F8)</f>
        <v>0</v>
      </c>
      <c r="H8" s="2">
        <f>D8*E8</f>
        <v>0</v>
      </c>
      <c r="I8" s="2">
        <f>H8*F8</f>
        <v>0</v>
      </c>
      <c r="J8" s="2">
        <f>D8*G8</f>
        <v>0</v>
      </c>
      <c r="K8" s="34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s="14">
        <v>2</v>
      </c>
      <c r="B9" s="15" t="s">
        <v>23</v>
      </c>
      <c r="C9" s="16" t="s">
        <v>17</v>
      </c>
      <c r="D9" s="17">
        <v>25</v>
      </c>
      <c r="E9" s="18"/>
      <c r="F9" s="19"/>
      <c r="G9" s="1">
        <f t="shared" ref="G9:G23" si="0">E9+(E9*F9)</f>
        <v>0</v>
      </c>
      <c r="H9" s="2">
        <f t="shared" ref="H9:H23" si="1">D9*E9</f>
        <v>0</v>
      </c>
      <c r="I9" s="2">
        <f t="shared" ref="I9:I23" si="2">H9*F9</f>
        <v>0</v>
      </c>
      <c r="J9" s="2">
        <f t="shared" ref="J9:J23" si="3">D9*G9</f>
        <v>0</v>
      </c>
      <c r="K9" s="34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s="14">
        <v>3</v>
      </c>
      <c r="B10" s="15" t="s">
        <v>24</v>
      </c>
      <c r="C10" s="16" t="s">
        <v>17</v>
      </c>
      <c r="D10" s="17">
        <v>10</v>
      </c>
      <c r="E10" s="18"/>
      <c r="F10" s="19"/>
      <c r="G10" s="1">
        <f t="shared" si="0"/>
        <v>0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34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.75" customHeight="1" x14ac:dyDescent="0.25">
      <c r="A11" s="14">
        <v>4</v>
      </c>
      <c r="B11" s="15" t="s">
        <v>25</v>
      </c>
      <c r="C11" s="16" t="s">
        <v>17</v>
      </c>
      <c r="D11" s="17">
        <v>6000</v>
      </c>
      <c r="E11" s="21"/>
      <c r="F11" s="19"/>
      <c r="G11" s="1">
        <f t="shared" si="0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34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2.75" customHeight="1" x14ac:dyDescent="0.25">
      <c r="A12" s="14">
        <v>5</v>
      </c>
      <c r="B12" s="15" t="s">
        <v>26</v>
      </c>
      <c r="C12" s="16" t="s">
        <v>17</v>
      </c>
      <c r="D12" s="17">
        <v>10</v>
      </c>
      <c r="E12" s="21"/>
      <c r="F12" s="19"/>
      <c r="G12" s="1">
        <f t="shared" si="0"/>
        <v>0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34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6" customFormat="1" ht="12.75" customHeight="1" x14ac:dyDescent="0.25">
      <c r="A13" s="37">
        <v>6</v>
      </c>
      <c r="B13" s="38" t="s">
        <v>27</v>
      </c>
      <c r="C13" s="39" t="s">
        <v>17</v>
      </c>
      <c r="D13" s="40">
        <v>20</v>
      </c>
      <c r="E13" s="41"/>
      <c r="F13" s="42"/>
      <c r="G13" s="43">
        <f t="shared" si="0"/>
        <v>0</v>
      </c>
      <c r="H13" s="44">
        <f t="shared" si="1"/>
        <v>0</v>
      </c>
      <c r="I13" s="44">
        <f t="shared" si="2"/>
        <v>0</v>
      </c>
      <c r="J13" s="44">
        <f t="shared" si="3"/>
        <v>0</v>
      </c>
      <c r="K13" s="35"/>
    </row>
    <row r="14" spans="1:21" ht="12.75" customHeight="1" x14ac:dyDescent="0.25">
      <c r="A14" s="37">
        <v>7</v>
      </c>
      <c r="B14" s="38" t="s">
        <v>28</v>
      </c>
      <c r="C14" s="39" t="s">
        <v>17</v>
      </c>
      <c r="D14" s="40">
        <v>10</v>
      </c>
      <c r="E14" s="41"/>
      <c r="F14" s="42"/>
      <c r="G14" s="43">
        <f t="shared" si="0"/>
        <v>0</v>
      </c>
      <c r="H14" s="44">
        <f t="shared" si="1"/>
        <v>0</v>
      </c>
      <c r="I14" s="44">
        <f t="shared" si="2"/>
        <v>0</v>
      </c>
      <c r="J14" s="44">
        <f t="shared" si="3"/>
        <v>0</v>
      </c>
      <c r="K14" s="34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 customHeight="1" x14ac:dyDescent="0.25">
      <c r="A15" s="37">
        <v>8</v>
      </c>
      <c r="B15" s="38" t="s">
        <v>29</v>
      </c>
      <c r="C15" s="39" t="s">
        <v>17</v>
      </c>
      <c r="D15" s="40">
        <v>80</v>
      </c>
      <c r="E15" s="41"/>
      <c r="F15" s="42"/>
      <c r="G15" s="43">
        <f t="shared" si="0"/>
        <v>0</v>
      </c>
      <c r="H15" s="44">
        <f t="shared" si="1"/>
        <v>0</v>
      </c>
      <c r="I15" s="44">
        <f t="shared" si="2"/>
        <v>0</v>
      </c>
      <c r="J15" s="44">
        <f t="shared" si="3"/>
        <v>0</v>
      </c>
      <c r="K15" s="34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.75" customHeight="1" x14ac:dyDescent="0.25">
      <c r="A16" s="37">
        <v>9</v>
      </c>
      <c r="B16" s="38" t="s">
        <v>30</v>
      </c>
      <c r="C16" s="39" t="s">
        <v>17</v>
      </c>
      <c r="D16" s="40">
        <v>50</v>
      </c>
      <c r="E16" s="41"/>
      <c r="F16" s="42"/>
      <c r="G16" s="43">
        <f t="shared" si="0"/>
        <v>0</v>
      </c>
      <c r="H16" s="44">
        <f t="shared" si="1"/>
        <v>0</v>
      </c>
      <c r="I16" s="44">
        <f t="shared" si="2"/>
        <v>0</v>
      </c>
      <c r="J16" s="44">
        <f t="shared" si="3"/>
        <v>0</v>
      </c>
      <c r="K16" s="34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6" customFormat="1" ht="12.75" customHeight="1" x14ac:dyDescent="0.25">
      <c r="A17" s="37">
        <v>10</v>
      </c>
      <c r="B17" s="38" t="s">
        <v>31</v>
      </c>
      <c r="C17" s="39" t="s">
        <v>17</v>
      </c>
      <c r="D17" s="40">
        <v>90</v>
      </c>
      <c r="E17" s="41"/>
      <c r="F17" s="42"/>
      <c r="G17" s="43">
        <f t="shared" si="0"/>
        <v>0</v>
      </c>
      <c r="H17" s="44">
        <f t="shared" si="1"/>
        <v>0</v>
      </c>
      <c r="I17" s="44">
        <f t="shared" si="2"/>
        <v>0</v>
      </c>
      <c r="J17" s="44">
        <f t="shared" si="3"/>
        <v>0</v>
      </c>
      <c r="K17" s="35"/>
    </row>
    <row r="18" spans="1:21" ht="12.75" customHeight="1" x14ac:dyDescent="0.25">
      <c r="A18" s="37">
        <v>11</v>
      </c>
      <c r="B18" s="38" t="s">
        <v>32</v>
      </c>
      <c r="C18" s="39" t="s">
        <v>17</v>
      </c>
      <c r="D18" s="40">
        <v>5</v>
      </c>
      <c r="E18" s="41"/>
      <c r="F18" s="42"/>
      <c r="G18" s="43">
        <f t="shared" si="0"/>
        <v>0</v>
      </c>
      <c r="H18" s="44">
        <f t="shared" si="1"/>
        <v>0</v>
      </c>
      <c r="I18" s="44">
        <f t="shared" si="2"/>
        <v>0</v>
      </c>
      <c r="J18" s="44">
        <f t="shared" si="3"/>
        <v>0</v>
      </c>
      <c r="K18" s="34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 customHeight="1" x14ac:dyDescent="0.25">
      <c r="A19" s="37">
        <v>12</v>
      </c>
      <c r="B19" s="38" t="s">
        <v>33</v>
      </c>
      <c r="C19" s="39" t="s">
        <v>17</v>
      </c>
      <c r="D19" s="40">
        <v>5</v>
      </c>
      <c r="E19" s="41"/>
      <c r="F19" s="42"/>
      <c r="G19" s="43">
        <f t="shared" si="0"/>
        <v>0</v>
      </c>
      <c r="H19" s="44">
        <f t="shared" si="1"/>
        <v>0</v>
      </c>
      <c r="I19" s="44">
        <f t="shared" si="2"/>
        <v>0</v>
      </c>
      <c r="J19" s="44">
        <f t="shared" si="3"/>
        <v>0</v>
      </c>
      <c r="K19" s="34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 customHeight="1" x14ac:dyDescent="0.25">
      <c r="A20" s="14">
        <v>13</v>
      </c>
      <c r="B20" s="15" t="s">
        <v>43</v>
      </c>
      <c r="C20" s="16" t="s">
        <v>17</v>
      </c>
      <c r="D20" s="17">
        <v>5</v>
      </c>
      <c r="E20" s="21"/>
      <c r="F20" s="19"/>
      <c r="G20" s="1">
        <f t="shared" si="0"/>
        <v>0</v>
      </c>
      <c r="H20" s="2">
        <f t="shared" si="1"/>
        <v>0</v>
      </c>
      <c r="I20" s="2">
        <f t="shared" si="2"/>
        <v>0</v>
      </c>
      <c r="J20" s="2">
        <f t="shared" si="3"/>
        <v>0</v>
      </c>
      <c r="K20" s="34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 customHeight="1" x14ac:dyDescent="0.25">
      <c r="A21" s="14">
        <v>14</v>
      </c>
      <c r="B21" s="15" t="s">
        <v>44</v>
      </c>
      <c r="C21" s="16" t="s">
        <v>17</v>
      </c>
      <c r="D21" s="17">
        <v>300</v>
      </c>
      <c r="E21" s="21"/>
      <c r="F21" s="19"/>
      <c r="G21" s="1">
        <f t="shared" si="0"/>
        <v>0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34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 customHeight="1" x14ac:dyDescent="0.25">
      <c r="A22" s="14">
        <v>15</v>
      </c>
      <c r="B22" s="15" t="s">
        <v>45</v>
      </c>
      <c r="C22" s="16" t="s">
        <v>17</v>
      </c>
      <c r="D22" s="17">
        <v>150</v>
      </c>
      <c r="E22" s="21"/>
      <c r="F22" s="19"/>
      <c r="G22" s="1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34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 customHeight="1" x14ac:dyDescent="0.25">
      <c r="A23" s="14">
        <v>13</v>
      </c>
      <c r="B23" s="15" t="s">
        <v>46</v>
      </c>
      <c r="C23" s="16" t="s">
        <v>17</v>
      </c>
      <c r="D23" s="17">
        <v>200</v>
      </c>
      <c r="E23" s="21"/>
      <c r="F23" s="19"/>
      <c r="G23" s="1">
        <f t="shared" si="0"/>
        <v>0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34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B24" s="22"/>
      <c r="E24" s="24"/>
      <c r="F24" s="25"/>
      <c r="G24" s="3" t="s">
        <v>14</v>
      </c>
      <c r="H24" s="3">
        <f>SUM(H8:H23)</f>
        <v>0</v>
      </c>
      <c r="I24" s="3">
        <f>SUM(I8:I23)</f>
        <v>0</v>
      </c>
      <c r="J24" s="3">
        <f>SUM(J8:J23)</f>
        <v>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B25" s="22"/>
      <c r="E25" s="24"/>
      <c r="F25" s="2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s="26"/>
      <c r="B26" s="27"/>
      <c r="C26" s="26"/>
      <c r="D26" s="28"/>
      <c r="E26" s="29"/>
      <c r="F26" s="30"/>
      <c r="G26" s="31"/>
      <c r="H26" s="20"/>
      <c r="I26" s="20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53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25.5" x14ac:dyDescent="0.25">
      <c r="A28" s="8" t="s">
        <v>0</v>
      </c>
      <c r="B28" s="9" t="s">
        <v>1</v>
      </c>
      <c r="C28" s="8" t="s">
        <v>2</v>
      </c>
      <c r="D28" s="9" t="s">
        <v>3</v>
      </c>
      <c r="E28" s="10" t="s">
        <v>10</v>
      </c>
      <c r="F28" s="11" t="s">
        <v>11</v>
      </c>
      <c r="G28" s="12" t="s">
        <v>4</v>
      </c>
      <c r="H28" s="8" t="s">
        <v>12</v>
      </c>
      <c r="I28" s="8" t="s">
        <v>13</v>
      </c>
      <c r="J28" s="13" t="s">
        <v>5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s="14">
        <v>1</v>
      </c>
      <c r="B29" s="15" t="s">
        <v>36</v>
      </c>
      <c r="C29" s="16" t="s">
        <v>17</v>
      </c>
      <c r="D29" s="17">
        <v>700</v>
      </c>
      <c r="E29" s="18"/>
      <c r="F29" s="19"/>
      <c r="G29" s="1">
        <f>E29+(E29*F29)</f>
        <v>0</v>
      </c>
      <c r="H29" s="2">
        <f>D29*E29</f>
        <v>0</v>
      </c>
      <c r="I29" s="2">
        <f>H29*F29</f>
        <v>0</v>
      </c>
      <c r="J29" s="2">
        <f>D29*G29</f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s="14">
        <v>2</v>
      </c>
      <c r="B30" s="15" t="s">
        <v>37</v>
      </c>
      <c r="C30" s="16" t="s">
        <v>17</v>
      </c>
      <c r="D30" s="17">
        <v>150</v>
      </c>
      <c r="E30" s="18"/>
      <c r="F30" s="19"/>
      <c r="G30" s="1">
        <f t="shared" ref="G30:G35" si="4">E30+(E30*F30)</f>
        <v>0</v>
      </c>
      <c r="H30" s="2">
        <f t="shared" ref="H30:H35" si="5">D30*E30</f>
        <v>0</v>
      </c>
      <c r="I30" s="2">
        <f t="shared" ref="I30:I35" si="6">H30*F30</f>
        <v>0</v>
      </c>
      <c r="J30" s="2">
        <f t="shared" ref="J30:J35" si="7">D30*G30</f>
        <v>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s="14">
        <v>3</v>
      </c>
      <c r="B31" s="15" t="s">
        <v>38</v>
      </c>
      <c r="C31" s="16" t="s">
        <v>6</v>
      </c>
      <c r="D31" s="17">
        <v>300</v>
      </c>
      <c r="E31" s="18"/>
      <c r="F31" s="19"/>
      <c r="G31" s="1">
        <f t="shared" si="4"/>
        <v>0</v>
      </c>
      <c r="H31" s="2">
        <f t="shared" si="5"/>
        <v>0</v>
      </c>
      <c r="I31" s="2">
        <f t="shared" si="6"/>
        <v>0</v>
      </c>
      <c r="J31" s="2">
        <f t="shared" si="7"/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s="14">
        <v>4</v>
      </c>
      <c r="B32" s="15" t="s">
        <v>39</v>
      </c>
      <c r="C32" s="16" t="s">
        <v>17</v>
      </c>
      <c r="D32" s="17">
        <v>2</v>
      </c>
      <c r="E32" s="21"/>
      <c r="F32" s="19"/>
      <c r="G32" s="1">
        <f t="shared" si="4"/>
        <v>0</v>
      </c>
      <c r="H32" s="2">
        <f t="shared" si="5"/>
        <v>0</v>
      </c>
      <c r="I32" s="2">
        <f t="shared" si="6"/>
        <v>0</v>
      </c>
      <c r="J32" s="2">
        <f t="shared" si="7"/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s="14">
        <v>5</v>
      </c>
      <c r="B33" s="15" t="s">
        <v>40</v>
      </c>
      <c r="C33" s="16" t="s">
        <v>17</v>
      </c>
      <c r="D33" s="17">
        <v>100</v>
      </c>
      <c r="E33" s="21"/>
      <c r="F33" s="19"/>
      <c r="G33" s="1">
        <f t="shared" si="4"/>
        <v>0</v>
      </c>
      <c r="H33" s="2">
        <f t="shared" si="5"/>
        <v>0</v>
      </c>
      <c r="I33" s="2">
        <f t="shared" si="6"/>
        <v>0</v>
      </c>
      <c r="J33" s="2">
        <f t="shared" si="7"/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14">
        <v>6</v>
      </c>
      <c r="B34" s="15" t="s">
        <v>41</v>
      </c>
      <c r="C34" s="16" t="s">
        <v>17</v>
      </c>
      <c r="D34" s="17">
        <v>250</v>
      </c>
      <c r="E34" s="21"/>
      <c r="F34" s="19"/>
      <c r="G34" s="1">
        <f t="shared" si="4"/>
        <v>0</v>
      </c>
      <c r="H34" s="2">
        <f t="shared" si="5"/>
        <v>0</v>
      </c>
      <c r="I34" s="2">
        <f t="shared" si="6"/>
        <v>0</v>
      </c>
      <c r="J34" s="2">
        <f t="shared" si="7"/>
        <v>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s="14">
        <v>7</v>
      </c>
      <c r="B35" s="15" t="s">
        <v>42</v>
      </c>
      <c r="C35" s="16" t="s">
        <v>6</v>
      </c>
      <c r="D35" s="17">
        <v>1650</v>
      </c>
      <c r="E35" s="21"/>
      <c r="F35" s="19"/>
      <c r="G35" s="1">
        <f t="shared" si="4"/>
        <v>0</v>
      </c>
      <c r="H35" s="2">
        <f t="shared" si="5"/>
        <v>0</v>
      </c>
      <c r="I35" s="2">
        <f t="shared" si="6"/>
        <v>0</v>
      </c>
      <c r="J35" s="2">
        <f t="shared" si="7"/>
        <v>0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B36" s="22"/>
      <c r="E36" s="24"/>
      <c r="F36" s="25"/>
      <c r="G36" s="3" t="s">
        <v>14</v>
      </c>
      <c r="H36" s="3">
        <f>SUM(H29:H35)</f>
        <v>0</v>
      </c>
      <c r="I36" s="3">
        <f>SUM(I29:I35)</f>
        <v>0</v>
      </c>
      <c r="J36" s="3">
        <f>SUM(J29:J35)</f>
        <v>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s="53" t="s">
        <v>47</v>
      </c>
      <c r="B39" s="53"/>
      <c r="C39" s="53"/>
      <c r="D39" s="53"/>
      <c r="E39" s="53"/>
      <c r="F39" s="53"/>
      <c r="G39" s="53"/>
      <c r="H39" s="53"/>
      <c r="I39" s="53"/>
      <c r="J39" s="5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25.5" x14ac:dyDescent="0.25">
      <c r="A40" s="8" t="s">
        <v>0</v>
      </c>
      <c r="B40" s="9" t="s">
        <v>1</v>
      </c>
      <c r="C40" s="8" t="s">
        <v>2</v>
      </c>
      <c r="D40" s="9" t="s">
        <v>3</v>
      </c>
      <c r="E40" s="10" t="s">
        <v>10</v>
      </c>
      <c r="F40" s="11" t="s">
        <v>11</v>
      </c>
      <c r="G40" s="12" t="s">
        <v>4</v>
      </c>
      <c r="H40" s="8" t="s">
        <v>12</v>
      </c>
      <c r="I40" s="8" t="s">
        <v>13</v>
      </c>
      <c r="J40" s="13" t="s">
        <v>5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s="14">
        <v>1</v>
      </c>
      <c r="B41" s="15" t="s">
        <v>48</v>
      </c>
      <c r="C41" s="16" t="s">
        <v>17</v>
      </c>
      <c r="D41" s="17">
        <v>800</v>
      </c>
      <c r="E41" s="18"/>
      <c r="F41" s="19"/>
      <c r="G41" s="1">
        <f>E41+(E41*F41)</f>
        <v>0</v>
      </c>
      <c r="H41" s="2">
        <f>D41*E41</f>
        <v>0</v>
      </c>
      <c r="I41" s="2">
        <f>H41*F41</f>
        <v>0</v>
      </c>
      <c r="J41" s="2">
        <f>D41*G41</f>
        <v>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s="14">
        <v>2</v>
      </c>
      <c r="B42" s="15" t="s">
        <v>49</v>
      </c>
      <c r="C42" s="16" t="s">
        <v>17</v>
      </c>
      <c r="D42" s="17">
        <v>900</v>
      </c>
      <c r="E42" s="18"/>
      <c r="F42" s="19"/>
      <c r="G42" s="1">
        <f t="shared" ref="G42" si="8">E42+(E42*F42)</f>
        <v>0</v>
      </c>
      <c r="H42" s="2">
        <f t="shared" ref="H42" si="9">D42*E42</f>
        <v>0</v>
      </c>
      <c r="I42" s="2">
        <f t="shared" ref="I42" si="10">H42*F42</f>
        <v>0</v>
      </c>
      <c r="J42" s="2">
        <f t="shared" ref="J42" si="11">D42*G42</f>
        <v>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B43" s="22"/>
      <c r="E43" s="24"/>
      <c r="F43" s="25"/>
      <c r="G43" s="3" t="s">
        <v>14</v>
      </c>
      <c r="H43" s="3">
        <f>SUM(H41:H42)</f>
        <v>0</v>
      </c>
      <c r="I43" s="3">
        <f>SUM(I41:I42)</f>
        <v>0</v>
      </c>
      <c r="J43" s="3">
        <f>SUM(J41:J42)</f>
        <v>0</v>
      </c>
    </row>
    <row r="46" spans="1:21" x14ac:dyDescent="0.25">
      <c r="A46" s="53" t="s">
        <v>50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21" ht="25.5" x14ac:dyDescent="0.25">
      <c r="A47" s="8" t="s">
        <v>0</v>
      </c>
      <c r="B47" s="9" t="s">
        <v>1</v>
      </c>
      <c r="C47" s="8" t="s">
        <v>2</v>
      </c>
      <c r="D47" s="9" t="s">
        <v>3</v>
      </c>
      <c r="E47" s="10" t="s">
        <v>10</v>
      </c>
      <c r="F47" s="11" t="s">
        <v>11</v>
      </c>
      <c r="G47" s="12" t="s">
        <v>4</v>
      </c>
      <c r="H47" s="8" t="s">
        <v>12</v>
      </c>
      <c r="I47" s="8" t="s">
        <v>13</v>
      </c>
      <c r="J47" s="13" t="s">
        <v>5</v>
      </c>
    </row>
    <row r="48" spans="1:21" x14ac:dyDescent="0.25">
      <c r="A48" s="14">
        <v>1</v>
      </c>
      <c r="B48" s="15" t="s">
        <v>51</v>
      </c>
      <c r="C48" s="16" t="s">
        <v>17</v>
      </c>
      <c r="D48" s="17">
        <v>1801</v>
      </c>
      <c r="E48" s="18"/>
      <c r="F48" s="19"/>
      <c r="G48" s="1">
        <f>E48+(E48*F48)</f>
        <v>0</v>
      </c>
      <c r="H48" s="2">
        <f>D48*E48</f>
        <v>0</v>
      </c>
      <c r="I48" s="2">
        <f>H48*F48</f>
        <v>0</v>
      </c>
      <c r="J48" s="2">
        <f>D48*G48</f>
        <v>0</v>
      </c>
    </row>
    <row r="49" spans="1:10" x14ac:dyDescent="0.25">
      <c r="A49" s="14">
        <v>2</v>
      </c>
      <c r="B49" s="15" t="s">
        <v>52</v>
      </c>
      <c r="C49" s="16" t="s">
        <v>17</v>
      </c>
      <c r="D49" s="17">
        <v>300</v>
      </c>
      <c r="E49" s="18"/>
      <c r="F49" s="19"/>
      <c r="G49" s="1">
        <f t="shared" ref="G49:G57" si="12">E49+(E49*F49)</f>
        <v>0</v>
      </c>
      <c r="H49" s="2">
        <f t="shared" ref="H49:H57" si="13">D49*E49</f>
        <v>0</v>
      </c>
      <c r="I49" s="2">
        <f t="shared" ref="I49:I57" si="14">H49*F49</f>
        <v>0</v>
      </c>
      <c r="J49" s="2">
        <f t="shared" ref="J49:J54" si="15">D49*G49</f>
        <v>0</v>
      </c>
    </row>
    <row r="50" spans="1:10" x14ac:dyDescent="0.25">
      <c r="A50" s="14">
        <v>3</v>
      </c>
      <c r="B50" s="15" t="s">
        <v>53</v>
      </c>
      <c r="C50" s="16" t="s">
        <v>17</v>
      </c>
      <c r="D50" s="17">
        <v>700</v>
      </c>
      <c r="E50" s="18"/>
      <c r="F50" s="19"/>
      <c r="G50" s="1">
        <f t="shared" si="12"/>
        <v>0</v>
      </c>
      <c r="H50" s="2">
        <f t="shared" si="13"/>
        <v>0</v>
      </c>
      <c r="I50" s="2">
        <f t="shared" si="14"/>
        <v>0</v>
      </c>
      <c r="J50" s="2">
        <f t="shared" si="15"/>
        <v>0</v>
      </c>
    </row>
    <row r="51" spans="1:10" x14ac:dyDescent="0.25">
      <c r="A51" s="14">
        <v>4</v>
      </c>
      <c r="B51" s="15" t="s">
        <v>54</v>
      </c>
      <c r="C51" s="16" t="s">
        <v>17</v>
      </c>
      <c r="D51" s="17">
        <v>100</v>
      </c>
      <c r="E51" s="21"/>
      <c r="F51" s="19"/>
      <c r="G51" s="1">
        <f t="shared" si="12"/>
        <v>0</v>
      </c>
      <c r="H51" s="2">
        <f t="shared" si="13"/>
        <v>0</v>
      </c>
      <c r="I51" s="2">
        <f t="shared" si="14"/>
        <v>0</v>
      </c>
      <c r="J51" s="2">
        <f t="shared" si="15"/>
        <v>0</v>
      </c>
    </row>
    <row r="52" spans="1:10" x14ac:dyDescent="0.25">
      <c r="A52" s="14">
        <v>5</v>
      </c>
      <c r="B52" s="15" t="s">
        <v>55</v>
      </c>
      <c r="C52" s="16" t="s">
        <v>6</v>
      </c>
      <c r="D52" s="17">
        <v>50</v>
      </c>
      <c r="E52" s="21"/>
      <c r="F52" s="19"/>
      <c r="G52" s="1">
        <f t="shared" si="12"/>
        <v>0</v>
      </c>
      <c r="H52" s="2">
        <f t="shared" si="13"/>
        <v>0</v>
      </c>
      <c r="I52" s="2">
        <f t="shared" si="14"/>
        <v>0</v>
      </c>
      <c r="J52" s="2">
        <f t="shared" si="15"/>
        <v>0</v>
      </c>
    </row>
    <row r="53" spans="1:10" x14ac:dyDescent="0.25">
      <c r="A53" s="14">
        <v>6</v>
      </c>
      <c r="B53" s="15" t="s">
        <v>56</v>
      </c>
      <c r="C53" s="16" t="s">
        <v>6</v>
      </c>
      <c r="D53" s="17">
        <v>5000</v>
      </c>
      <c r="E53" s="21"/>
      <c r="F53" s="19"/>
      <c r="G53" s="1">
        <f t="shared" si="12"/>
        <v>0</v>
      </c>
      <c r="H53" s="2">
        <f t="shared" si="13"/>
        <v>0</v>
      </c>
      <c r="I53" s="2">
        <f t="shared" si="14"/>
        <v>0</v>
      </c>
      <c r="J53" s="2">
        <f t="shared" si="15"/>
        <v>0</v>
      </c>
    </row>
    <row r="54" spans="1:10" x14ac:dyDescent="0.25">
      <c r="A54" s="14">
        <v>7</v>
      </c>
      <c r="B54" s="15" t="s">
        <v>57</v>
      </c>
      <c r="C54" s="16" t="s">
        <v>6</v>
      </c>
      <c r="D54" s="17">
        <v>400</v>
      </c>
      <c r="E54" s="21"/>
      <c r="F54" s="19"/>
      <c r="G54" s="1">
        <f t="shared" si="12"/>
        <v>0</v>
      </c>
      <c r="H54" s="2">
        <f t="shared" si="13"/>
        <v>0</v>
      </c>
      <c r="I54" s="2">
        <f t="shared" si="14"/>
        <v>0</v>
      </c>
      <c r="J54" s="2">
        <f t="shared" si="15"/>
        <v>0</v>
      </c>
    </row>
    <row r="55" spans="1:10" x14ac:dyDescent="0.25">
      <c r="A55" s="14">
        <v>8</v>
      </c>
      <c r="B55" s="15" t="s">
        <v>58</v>
      </c>
      <c r="C55" s="16" t="s">
        <v>6</v>
      </c>
      <c r="D55" s="17">
        <v>10</v>
      </c>
      <c r="E55" s="21"/>
      <c r="F55" s="19"/>
      <c r="G55" s="1">
        <f t="shared" si="12"/>
        <v>0</v>
      </c>
      <c r="H55" s="2">
        <f t="shared" si="13"/>
        <v>0</v>
      </c>
      <c r="I55" s="2">
        <f t="shared" si="14"/>
        <v>0</v>
      </c>
      <c r="J55" s="2">
        <f>D55*G55</f>
        <v>0</v>
      </c>
    </row>
    <row r="56" spans="1:10" x14ac:dyDescent="0.25">
      <c r="A56" s="14">
        <v>9</v>
      </c>
      <c r="B56" s="15" t="s">
        <v>59</v>
      </c>
      <c r="C56" s="16" t="s">
        <v>6</v>
      </c>
      <c r="D56" s="17">
        <v>10</v>
      </c>
      <c r="E56" s="21"/>
      <c r="F56" s="19"/>
      <c r="G56" s="1">
        <f t="shared" si="12"/>
        <v>0</v>
      </c>
      <c r="H56" s="2">
        <f t="shared" si="13"/>
        <v>0</v>
      </c>
      <c r="I56" s="2">
        <f t="shared" si="14"/>
        <v>0</v>
      </c>
      <c r="J56" s="2">
        <f t="shared" ref="J56:J57" si="16">D56*G56</f>
        <v>0</v>
      </c>
    </row>
    <row r="57" spans="1:10" x14ac:dyDescent="0.25">
      <c r="A57" s="14">
        <v>10</v>
      </c>
      <c r="B57" s="15" t="s">
        <v>60</v>
      </c>
      <c r="C57" s="16" t="s">
        <v>6</v>
      </c>
      <c r="D57" s="17">
        <v>10</v>
      </c>
      <c r="E57" s="21"/>
      <c r="F57" s="19"/>
      <c r="G57" s="1">
        <f t="shared" si="12"/>
        <v>0</v>
      </c>
      <c r="H57" s="2">
        <f t="shared" si="13"/>
        <v>0</v>
      </c>
      <c r="I57" s="2">
        <f t="shared" si="14"/>
        <v>0</v>
      </c>
      <c r="J57" s="2">
        <f t="shared" si="16"/>
        <v>0</v>
      </c>
    </row>
    <row r="58" spans="1:10" x14ac:dyDescent="0.25">
      <c r="B58" s="22"/>
      <c r="E58" s="24"/>
      <c r="F58" s="25"/>
      <c r="G58" s="3" t="s">
        <v>14</v>
      </c>
      <c r="H58" s="3">
        <f>SUM(H48:H57)</f>
        <v>0</v>
      </c>
      <c r="I58" s="3">
        <f>SUM(I48:I57)</f>
        <v>0</v>
      </c>
      <c r="J58" s="3">
        <f>SUM(J48:J57)</f>
        <v>0</v>
      </c>
    </row>
    <row r="61" spans="1:10" x14ac:dyDescent="0.25">
      <c r="A61" s="53" t="s">
        <v>61</v>
      </c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25.5" x14ac:dyDescent="0.25">
      <c r="A62" s="8" t="s">
        <v>0</v>
      </c>
      <c r="B62" s="9" t="s">
        <v>1</v>
      </c>
      <c r="C62" s="8" t="s">
        <v>2</v>
      </c>
      <c r="D62" s="9" t="s">
        <v>3</v>
      </c>
      <c r="E62" s="10" t="s">
        <v>10</v>
      </c>
      <c r="F62" s="11" t="s">
        <v>11</v>
      </c>
      <c r="G62" s="12" t="s">
        <v>4</v>
      </c>
      <c r="H62" s="8" t="s">
        <v>12</v>
      </c>
      <c r="I62" s="8" t="s">
        <v>13</v>
      </c>
      <c r="J62" s="13" t="s">
        <v>5</v>
      </c>
    </row>
    <row r="63" spans="1:10" x14ac:dyDescent="0.25">
      <c r="A63" s="14">
        <v>1</v>
      </c>
      <c r="B63" s="15" t="s">
        <v>62</v>
      </c>
      <c r="C63" s="16" t="s">
        <v>17</v>
      </c>
      <c r="D63" s="17">
        <v>3000</v>
      </c>
      <c r="E63" s="18"/>
      <c r="F63" s="19"/>
      <c r="G63" s="1">
        <f>E63+(E63*F63)</f>
        <v>0</v>
      </c>
      <c r="H63" s="2">
        <f>D63*E63</f>
        <v>0</v>
      </c>
      <c r="I63" s="2">
        <f>H63*F63</f>
        <v>0</v>
      </c>
      <c r="J63" s="2">
        <f>D63*G63</f>
        <v>0</v>
      </c>
    </row>
    <row r="64" spans="1:10" x14ac:dyDescent="0.25">
      <c r="A64" s="14">
        <v>2</v>
      </c>
      <c r="B64" s="15" t="s">
        <v>63</v>
      </c>
      <c r="C64" s="16" t="s">
        <v>17</v>
      </c>
      <c r="D64" s="17">
        <v>450</v>
      </c>
      <c r="E64" s="18"/>
      <c r="F64" s="19"/>
      <c r="G64" s="1">
        <f t="shared" ref="G64:G67" si="17">E64+(E64*F64)</f>
        <v>0</v>
      </c>
      <c r="H64" s="2">
        <f t="shared" ref="H64:H67" si="18">D64*E64</f>
        <v>0</v>
      </c>
      <c r="I64" s="2">
        <f t="shared" ref="I64:I67" si="19">H64*F64</f>
        <v>0</v>
      </c>
      <c r="J64" s="2">
        <f t="shared" ref="J64:J65" si="20">D64*G64</f>
        <v>0</v>
      </c>
    </row>
    <row r="65" spans="1:10" x14ac:dyDescent="0.25">
      <c r="A65" s="14">
        <v>3</v>
      </c>
      <c r="B65" s="15" t="s">
        <v>64</v>
      </c>
      <c r="C65" s="16" t="s">
        <v>17</v>
      </c>
      <c r="D65" s="17">
        <v>1500</v>
      </c>
      <c r="E65" s="18"/>
      <c r="F65" s="19"/>
      <c r="G65" s="1">
        <f t="shared" si="17"/>
        <v>0</v>
      </c>
      <c r="H65" s="2">
        <f t="shared" si="18"/>
        <v>0</v>
      </c>
      <c r="I65" s="2">
        <f t="shared" si="19"/>
        <v>0</v>
      </c>
      <c r="J65" s="2">
        <f t="shared" si="20"/>
        <v>0</v>
      </c>
    </row>
    <row r="66" spans="1:10" x14ac:dyDescent="0.25">
      <c r="A66" s="14">
        <v>4</v>
      </c>
      <c r="B66" s="15" t="s">
        <v>65</v>
      </c>
      <c r="C66" s="16" t="s">
        <v>17</v>
      </c>
      <c r="D66" s="17">
        <v>500</v>
      </c>
      <c r="E66" s="21"/>
      <c r="F66" s="19"/>
      <c r="G66" s="1">
        <f t="shared" si="17"/>
        <v>0</v>
      </c>
      <c r="H66" s="2">
        <f t="shared" si="18"/>
        <v>0</v>
      </c>
      <c r="I66" s="2">
        <f t="shared" si="19"/>
        <v>0</v>
      </c>
      <c r="J66" s="2">
        <f>D66*G66</f>
        <v>0</v>
      </c>
    </row>
    <row r="67" spans="1:10" x14ac:dyDescent="0.25">
      <c r="A67" s="14">
        <v>5</v>
      </c>
      <c r="B67" s="15" t="s">
        <v>66</v>
      </c>
      <c r="C67" s="16" t="s">
        <v>17</v>
      </c>
      <c r="D67" s="17">
        <v>13435</v>
      </c>
      <c r="E67" s="21"/>
      <c r="F67" s="19"/>
      <c r="G67" s="1">
        <f t="shared" si="17"/>
        <v>0</v>
      </c>
      <c r="H67" s="2">
        <f t="shared" si="18"/>
        <v>0</v>
      </c>
      <c r="I67" s="2">
        <f t="shared" si="19"/>
        <v>0</v>
      </c>
      <c r="J67" s="2">
        <f t="shared" ref="J67" si="21">D67*G67</f>
        <v>0</v>
      </c>
    </row>
    <row r="68" spans="1:10" x14ac:dyDescent="0.25">
      <c r="B68" s="22"/>
      <c r="E68" s="24"/>
      <c r="F68" s="25"/>
      <c r="G68" s="3" t="s">
        <v>14</v>
      </c>
      <c r="H68" s="3">
        <f>SUM(H63:H67)</f>
        <v>0</v>
      </c>
      <c r="I68" s="3">
        <f>SUM(I63:I67)</f>
        <v>0</v>
      </c>
      <c r="J68" s="3">
        <f>SUM(J63:J67)</f>
        <v>0</v>
      </c>
    </row>
    <row r="71" spans="1:10" x14ac:dyDescent="0.25">
      <c r="A71" s="53" t="s">
        <v>77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25.5" x14ac:dyDescent="0.25">
      <c r="A72" s="8" t="s">
        <v>0</v>
      </c>
      <c r="B72" s="9" t="s">
        <v>1</v>
      </c>
      <c r="C72" s="8" t="s">
        <v>2</v>
      </c>
      <c r="D72" s="9" t="s">
        <v>3</v>
      </c>
      <c r="E72" s="10" t="s">
        <v>10</v>
      </c>
      <c r="F72" s="11" t="s">
        <v>11</v>
      </c>
      <c r="G72" s="12" t="s">
        <v>4</v>
      </c>
      <c r="H72" s="8" t="s">
        <v>12</v>
      </c>
      <c r="I72" s="8" t="s">
        <v>13</v>
      </c>
      <c r="J72" s="13" t="s">
        <v>5</v>
      </c>
    </row>
    <row r="73" spans="1:10" x14ac:dyDescent="0.25">
      <c r="A73" s="16">
        <v>1</v>
      </c>
      <c r="B73" s="15" t="s">
        <v>67</v>
      </c>
      <c r="C73" s="16" t="s">
        <v>17</v>
      </c>
      <c r="D73" s="17">
        <v>100</v>
      </c>
      <c r="E73" s="18"/>
      <c r="F73" s="19"/>
      <c r="G73" s="46">
        <f>E73+(E73*F73)</f>
        <v>0</v>
      </c>
      <c r="H73" s="2">
        <f>D73*E73</f>
        <v>0</v>
      </c>
      <c r="I73" s="2">
        <f>H73*F73</f>
        <v>0</v>
      </c>
      <c r="J73" s="2">
        <f>D73*G73</f>
        <v>0</v>
      </c>
    </row>
    <row r="74" spans="1:10" x14ac:dyDescent="0.25">
      <c r="A74" s="45">
        <v>2</v>
      </c>
      <c r="B74" s="15" t="s">
        <v>68</v>
      </c>
      <c r="C74" s="16" t="s">
        <v>17</v>
      </c>
      <c r="D74" s="17">
        <v>5</v>
      </c>
      <c r="E74" s="18"/>
      <c r="F74" s="19"/>
      <c r="G74" s="46">
        <f t="shared" ref="G74:G82" si="22">E74+(E74*F74)</f>
        <v>0</v>
      </c>
      <c r="H74" s="2">
        <f t="shared" ref="H74:H82" si="23">D74*E74</f>
        <v>0</v>
      </c>
      <c r="I74" s="2">
        <f t="shared" ref="I74:I82" si="24">H74*F74</f>
        <v>0</v>
      </c>
      <c r="J74" s="2">
        <f t="shared" ref="J74:J79" si="25">D74*G74</f>
        <v>0</v>
      </c>
    </row>
    <row r="75" spans="1:10" x14ac:dyDescent="0.25">
      <c r="A75" s="14">
        <v>3</v>
      </c>
      <c r="B75" s="15" t="s">
        <v>96</v>
      </c>
      <c r="C75" s="16" t="s">
        <v>6</v>
      </c>
      <c r="D75" s="17">
        <v>220</v>
      </c>
      <c r="E75" s="18"/>
      <c r="F75" s="19"/>
      <c r="G75" s="46">
        <f t="shared" si="22"/>
        <v>0</v>
      </c>
      <c r="H75" s="2">
        <f t="shared" si="23"/>
        <v>0</v>
      </c>
      <c r="I75" s="2">
        <f t="shared" si="24"/>
        <v>0</v>
      </c>
      <c r="J75" s="2">
        <f t="shared" si="25"/>
        <v>0</v>
      </c>
    </row>
    <row r="76" spans="1:10" x14ac:dyDescent="0.25">
      <c r="A76" s="14">
        <v>4</v>
      </c>
      <c r="B76" s="15" t="s">
        <v>69</v>
      </c>
      <c r="C76" s="16" t="s">
        <v>17</v>
      </c>
      <c r="D76" s="17">
        <v>5</v>
      </c>
      <c r="E76" s="21"/>
      <c r="F76" s="19"/>
      <c r="G76" s="46">
        <f t="shared" si="22"/>
        <v>0</v>
      </c>
      <c r="H76" s="2">
        <f t="shared" si="23"/>
        <v>0</v>
      </c>
      <c r="I76" s="2">
        <f t="shared" si="24"/>
        <v>0</v>
      </c>
      <c r="J76" s="2">
        <f t="shared" si="25"/>
        <v>0</v>
      </c>
    </row>
    <row r="77" spans="1:10" x14ac:dyDescent="0.25">
      <c r="A77" s="16">
        <v>5</v>
      </c>
      <c r="B77" s="15" t="s">
        <v>78</v>
      </c>
      <c r="C77" s="16" t="s">
        <v>17</v>
      </c>
      <c r="D77" s="17">
        <v>15</v>
      </c>
      <c r="E77" s="21"/>
      <c r="F77" s="19"/>
      <c r="G77" s="46">
        <f t="shared" si="22"/>
        <v>0</v>
      </c>
      <c r="H77" s="2">
        <f t="shared" si="23"/>
        <v>0</v>
      </c>
      <c r="I77" s="2">
        <f t="shared" si="24"/>
        <v>0</v>
      </c>
      <c r="J77" s="2">
        <f t="shared" si="25"/>
        <v>0</v>
      </c>
    </row>
    <row r="78" spans="1:10" x14ac:dyDescent="0.25">
      <c r="A78" s="45">
        <v>6</v>
      </c>
      <c r="B78" s="15" t="s">
        <v>70</v>
      </c>
      <c r="C78" s="16" t="s">
        <v>17</v>
      </c>
      <c r="D78" s="17">
        <v>200</v>
      </c>
      <c r="E78" s="21"/>
      <c r="F78" s="19"/>
      <c r="G78" s="46">
        <f t="shared" si="22"/>
        <v>0</v>
      </c>
      <c r="H78" s="2">
        <f t="shared" si="23"/>
        <v>0</v>
      </c>
      <c r="I78" s="2">
        <f t="shared" si="24"/>
        <v>0</v>
      </c>
      <c r="J78" s="2">
        <f t="shared" si="25"/>
        <v>0</v>
      </c>
    </row>
    <row r="79" spans="1:10" x14ac:dyDescent="0.25">
      <c r="A79" s="14">
        <v>7</v>
      </c>
      <c r="B79" s="15" t="s">
        <v>71</v>
      </c>
      <c r="C79" s="16" t="s">
        <v>17</v>
      </c>
      <c r="D79" s="17">
        <v>250</v>
      </c>
      <c r="E79" s="21"/>
      <c r="F79" s="19"/>
      <c r="G79" s="46">
        <f t="shared" si="22"/>
        <v>0</v>
      </c>
      <c r="H79" s="2">
        <f t="shared" si="23"/>
        <v>0</v>
      </c>
      <c r="I79" s="2">
        <f t="shared" si="24"/>
        <v>0</v>
      </c>
      <c r="J79" s="2">
        <f t="shared" si="25"/>
        <v>0</v>
      </c>
    </row>
    <row r="80" spans="1:10" x14ac:dyDescent="0.25">
      <c r="A80" s="14">
        <v>8</v>
      </c>
      <c r="B80" s="15" t="s">
        <v>72</v>
      </c>
      <c r="C80" s="16" t="s">
        <v>17</v>
      </c>
      <c r="D80" s="17">
        <v>60</v>
      </c>
      <c r="E80" s="21"/>
      <c r="F80" s="19"/>
      <c r="G80" s="46">
        <f t="shared" si="22"/>
        <v>0</v>
      </c>
      <c r="H80" s="2">
        <f t="shared" si="23"/>
        <v>0</v>
      </c>
      <c r="I80" s="2">
        <f t="shared" si="24"/>
        <v>0</v>
      </c>
      <c r="J80" s="2">
        <f>D80*G80</f>
        <v>0</v>
      </c>
    </row>
    <row r="81" spans="1:10" x14ac:dyDescent="0.25">
      <c r="A81" s="16">
        <v>9</v>
      </c>
      <c r="B81" s="15" t="s">
        <v>73</v>
      </c>
      <c r="C81" s="16" t="s">
        <v>17</v>
      </c>
      <c r="D81" s="17">
        <v>120</v>
      </c>
      <c r="E81" s="21"/>
      <c r="F81" s="19"/>
      <c r="G81" s="46">
        <f t="shared" si="22"/>
        <v>0</v>
      </c>
      <c r="H81" s="2">
        <f t="shared" si="23"/>
        <v>0</v>
      </c>
      <c r="I81" s="2">
        <f t="shared" si="24"/>
        <v>0</v>
      </c>
      <c r="J81" s="2">
        <f t="shared" ref="J81:J82" si="26">D81*G81</f>
        <v>0</v>
      </c>
    </row>
    <row r="82" spans="1:10" x14ac:dyDescent="0.25">
      <c r="A82" s="45">
        <v>10</v>
      </c>
      <c r="B82" s="15" t="s">
        <v>74</v>
      </c>
      <c r="C82" s="16" t="s">
        <v>6</v>
      </c>
      <c r="D82" s="17">
        <v>5</v>
      </c>
      <c r="E82" s="21"/>
      <c r="F82" s="19"/>
      <c r="G82" s="46">
        <f t="shared" si="22"/>
        <v>0</v>
      </c>
      <c r="H82" s="2">
        <f t="shared" si="23"/>
        <v>0</v>
      </c>
      <c r="I82" s="2">
        <f t="shared" si="24"/>
        <v>0</v>
      </c>
      <c r="J82" s="2">
        <f t="shared" si="26"/>
        <v>0</v>
      </c>
    </row>
    <row r="83" spans="1:10" x14ac:dyDescent="0.25">
      <c r="A83" s="14">
        <v>11</v>
      </c>
      <c r="B83" s="15" t="s">
        <v>75</v>
      </c>
      <c r="C83" s="16" t="s">
        <v>17</v>
      </c>
      <c r="D83" s="17">
        <v>50</v>
      </c>
      <c r="E83" s="18"/>
      <c r="F83" s="19"/>
      <c r="G83" s="46">
        <f>E83+(E83*F83)</f>
        <v>0</v>
      </c>
      <c r="H83" s="2">
        <f>D83*E83</f>
        <v>0</v>
      </c>
      <c r="I83" s="2">
        <f>H83*F83</f>
        <v>0</v>
      </c>
      <c r="J83" s="2">
        <f>D83*G83</f>
        <v>0</v>
      </c>
    </row>
    <row r="84" spans="1:10" x14ac:dyDescent="0.25">
      <c r="A84" s="14">
        <v>12</v>
      </c>
      <c r="B84" s="15" t="s">
        <v>79</v>
      </c>
      <c r="C84" s="16" t="s">
        <v>6</v>
      </c>
      <c r="D84" s="17">
        <v>250</v>
      </c>
      <c r="E84" s="18"/>
      <c r="F84" s="19"/>
      <c r="G84" s="46">
        <f t="shared" ref="G84:G89" si="27">E84+(E84*F84)</f>
        <v>0</v>
      </c>
      <c r="H84" s="2">
        <f t="shared" ref="H84:H89" si="28">D84*E84</f>
        <v>0</v>
      </c>
      <c r="I84" s="2">
        <f t="shared" ref="I84:I89" si="29">H84*F84</f>
        <v>0</v>
      </c>
      <c r="J84" s="2">
        <f t="shared" ref="J84:J89" si="30">D84*G84</f>
        <v>0</v>
      </c>
    </row>
    <row r="85" spans="1:10" x14ac:dyDescent="0.25">
      <c r="A85" s="16">
        <v>13</v>
      </c>
      <c r="B85" s="15" t="s">
        <v>80</v>
      </c>
      <c r="C85" s="16" t="s">
        <v>17</v>
      </c>
      <c r="D85" s="17">
        <v>10</v>
      </c>
      <c r="E85" s="18"/>
      <c r="F85" s="19"/>
      <c r="G85" s="46">
        <f t="shared" si="27"/>
        <v>0</v>
      </c>
      <c r="H85" s="2">
        <f t="shared" si="28"/>
        <v>0</v>
      </c>
      <c r="I85" s="2">
        <f t="shared" si="29"/>
        <v>0</v>
      </c>
      <c r="J85" s="2">
        <f t="shared" si="30"/>
        <v>0</v>
      </c>
    </row>
    <row r="86" spans="1:10" x14ac:dyDescent="0.25">
      <c r="A86" s="45">
        <v>14</v>
      </c>
      <c r="B86" s="15" t="s">
        <v>81</v>
      </c>
      <c r="C86" s="16" t="s">
        <v>95</v>
      </c>
      <c r="D86" s="17">
        <v>10</v>
      </c>
      <c r="E86" s="21"/>
      <c r="F86" s="19"/>
      <c r="G86" s="46">
        <f t="shared" si="27"/>
        <v>0</v>
      </c>
      <c r="H86" s="2">
        <f t="shared" si="28"/>
        <v>0</v>
      </c>
      <c r="I86" s="2">
        <f t="shared" si="29"/>
        <v>0</v>
      </c>
      <c r="J86" s="2">
        <f t="shared" si="30"/>
        <v>0</v>
      </c>
    </row>
    <row r="87" spans="1:10" x14ac:dyDescent="0.25">
      <c r="A87" s="14">
        <v>15</v>
      </c>
      <c r="B87" s="15" t="s">
        <v>93</v>
      </c>
      <c r="C87" s="16" t="s">
        <v>95</v>
      </c>
      <c r="D87" s="17">
        <v>4200</v>
      </c>
      <c r="E87" s="21"/>
      <c r="F87" s="19"/>
      <c r="G87" s="46">
        <f t="shared" si="27"/>
        <v>0</v>
      </c>
      <c r="H87" s="2">
        <f t="shared" si="28"/>
        <v>0</v>
      </c>
      <c r="I87" s="2">
        <f t="shared" si="29"/>
        <v>0</v>
      </c>
      <c r="J87" s="2">
        <f t="shared" si="30"/>
        <v>0</v>
      </c>
    </row>
    <row r="88" spans="1:10" x14ac:dyDescent="0.25">
      <c r="A88" s="14">
        <v>16</v>
      </c>
      <c r="B88" s="15" t="s">
        <v>82</v>
      </c>
      <c r="C88" s="16" t="s">
        <v>6</v>
      </c>
      <c r="D88" s="17">
        <v>10</v>
      </c>
      <c r="E88" s="21"/>
      <c r="F88" s="19"/>
      <c r="G88" s="46">
        <f t="shared" si="27"/>
        <v>0</v>
      </c>
      <c r="H88" s="2">
        <f t="shared" si="28"/>
        <v>0</v>
      </c>
      <c r="I88" s="2">
        <f t="shared" si="29"/>
        <v>0</v>
      </c>
      <c r="J88" s="2">
        <f t="shared" si="30"/>
        <v>0</v>
      </c>
    </row>
    <row r="89" spans="1:10" x14ac:dyDescent="0.25">
      <c r="A89" s="16">
        <v>17</v>
      </c>
      <c r="B89" s="15" t="s">
        <v>83</v>
      </c>
      <c r="C89" s="16" t="s">
        <v>6</v>
      </c>
      <c r="D89" s="17">
        <v>3200</v>
      </c>
      <c r="E89" s="21"/>
      <c r="F89" s="19"/>
      <c r="G89" s="46">
        <f t="shared" si="27"/>
        <v>0</v>
      </c>
      <c r="H89" s="2">
        <f t="shared" si="28"/>
        <v>0</v>
      </c>
      <c r="I89" s="2">
        <f t="shared" si="29"/>
        <v>0</v>
      </c>
      <c r="J89" s="2">
        <f t="shared" si="30"/>
        <v>0</v>
      </c>
    </row>
    <row r="90" spans="1:10" x14ac:dyDescent="0.25">
      <c r="A90" s="45">
        <v>18</v>
      </c>
      <c r="B90" s="15" t="s">
        <v>94</v>
      </c>
      <c r="C90" s="16" t="s">
        <v>17</v>
      </c>
      <c r="D90" s="17">
        <v>5</v>
      </c>
      <c r="E90" s="21"/>
      <c r="F90" s="19"/>
      <c r="G90" s="46">
        <f>E90+(E90*F90)</f>
        <v>0</v>
      </c>
      <c r="H90" s="2">
        <f>D90*E90</f>
        <v>0</v>
      </c>
      <c r="I90" s="2">
        <f>H90*F90</f>
        <v>0</v>
      </c>
      <c r="J90" s="2">
        <f>D90*G90</f>
        <v>0</v>
      </c>
    </row>
    <row r="91" spans="1:10" x14ac:dyDescent="0.25">
      <c r="A91" s="14">
        <v>19</v>
      </c>
      <c r="B91" s="15" t="s">
        <v>84</v>
      </c>
      <c r="C91" s="16" t="s">
        <v>17</v>
      </c>
      <c r="D91" s="17">
        <v>1100</v>
      </c>
      <c r="E91" s="21"/>
      <c r="F91" s="19"/>
      <c r="G91" s="46">
        <f t="shared" ref="G91:G99" si="31">E91+(E91*F91)</f>
        <v>0</v>
      </c>
      <c r="H91" s="2">
        <f t="shared" ref="H91:H99" si="32">D91*E91</f>
        <v>0</v>
      </c>
      <c r="I91" s="2">
        <f t="shared" ref="I91:I99" si="33">H91*F91</f>
        <v>0</v>
      </c>
      <c r="J91" s="2">
        <f t="shared" ref="J91:J96" si="34">D91*G91</f>
        <v>0</v>
      </c>
    </row>
    <row r="92" spans="1:10" x14ac:dyDescent="0.25">
      <c r="A92" s="14">
        <v>20</v>
      </c>
      <c r="B92" s="15" t="s">
        <v>85</v>
      </c>
      <c r="C92" s="16" t="s">
        <v>17</v>
      </c>
      <c r="D92" s="17">
        <v>3</v>
      </c>
      <c r="E92" s="21"/>
      <c r="F92" s="19"/>
      <c r="G92" s="1">
        <f t="shared" si="31"/>
        <v>0</v>
      </c>
      <c r="H92" s="2">
        <f t="shared" si="32"/>
        <v>0</v>
      </c>
      <c r="I92" s="2">
        <f t="shared" si="33"/>
        <v>0</v>
      </c>
      <c r="J92" s="2">
        <f t="shared" si="34"/>
        <v>0</v>
      </c>
    </row>
    <row r="93" spans="1:10" x14ac:dyDescent="0.25">
      <c r="A93" s="16">
        <v>21</v>
      </c>
      <c r="B93" s="15" t="s">
        <v>86</v>
      </c>
      <c r="C93" s="16" t="s">
        <v>17</v>
      </c>
      <c r="D93" s="17">
        <v>1100</v>
      </c>
      <c r="E93" s="21"/>
      <c r="F93" s="19"/>
      <c r="G93" s="1">
        <f t="shared" si="31"/>
        <v>0</v>
      </c>
      <c r="H93" s="2">
        <f t="shared" si="32"/>
        <v>0</v>
      </c>
      <c r="I93" s="2">
        <f t="shared" si="33"/>
        <v>0</v>
      </c>
      <c r="J93" s="2">
        <f t="shared" si="34"/>
        <v>0</v>
      </c>
    </row>
    <row r="94" spans="1:10" x14ac:dyDescent="0.25">
      <c r="A94" s="45">
        <v>22</v>
      </c>
      <c r="B94" s="15" t="s">
        <v>87</v>
      </c>
      <c r="C94" s="16" t="s">
        <v>17</v>
      </c>
      <c r="D94" s="17">
        <v>3500</v>
      </c>
      <c r="E94" s="21"/>
      <c r="F94" s="19"/>
      <c r="G94" s="1">
        <f t="shared" si="31"/>
        <v>0</v>
      </c>
      <c r="H94" s="2">
        <f t="shared" si="32"/>
        <v>0</v>
      </c>
      <c r="I94" s="2">
        <f t="shared" si="33"/>
        <v>0</v>
      </c>
      <c r="J94" s="2">
        <f t="shared" si="34"/>
        <v>0</v>
      </c>
    </row>
    <row r="95" spans="1:10" x14ac:dyDescent="0.25">
      <c r="A95" s="14">
        <v>23</v>
      </c>
      <c r="B95" s="15" t="s">
        <v>88</v>
      </c>
      <c r="C95" s="16" t="s">
        <v>17</v>
      </c>
      <c r="D95" s="17">
        <v>10</v>
      </c>
      <c r="E95" s="21"/>
      <c r="F95" s="19"/>
      <c r="G95" s="1">
        <f t="shared" si="31"/>
        <v>0</v>
      </c>
      <c r="H95" s="2">
        <f t="shared" si="32"/>
        <v>0</v>
      </c>
      <c r="I95" s="2">
        <f t="shared" si="33"/>
        <v>0</v>
      </c>
      <c r="J95" s="2">
        <f t="shared" si="34"/>
        <v>0</v>
      </c>
    </row>
    <row r="96" spans="1:10" x14ac:dyDescent="0.25">
      <c r="A96" s="14">
        <v>24</v>
      </c>
      <c r="B96" s="15" t="s">
        <v>89</v>
      </c>
      <c r="C96" s="16" t="s">
        <v>17</v>
      </c>
      <c r="D96" s="17">
        <v>10</v>
      </c>
      <c r="E96" s="21"/>
      <c r="F96" s="19"/>
      <c r="G96" s="1">
        <f t="shared" si="31"/>
        <v>0</v>
      </c>
      <c r="H96" s="2">
        <f t="shared" si="32"/>
        <v>0</v>
      </c>
      <c r="I96" s="2">
        <f t="shared" si="33"/>
        <v>0</v>
      </c>
      <c r="J96" s="2">
        <f t="shared" si="34"/>
        <v>0</v>
      </c>
    </row>
    <row r="97" spans="1:18" x14ac:dyDescent="0.25">
      <c r="A97" s="16">
        <v>25</v>
      </c>
      <c r="B97" s="15" t="s">
        <v>90</v>
      </c>
      <c r="C97" s="16" t="s">
        <v>17</v>
      </c>
      <c r="D97" s="17">
        <v>40</v>
      </c>
      <c r="E97" s="21"/>
      <c r="F97" s="19"/>
      <c r="G97" s="1">
        <f t="shared" si="31"/>
        <v>0</v>
      </c>
      <c r="H97" s="2">
        <f t="shared" si="32"/>
        <v>0</v>
      </c>
      <c r="I97" s="2">
        <f t="shared" si="33"/>
        <v>0</v>
      </c>
      <c r="J97" s="2">
        <f>D97*G97</f>
        <v>0</v>
      </c>
    </row>
    <row r="98" spans="1:18" x14ac:dyDescent="0.25">
      <c r="A98" s="45">
        <v>26</v>
      </c>
      <c r="B98" s="15" t="s">
        <v>91</v>
      </c>
      <c r="C98" s="16" t="s">
        <v>6</v>
      </c>
      <c r="D98" s="17">
        <v>300</v>
      </c>
      <c r="E98" s="21"/>
      <c r="F98" s="19"/>
      <c r="G98" s="1">
        <f t="shared" si="31"/>
        <v>0</v>
      </c>
      <c r="H98" s="2">
        <f t="shared" si="32"/>
        <v>0</v>
      </c>
      <c r="I98" s="2">
        <f t="shared" si="33"/>
        <v>0</v>
      </c>
      <c r="J98" s="2">
        <f t="shared" ref="J98:J99" si="35">D98*G98</f>
        <v>0</v>
      </c>
    </row>
    <row r="99" spans="1:18" x14ac:dyDescent="0.25">
      <c r="A99" s="14">
        <v>27</v>
      </c>
      <c r="B99" s="15" t="s">
        <v>92</v>
      </c>
      <c r="C99" s="16" t="s">
        <v>17</v>
      </c>
      <c r="D99" s="17">
        <v>4</v>
      </c>
      <c r="E99" s="21"/>
      <c r="F99" s="19"/>
      <c r="G99" s="1">
        <f t="shared" si="31"/>
        <v>0</v>
      </c>
      <c r="H99" s="2">
        <f t="shared" si="32"/>
        <v>0</v>
      </c>
      <c r="I99" s="2">
        <f t="shared" si="33"/>
        <v>0</v>
      </c>
      <c r="J99" s="2">
        <f t="shared" si="35"/>
        <v>0</v>
      </c>
    </row>
    <row r="100" spans="1:18" x14ac:dyDescent="0.25">
      <c r="B100" s="22"/>
      <c r="E100" s="24"/>
      <c r="F100" s="25"/>
      <c r="G100" s="3" t="s">
        <v>14</v>
      </c>
      <c r="H100" s="3">
        <f>SUM(H73:H99)</f>
        <v>0</v>
      </c>
      <c r="I100" s="3">
        <f>SUM(I73:I99)</f>
        <v>0</v>
      </c>
      <c r="J100" s="3">
        <f>SUM(J73:J99)</f>
        <v>0</v>
      </c>
    </row>
    <row r="101" spans="1:18" x14ac:dyDescent="0.25">
      <c r="K101" s="33"/>
      <c r="L101" s="33"/>
      <c r="M101" s="33"/>
      <c r="N101" s="33"/>
      <c r="O101" s="33"/>
      <c r="P101" s="33"/>
      <c r="Q101" s="33"/>
      <c r="R101" s="33"/>
    </row>
    <row r="102" spans="1:18" ht="25.5" x14ac:dyDescent="0.25">
      <c r="B102" s="47" t="s">
        <v>16</v>
      </c>
      <c r="C102" s="48"/>
      <c r="D102" s="48" t="s">
        <v>11</v>
      </c>
      <c r="E102" s="49" t="s">
        <v>19</v>
      </c>
      <c r="K102" s="33"/>
      <c r="L102" s="33"/>
      <c r="M102" s="33"/>
      <c r="N102" s="33"/>
      <c r="O102" s="33"/>
      <c r="P102" s="33"/>
      <c r="Q102" s="33"/>
      <c r="R102" s="33"/>
    </row>
    <row r="103" spans="1:18" x14ac:dyDescent="0.25">
      <c r="B103" s="50"/>
      <c r="C103" s="48"/>
      <c r="D103" s="51">
        <v>0</v>
      </c>
      <c r="E103" s="47" t="s">
        <v>21</v>
      </c>
      <c r="K103" s="33"/>
      <c r="L103" s="33"/>
      <c r="M103" s="33"/>
      <c r="N103" s="33"/>
      <c r="O103" s="33"/>
      <c r="P103" s="33"/>
      <c r="Q103" s="33"/>
      <c r="R103" s="33"/>
    </row>
    <row r="104" spans="1:18" x14ac:dyDescent="0.25">
      <c r="B104" s="50" t="s">
        <v>6</v>
      </c>
      <c r="C104" s="48"/>
      <c r="D104" s="51">
        <v>0.05</v>
      </c>
      <c r="E104" s="47" t="s">
        <v>20</v>
      </c>
      <c r="K104" s="33"/>
      <c r="L104" s="33"/>
      <c r="M104" s="33"/>
      <c r="N104" s="33"/>
      <c r="O104" s="33"/>
      <c r="P104" s="33"/>
      <c r="Q104" s="33"/>
      <c r="R104" s="33"/>
    </row>
    <row r="105" spans="1:18" x14ac:dyDescent="0.25">
      <c r="B105" s="50" t="s">
        <v>7</v>
      </c>
      <c r="C105" s="48"/>
      <c r="D105" s="51">
        <v>0.08</v>
      </c>
      <c r="E105" s="47"/>
      <c r="K105" s="33"/>
      <c r="L105" s="33"/>
      <c r="M105" s="33"/>
      <c r="N105" s="33"/>
      <c r="O105" s="33"/>
      <c r="P105" s="33"/>
      <c r="Q105" s="33"/>
      <c r="R105" s="33"/>
    </row>
    <row r="106" spans="1:18" x14ac:dyDescent="0.25">
      <c r="B106" s="50" t="s">
        <v>9</v>
      </c>
      <c r="C106" s="48"/>
      <c r="D106" s="51">
        <v>0.23</v>
      </c>
      <c r="E106" s="47"/>
      <c r="K106" s="33"/>
      <c r="L106" s="33"/>
      <c r="M106" s="33"/>
      <c r="N106" s="33"/>
      <c r="O106" s="33"/>
      <c r="P106" s="33"/>
      <c r="Q106" s="33"/>
      <c r="R106" s="33"/>
    </row>
    <row r="107" spans="1:18" x14ac:dyDescent="0.25">
      <c r="B107" s="50" t="s">
        <v>17</v>
      </c>
      <c r="C107" s="47"/>
      <c r="D107" s="52"/>
      <c r="E107" s="52"/>
      <c r="K107" s="33"/>
      <c r="L107" s="33"/>
      <c r="M107" s="33"/>
      <c r="N107" s="33"/>
      <c r="O107" s="33"/>
      <c r="P107" s="33"/>
      <c r="Q107" s="33"/>
      <c r="R107" s="33"/>
    </row>
    <row r="108" spans="1:18" x14ac:dyDescent="0.25">
      <c r="B108" s="50" t="s">
        <v>8</v>
      </c>
      <c r="C108" s="47"/>
      <c r="D108" s="52"/>
      <c r="E108" s="52"/>
      <c r="K108" s="33"/>
      <c r="L108" s="33"/>
      <c r="M108" s="33"/>
      <c r="N108" s="33"/>
      <c r="O108" s="33"/>
      <c r="P108" s="33"/>
      <c r="Q108" s="33"/>
      <c r="R108" s="33"/>
    </row>
    <row r="109" spans="1:18" x14ac:dyDescent="0.25">
      <c r="B109" s="47" t="s">
        <v>18</v>
      </c>
      <c r="C109" s="47"/>
      <c r="D109" s="52"/>
      <c r="E109" s="52"/>
    </row>
    <row r="110" spans="1:18" x14ac:dyDescent="0.25">
      <c r="B110" s="47" t="s">
        <v>95</v>
      </c>
      <c r="C110" s="48"/>
      <c r="D110" s="52"/>
      <c r="E110" s="52"/>
    </row>
    <row r="111" spans="1:18" x14ac:dyDescent="0.25">
      <c r="B111" s="47"/>
      <c r="C111" s="48"/>
      <c r="D111" s="52"/>
      <c r="E111" s="52"/>
    </row>
  </sheetData>
  <sheetProtection formatCells="0"/>
  <mergeCells count="7">
    <mergeCell ref="A61:J61"/>
    <mergeCell ref="A71:J71"/>
    <mergeCell ref="B1:G1"/>
    <mergeCell ref="A6:J6"/>
    <mergeCell ref="A27:J27"/>
    <mergeCell ref="A39:J39"/>
    <mergeCell ref="A46:J46"/>
  </mergeCells>
  <phoneticPr fontId="10" type="noConversion"/>
  <dataValidations xWindow="321" yWindow="654" count="5">
    <dataValidation type="whole" allowBlank="1" showInputMessage="1" showErrorMessage="1" error="wpisz liczbę całkowitą" prompt="wpisz liczbę całkowitą" sqref="D63:D67 D29:D35 D41:D42 D48:D57 D90:D99 D8:D23" xr:uid="{00000000-0002-0000-0000-000000000000}">
      <formula1>1</formula1>
      <formula2>1000000</formula2>
    </dataValidation>
    <dataValidation type="decimal" allowBlank="1" showInputMessage="1" showErrorMessage="1" error="zapisz jako 00,00" prompt="zapisz jako 00,00" sqref="E63:E67 E29:E35 E41:E42 E48:E57 E90:E99 E8:E23" xr:uid="{00000000-0002-0000-0000-000003000000}">
      <formula1>0.01</formula1>
      <formula2>100000.99</formula2>
    </dataValidation>
    <dataValidation type="list" allowBlank="1" showInputMessage="1" showErrorMessage="1" error="wybierz z listy" prompt="wybierz z listy" sqref="C8:C23 C41:C42 C48:C57 C63:C67 C29:C35" xr:uid="{00000000-0002-0000-0000-000001000000}">
      <formula1>$B$104:$B$109</formula1>
    </dataValidation>
    <dataValidation type="list" allowBlank="1" showInputMessage="1" showErrorMessage="1" error="wybierz z listy" prompt="wybierz z listy" sqref="C73:C99" xr:uid="{A44297A0-8BF9-416E-B0D3-FC67AA339A47}">
      <formula1>$B$104:$B$110</formula1>
    </dataValidation>
    <dataValidation type="list" allowBlank="1" showInputMessage="1" showErrorMessage="1" error="wybierz z listy" prompt="wybierz z listy" sqref="F48:F57 F73:F99 F29:F35 F63:F67 F8:F23 F41:F42" xr:uid="{00000000-0002-0000-0000-000002000000}">
      <formula1>$D$103:$D$106</formula1>
    </dataValidation>
  </dataValidations>
  <pageMargins left="0.7" right="0.7" top="0.75" bottom="0.75" header="0.3" footer="0.3"/>
  <pageSetup paperSize="9" scale="4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Pakiety</vt:lpstr>
      <vt:lpstr>'OPZ Pakiety'!Obszar_wydruku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Zamówienia Publiczne</cp:lastModifiedBy>
  <cp:lastPrinted>2021-05-21T06:52:18Z</cp:lastPrinted>
  <dcterms:created xsi:type="dcterms:W3CDTF">2021-03-17T07:08:33Z</dcterms:created>
  <dcterms:modified xsi:type="dcterms:W3CDTF">2021-05-21T09:43:44Z</dcterms:modified>
</cp:coreProperties>
</file>