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'Arkusz1'!$A$1:$L$18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<sst xmlns="http://schemas.openxmlformats.org/spreadsheetml/2006/main" count="25" uniqueCount="21">
  <si>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</si>
  <si>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</si>
  <si>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</si>
  <si>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</si>
  <si>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</si>
  <si>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</si>
  <si>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</si>
  <si>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</si>
  <si>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</si>
  <si>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</si>
  <si>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</si>
  <si>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</si>
  <si>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Kryteria równoważności</t>
  </si>
  <si>
    <t>Parametry w polu "Przedmiot zamówienia"</t>
  </si>
  <si>
    <t xml:space="preserve"> Gwarancja:  12 miesięcy</t>
  </si>
  <si>
    <t>termin dostawy: 7-14 dni kalendarzowych,</t>
  </si>
  <si>
    <r>
      <rPr>
        <b/>
        <sz val="11"/>
        <color indexed="8"/>
        <rFont val="Calibri"/>
        <family val="2"/>
      </rPr>
      <t xml:space="preserve">Silnik </t>
    </r>
    <r>
      <rPr>
        <sz val="11"/>
        <color indexed="8"/>
        <rFont val="Calibri"/>
        <family val="2"/>
      </rPr>
      <t xml:space="preserve">
długość wału: 35,5-36,5 cala
12v
długość 90-92 cm
uciąg 54-56 LBS
waga 12-13 kg
2-łopatkowa
regulacja kąta nachylenia rączki, wskaźnik naładowania akumulatora, kontrola napięcia kierownicy, regulacja głębokości
Minn Kota Traxxis lub równoważny</t>
    </r>
  </si>
  <si>
    <r>
      <rPr>
        <b/>
        <sz val="11"/>
        <color indexed="8"/>
        <rFont val="Calibri"/>
        <family val="2"/>
      </rPr>
      <t xml:space="preserve">AKUMULATOR </t>
    </r>
    <r>
      <rPr>
        <sz val="11"/>
        <color indexed="8"/>
        <rFont val="Calibri"/>
        <family val="2"/>
      </rPr>
      <t xml:space="preserve">
Napięcie nominalne: 12,8V
Pojemność nominalna: 100AH
Wysokość: 214mm (+-3%)
Szerokość: 172mm (+-3%)
Długość: 329mm (+-3%)
Waga:13kg (+-5%)
Maksymalny prąd rozładowania: 100A
Żywotność: 2000 cykli (100% DOD)
LiFePO4 12V 100Ah BMS VOLT lub równoważny</t>
    </r>
  </si>
  <si>
    <r>
      <rPr>
        <b/>
        <sz val="11"/>
        <color indexed="8"/>
        <rFont val="Calibri"/>
        <family val="2"/>
      </rPr>
      <t xml:space="preserve">PROSTOWNIK ŁADOWARKA LITOWA </t>
    </r>
    <r>
      <rPr>
        <sz val="11"/>
        <color indexed="8"/>
        <rFont val="Calibri"/>
        <family val="2"/>
      </rPr>
      <t xml:space="preserve">
Natężenie maksymalne 20 A
Waga produktu ( z opakowaniem jednostkowym 2,8-3,2 kg)
12V 
stopień ochrony IP32
Ładowarka musi prawidłowo obsługiwać: bezobsługowy akumulator litowo-żelazowo-fosforanowy LiFePO4 12,8V 100Ah 100A + BMS VOLT</t>
    </r>
  </si>
  <si>
    <t>podpis Wykonawcy lub upoważnionego przedstawiciela</t>
  </si>
  <si>
    <t>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</si>
</sst>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1" fillId="0" borderId="11" xfId="44" applyFont="1" applyBorder="1" applyAlignment="1">
      <alignment horizontal="center" wrapText="1"/>
      <protection/>
    </xf>
    <xf numFmtId="0" fontId="1" fillId="3" borderId="11" xfId="44" applyFont="1" applyFill="1" applyBorder="1" applyAlignment="1">
      <alignment horizontal="center" wrapText="1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1" fillId="0" borderId="0" xfId="44">
      <alignment/>
      <protection/>
    </xf>
    <xf numFmtId="0" fontId="1" fillId="34" borderId="0" xfId="44" applyFill="1" applyAlignment="1">
      <alignment horizontal="center"/>
      <protection/>
    </xf>
    <xf numFmtId="166" fontId="2" fillId="34" borderId="0" xfId="44" applyNumberFormat="1" applyFont="1" applyFill="1">
      <alignment/>
      <protection/>
    </xf>
    <xf numFmtId="0" fontId="1" fillId="35" borderId="0" xfId="44" applyFill="1">
      <alignment/>
      <protection/>
    </xf>
    <xf numFmtId="0" fontId="1" fillId="0" borderId="0" xfId="44" applyAlignment="1">
      <alignment horizontal="center" vertical="center"/>
      <protection/>
    </xf>
    <xf numFmtId="0" fontId="1" fillId="0" borderId="0" xfId="44" applyFont="1" applyAlignment="1">
      <alignment vertical="center"/>
      <protection/>
    </xf>
    <xf numFmtId="0" fontId="2" fillId="34" borderId="11" xfId="44" applyFont="1" applyFill="1" applyBorder="1" applyAlignment="1" applyProtection="1">
      <alignment vertical="center"/>
      <protection/>
    </xf>
    <xf numFmtId="0" fontId="1" fillId="34" borderId="0" xfId="44" applyFont="1" applyFill="1" applyBorder="1" applyAlignment="1" applyProtection="1">
      <alignment horizontal="center" vertical="center"/>
      <protection/>
    </xf>
    <xf numFmtId="0" fontId="1" fillId="0" borderId="0" xfId="44" applyFont="1" applyAlignment="1" applyProtection="1">
      <alignment vertical="center"/>
      <protection/>
    </xf>
    <xf numFmtId="0" fontId="1" fillId="34" borderId="0" xfId="44" applyFill="1" applyAlignment="1">
      <alignment horizontal="center" vertical="center"/>
      <protection/>
    </xf>
    <xf numFmtId="0" fontId="1" fillId="0" borderId="0" xfId="44" applyAlignment="1">
      <alignment vertical="center"/>
      <protection/>
    </xf>
    <xf numFmtId="44" fontId="2" fillId="34" borderId="11" xfId="44" applyNumberFormat="1" applyFont="1" applyFill="1" applyBorder="1" applyAlignment="1" applyProtection="1">
      <alignment vertical="center"/>
      <protection/>
    </xf>
    <xf numFmtId="9" fontId="2" fillId="36" borderId="11" xfId="44" applyNumberFormat="1" applyFont="1" applyFill="1" applyBorder="1" applyAlignment="1" applyProtection="1">
      <alignment vertical="center"/>
      <protection/>
    </xf>
    <xf numFmtId="0" fontId="1" fillId="0" borderId="11" xfId="44" applyFont="1" applyBorder="1" applyAlignment="1">
      <alignment vertical="center" wrapText="1"/>
      <protection/>
    </xf>
    <xf numFmtId="0" fontId="1" fillId="0" borderId="12" xfId="44" applyFont="1" applyBorder="1" applyAlignment="1">
      <alignment vertical="center"/>
      <protection/>
    </xf>
    <xf numFmtId="44" fontId="2" fillId="33" borderId="10" xfId="44" applyNumberFormat="1" applyFont="1" applyFill="1" applyBorder="1" applyProtection="1">
      <alignment/>
      <protection/>
    </xf>
    <xf numFmtId="44" fontId="2" fillId="36" borderId="11" xfId="44" applyNumberFormat="1" applyFont="1" applyFill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63" zoomScaleNormal="63" workbookViewId="0" topLeftCell="A1">
      <selection activeCell="B8" sqref="B8"/>
    </sheetView>
  </sheetViews>
  <sheetFormatPr defaultColWidth="8.7109375" defaultRowHeight="12.75"/>
  <cols>
    <col min="1" max="1" width="4.140625" style="23" customWidth="1"/>
    <col min="2" max="2" width="158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6.421875" style="1" customWidth="1"/>
    <col min="12" max="16384" width="8.7109375" style="1" customWidth="1"/>
  </cols>
  <sheetData>
    <row r="1" ht="15">
      <c r="B1" s="9"/>
    </row>
    <row r="2" spans="1:9" ht="15">
      <c r="A2" s="26"/>
      <c r="C2" s="3"/>
      <c r="D2" s="5"/>
      <c r="E2" s="3"/>
      <c r="F2" s="3"/>
      <c r="G2" s="3"/>
      <c r="H2" s="3"/>
      <c r="I2" s="3"/>
    </row>
    <row r="3" spans="1:9" ht="13.5" customHeight="1">
      <c r="A3" s="26"/>
      <c r="B3" s="3"/>
      <c r="C3" s="3"/>
      <c r="D3" s="5"/>
      <c r="E3" s="3"/>
      <c r="F3" s="3"/>
      <c r="G3" s="3"/>
      <c r="H3" s="3"/>
      <c r="I3" s="3"/>
    </row>
    <row r="4" ht="15" hidden="1"/>
    <row r="5" spans="1:11" ht="60.75" customHeight="1">
      <c r="A5" s="6"/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8" t="s">
        <v>9</v>
      </c>
      <c r="K5" s="15" t="s">
        <v>12</v>
      </c>
    </row>
    <row r="6" spans="1:11" ht="19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16"/>
    </row>
    <row r="7" spans="1:11" ht="163.5" customHeight="1">
      <c r="A7" s="24">
        <v>1</v>
      </c>
      <c r="B7" s="17" t="s">
        <v>16</v>
      </c>
      <c r="C7" s="24" t="s">
        <v>10</v>
      </c>
      <c r="D7" s="24">
        <v>1</v>
      </c>
      <c r="E7" s="34"/>
      <c r="F7" s="29">
        <f>D7*E7</f>
        <v>0</v>
      </c>
      <c r="G7" s="30"/>
      <c r="H7" s="29">
        <f>F7*G7</f>
        <v>0</v>
      </c>
      <c r="I7" s="29">
        <f>F7+H7</f>
        <v>0</v>
      </c>
      <c r="J7" s="24"/>
      <c r="K7" s="31" t="s">
        <v>13</v>
      </c>
    </row>
    <row r="8" spans="1:11" ht="163.5" customHeight="1">
      <c r="A8" s="24">
        <v>2</v>
      </c>
      <c r="B8" s="17" t="s">
        <v>17</v>
      </c>
      <c r="C8" s="24" t="s">
        <v>10</v>
      </c>
      <c r="D8" s="24">
        <v>1</v>
      </c>
      <c r="E8" s="34"/>
      <c r="F8" s="29">
        <f>D8*E8</f>
        <v>0</v>
      </c>
      <c r="G8" s="30"/>
      <c r="H8" s="29">
        <f>F8*G8</f>
        <v>0</v>
      </c>
      <c r="I8" s="29">
        <f>F8+H8</f>
        <v>0</v>
      </c>
      <c r="J8" s="24"/>
      <c r="K8" s="31" t="s">
        <v>13</v>
      </c>
    </row>
    <row r="9" spans="1:11" ht="99.75" customHeight="1">
      <c r="A9" s="24">
        <v>3</v>
      </c>
      <c r="B9" s="17" t="s">
        <v>18</v>
      </c>
      <c r="C9" s="24" t="s">
        <v>10</v>
      </c>
      <c r="D9" s="24">
        <v>1</v>
      </c>
      <c r="E9" s="34"/>
      <c r="F9" s="29">
        <f>D9*E9</f>
        <v>0</v>
      </c>
      <c r="G9" s="30"/>
      <c r="H9" s="29">
        <f>F9*G9</f>
        <v>0</v>
      </c>
      <c r="I9" s="29">
        <f>F9+H9</f>
        <v>0</v>
      </c>
      <c r="J9" s="24"/>
      <c r="K9" s="32"/>
    </row>
    <row r="10" spans="1:9" ht="15.75" thickBot="1">
      <c r="A10" s="36" t="s">
        <v>0</v>
      </c>
      <c r="B10" s="37"/>
      <c r="C10" s="37"/>
      <c r="D10" s="37"/>
      <c r="E10" s="38"/>
      <c r="F10" s="4">
        <f>SUM(F7:F9)</f>
        <v>0</v>
      </c>
      <c r="G10" s="3"/>
      <c r="H10" s="3"/>
      <c r="I10" s="33">
        <f>SUM(I7:I9)</f>
        <v>0</v>
      </c>
    </row>
    <row r="11" spans="1:9" s="13" customFormat="1" ht="15">
      <c r="A11" s="25"/>
      <c r="B11" s="3" t="s">
        <v>14</v>
      </c>
      <c r="C11" s="10"/>
      <c r="D11" s="10"/>
      <c r="E11" s="10"/>
      <c r="F11" s="11"/>
      <c r="G11" s="12"/>
      <c r="H11" s="12"/>
      <c r="I11" s="11"/>
    </row>
    <row r="12" spans="1:9" s="13" customFormat="1" ht="15">
      <c r="A12" s="25"/>
      <c r="B12" s="3" t="s">
        <v>15</v>
      </c>
      <c r="C12" s="10"/>
      <c r="D12" s="10"/>
      <c r="E12" s="10"/>
      <c r="F12" s="11"/>
      <c r="G12" s="12"/>
      <c r="H12" s="12"/>
      <c r="I12" s="11"/>
    </row>
    <row r="14" ht="57.75" customHeight="1">
      <c r="B14" s="14" t="s">
        <v>11</v>
      </c>
    </row>
    <row r="16" ht="15">
      <c r="H16" s="1" t="s">
        <v>20</v>
      </c>
    </row>
    <row r="17" ht="15">
      <c r="H17" s="1" t="s">
        <v>19</v>
      </c>
    </row>
    <row r="20" spans="1:11" ht="15">
      <c r="A20" s="28"/>
      <c r="B20" s="18"/>
      <c r="C20" s="18"/>
      <c r="D20" s="22"/>
      <c r="E20" s="18"/>
      <c r="F20" s="18"/>
      <c r="G20" s="18"/>
      <c r="H20" s="18"/>
      <c r="I20" s="18"/>
      <c r="J20" s="18"/>
      <c r="K20" s="18"/>
    </row>
    <row r="21" spans="1:11" ht="15">
      <c r="A21" s="27"/>
      <c r="B21" s="18"/>
      <c r="C21" s="19"/>
      <c r="D21" s="19"/>
      <c r="E21" s="19"/>
      <c r="F21" s="20"/>
      <c r="G21" s="21"/>
      <c r="H21" s="21"/>
      <c r="I21" s="20"/>
      <c r="J21" s="21"/>
      <c r="K21" s="21"/>
    </row>
    <row r="38" ht="15">
      <c r="B38" s="1" t="s">
        <v>0</v>
      </c>
    </row>
  </sheetData>
  <sheetProtection selectLockedCells="1" selectUnlockedCells="1"/>
  <mergeCells count="2">
    <mergeCell ref="A6:J6"/>
    <mergeCell ref="A10:E10"/>
  </mergeCells>
  <printOptions/>
  <pageMargins left="0.25" right="0.25" top="0.75" bottom="0.75" header="0.3" footer="0.3"/>
  <pageSetup fitToHeight="0" fitToWidth="1" horizontalDpi="300" verticalDpi="300" orientation="landscape" paperSize="9" scale="48" r:id="rId1"/>
  <headerFooter alignWithMargins="0">
    <oddHeader>&amp;C&amp;"Calibri,Standardowy"&amp;11Formularz Cenowy 
UKW/DZP-282-ZO-29/2023&amp;RZałącznik nr 2</oddHeader>
    <oddFooter>&amp;C&amp;"Calibri,Regularna"&amp;11Strona &amp;P z &amp;N</oddFooter>
  </headerFooter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2023-04-13T09:24:45Z</cp:lastPrinted>
  <dcterms:created xsi:type="dcterms:W3CDTF">2021-01-20T11:39:33Z</dcterms:created>
  <dcterms:modified xsi:type="dcterms:W3CDTF">2023-04-13T09:26:53Z</dcterms:modified>
  <cp:category/>
  <cp:version/>
  <cp:contentType/>
  <cp:contentStatus/>
</cp:coreProperties>
</file>