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Edyta\PRZETARGI 2023\IP.271.1.5.2023 Droga Nowe Grądy\Nowe Grądy\02.Przedmiar, kosztorys\"/>
    </mc:Choice>
  </mc:AlternateContent>
  <xr:revisionPtr revIDLastSave="0" documentId="13_ncr:1_{E453C854-7A5B-46F4-8F26-9821C10499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zedmiar" sheetId="30" r:id="rId1"/>
  </sheets>
  <definedNames>
    <definedName name="_xlnm.Print_Titles" localSheetId="0">Przedmiar!$3:$5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30" l="1"/>
  <c r="E31" i="30" s="1"/>
  <c r="E38" i="30"/>
  <c r="E33" i="30"/>
  <c r="E34" i="30" s="1"/>
  <c r="E28" i="30"/>
  <c r="E13" i="30"/>
  <c r="E30" i="30" l="1"/>
</calcChain>
</file>

<file path=xl/sharedStrings.xml><?xml version="1.0" encoding="utf-8"?>
<sst xmlns="http://schemas.openxmlformats.org/spreadsheetml/2006/main" count="99" uniqueCount="82">
  <si>
    <t>Lp.</t>
  </si>
  <si>
    <t>Wyszczególnienie elementów rozliczeniowych</t>
  </si>
  <si>
    <t>Jednostka</t>
  </si>
  <si>
    <t>Nazwa</t>
  </si>
  <si>
    <t>Ilość</t>
  </si>
  <si>
    <t>D-01.00.00</t>
  </si>
  <si>
    <t>ROBOTY PRZYGOTOWAWCZE</t>
  </si>
  <si>
    <t>D-01.01.01a</t>
  </si>
  <si>
    <t>Odtworzenie trasy i punktów wysokościowych oraz sporządzenie inwentaryzacji powykonwawczej drogi</t>
  </si>
  <si>
    <t>D-04.00.00</t>
  </si>
  <si>
    <t>PODBUDOWY</t>
  </si>
  <si>
    <t>D-04.01.01</t>
  </si>
  <si>
    <t>Koryto wraz z profilowaniem i zagęszczaniem podłoża</t>
  </si>
  <si>
    <t>D-05.00.00</t>
  </si>
  <si>
    <t>NAWIERZCHNIE</t>
  </si>
  <si>
    <t>D-05.03.05a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</si>
  <si>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</si>
  <si>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D-05.03.05b</t>
  </si>
  <si>
    <t>Nr STWiORB</t>
  </si>
  <si>
    <t xml:space="preserve"> Nawierzchnia z betonu asfaltowego. Warstwa ścieralna wg WT-1 i WT-2</t>
  </si>
  <si>
    <t>Nawierzchnia z betonu asfaltowego. Warstwa wiążąca i wyrównawcza wg   WT-1 i WT-2</t>
  </si>
  <si>
    <t>D-04.04.02b</t>
  </si>
  <si>
    <t>Podbudowa zasadnicza z mieszanki kruszywa niezwiązanego</t>
  </si>
  <si>
    <t>D-06.00.00</t>
  </si>
  <si>
    <t>ROBOTY WYKOŃCZENIOWE</t>
  </si>
  <si>
    <t>D-01.02.04</t>
  </si>
  <si>
    <t>Rozbiórka elementów dróg</t>
  </si>
  <si>
    <t>D-06.03.01a</t>
  </si>
  <si>
    <t>Pobocze utwardzone kruszywem łamanym</t>
  </si>
  <si>
    <t>D-04.03.01a</t>
  </si>
  <si>
    <t>Oczyszczenie i skropienie warstw konstrukcyjnych</t>
  </si>
  <si>
    <t>wykonanie podbudowy z kruszywa łamanego 0/31,5mm stabilizowanego mechanicznie w konstrukcji zjazdów - grubość 20cm</t>
  </si>
  <si>
    <t>D-03.00.00</t>
  </si>
  <si>
    <t>ODWODNIENIE</t>
  </si>
  <si>
    <t>D-03.02.01a</t>
  </si>
  <si>
    <t>szt.</t>
  </si>
  <si>
    <t>D-01.13.13</t>
  </si>
  <si>
    <t>Zabezpieczenie kabli telekomunikacyjnych i ułożenie rur osłonowych</t>
  </si>
  <si>
    <t>mb</t>
  </si>
  <si>
    <r>
      <t xml:space="preserve">ułożenie rur osłonowych dwudzielnych HDPE  na kablach sieci telekomunikacyjnej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>160</t>
    </r>
  </si>
  <si>
    <t>kpl</t>
  </si>
  <si>
    <t>obsługa geodezyjna inwestycji</t>
  </si>
  <si>
    <t>D-02.00.00</t>
  </si>
  <si>
    <t>ROBOTY ZIEMNE</t>
  </si>
  <si>
    <t>D-02.01.01</t>
  </si>
  <si>
    <t>Wykonanie wykopów w gruntach nieskalistych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</si>
  <si>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</si>
  <si>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D-02.03.01</t>
  </si>
  <si>
    <t>Wykonanie nasypów</t>
  </si>
  <si>
    <t>wykonanie wykopów w gruncie kat. I-III, wywóz urobku do 10 km na odkład</t>
  </si>
  <si>
    <t>wykonanie nasypów w gruncie kat. I-III z grutu pozyskanego z wykopu</t>
  </si>
  <si>
    <t xml:space="preserve">rozbiórka nawierzchni z kruszywa grubość średnio 15cm, materiał do wykorzystania na pobocza </t>
  </si>
  <si>
    <t>profilowanie, zagęszczenie koryta pod kontrukcję jezdni i zjazdów</t>
  </si>
  <si>
    <r>
      <t>oczyszczenie i skropienie warstw konstrukcyjnych nieasfaltowych kationową emulsją  średniorozpadową w ilości 0,7 kg/m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 - skropienie podbudowy z kruszywa</t>
    </r>
  </si>
  <si>
    <r>
      <t>oczyszczenie i skropienie warstw konstrukcyjnych asfaltowych kationową emulsją szybkorozpadową w ilości 0,4 kg/m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skropienie warstwy wiążącej</t>
    </r>
  </si>
  <si>
    <t>wykonanie podbudowy z kruszywa łamanego 0/31,5mm stabilizowanego mechanicznie w konstrukcji jezdni - grubość 8cm</t>
  </si>
  <si>
    <t>wykonanie podbudowy z kruszywa łamanego 0/63mm stabilizowanego mechanicznie w konstrukcji jezdni - grubość 15cm</t>
  </si>
  <si>
    <t>wykonanie warstwy ścieralnej z betonu asfaltowego AC11S (KR3) w konstrukcji jezdni - gr. 4cm</t>
  </si>
  <si>
    <t>wykonanie warstwy ścieralnej z betonu asfaltowego AC11S (KR3) w konstrukcji zjazdów - gr. 4cm</t>
  </si>
  <si>
    <t>wykonanie warstwy wiążącej z betonu asfaltowego AC11W (KR3) w konstrukcji  jezdni - gr.5cm</t>
  </si>
  <si>
    <t xml:space="preserve">Przebudowa drogi nr G489039P w Nowych Grądach                  </t>
  </si>
  <si>
    <t>wykonanie remontu przyłączy wodociągowych w tym regulacji pionowej zasuw wodociągowych</t>
  </si>
  <si>
    <t>wykonanie pobocza utwardzonego oraz utwardzenie terenu z kruszywa łamanego 0/31,5mm - grubość 15cm</t>
  </si>
  <si>
    <t>montaż rury osłonowej na wodociągu</t>
  </si>
  <si>
    <t>m</t>
  </si>
  <si>
    <t>montaż tabliczek typu 3D przy hydrantach</t>
  </si>
  <si>
    <t>Sieć wodociągowa</t>
  </si>
  <si>
    <t>D-01.02.01</t>
  </si>
  <si>
    <t>Usunięcie drzew i krzaków</t>
  </si>
  <si>
    <t>wycinanie drzew o średnicy pnia do 15cm oraz karczowanie krzaków, zrębkowanie gałęzi oraz wywóz materiału na zaplecze wykonawcy</t>
  </si>
  <si>
    <t>wycinanie drzew o średnicy pnia 16-30cm wraz z zrębkowaniem gałęzi, karczowaniem pni, wywóz materiałów na zaplecze wykonawcy</t>
  </si>
  <si>
    <t>D-07.00.00</t>
  </si>
  <si>
    <t>URZĄDZENIA BEZPIECZEŃSTWA RUCHU</t>
  </si>
  <si>
    <t>D-07.02.01</t>
  </si>
  <si>
    <t>Oznakowanie pionowe</t>
  </si>
  <si>
    <r>
      <t xml:space="preserve">wykonanie konstrukcji wsporczych znaków z rur ocynkowanych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>60mm z fundamentem z betonu C12/15 o wymiarach 30x30x70cm</t>
    </r>
  </si>
  <si>
    <t>wykonanie i przymocowanie tarczy znaków drogowych z grupy wielkości "ŚREDNIE"</t>
  </si>
  <si>
    <t>D-09.00.00</t>
  </si>
  <si>
    <t>ZIELEŃ DROGOWA</t>
  </si>
  <si>
    <t>D-09.01.01</t>
  </si>
  <si>
    <t>Zieleń drogowa</t>
  </si>
  <si>
    <t>Sadzenie drzew liściastych z gatunku lipa drobnolistna o
min. obwodzie pnia na wys 1,3m równym 10 cm,
minimalnej wysokości 2m, opalikowane 3 szt. Palików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</si>
</sst>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00"/>
  </numFmts>
  <fonts count="19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9.5"/>
      <name val="Times New Roman"/>
      <family val="1"/>
      <charset val="238"/>
    </font>
    <font>
      <b/>
      <sz val="10"/>
      <color theme="5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Czcionka tekstu podstawowego"/>
      <charset val="238"/>
    </font>
    <font>
      <sz val="10"/>
      <color rgb="FFC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/>
    <xf numFmtId="0" fontId="3" fillId="0" borderId="0"/>
    <xf numFmtId="0" fontId="2" fillId="0" borderId="0"/>
    <xf numFmtId="0" fontId="3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9" fillId="0" borderId="2" xfId="1" applyNumberFormat="1" applyFont="1" applyBorder="1" applyAlignment="1">
      <alignment horizontal="center" vertical="center" wrapText="1"/>
    </xf>
    <xf numFmtId="1" fontId="9" fillId="0" borderId="2" xfId="1" applyNumberFormat="1" applyFont="1" applyBorder="1" applyAlignment="1">
      <alignment horizontal="center" vertical="center" wrapText="1"/>
    </xf>
    <xf numFmtId="4" fontId="9" fillId="0" borderId="2" xfId="1" applyNumberFormat="1" applyFont="1" applyBorder="1" applyAlignment="1">
      <alignment vertical="center" wrapText="1"/>
    </xf>
    <xf numFmtId="4" fontId="9" fillId="2" borderId="2" xfId="1" applyNumberFormat="1" applyFont="1" applyFill="1" applyBorder="1" applyAlignment="1">
      <alignment horizontal="right" vertical="center" wrapText="1"/>
    </xf>
    <xf numFmtId="1" fontId="11" fillId="0" borderId="2" xfId="1" applyNumberFormat="1" applyFont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vertical="center" wrapText="1"/>
    </xf>
    <xf numFmtId="4" fontId="9" fillId="0" borderId="2" xfId="1" applyNumberFormat="1" applyFont="1" applyBorder="1" applyAlignment="1" applyProtection="1">
      <alignment vertical="center" wrapText="1"/>
      <protection locked="0"/>
    </xf>
    <xf numFmtId="4" fontId="9" fillId="0" borderId="2" xfId="1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Alignment="1">
      <alignment vertical="top"/>
    </xf>
    <xf numFmtId="1" fontId="9" fillId="2" borderId="2" xfId="1" applyNumberFormat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left" vertical="top" wrapText="1"/>
    </xf>
    <xf numFmtId="4" fontId="14" fillId="3" borderId="2" xfId="1" applyNumberFormat="1" applyFont="1" applyFill="1" applyBorder="1" applyAlignment="1">
      <alignment horizontal="center" vertical="center" wrapText="1"/>
    </xf>
    <xf numFmtId="3" fontId="8" fillId="3" borderId="2" xfId="1" applyNumberFormat="1" applyFont="1" applyFill="1" applyBorder="1" applyAlignment="1">
      <alignment horizontal="center" vertical="top" wrapText="1"/>
    </xf>
    <xf numFmtId="3" fontId="8" fillId="3" borderId="2" xfId="1" applyNumberFormat="1" applyFont="1" applyFill="1" applyBorder="1" applyAlignment="1">
      <alignment horizontal="center" vertical="center" wrapText="1"/>
    </xf>
    <xf numFmtId="1" fontId="13" fillId="2" borderId="2" xfId="1" applyNumberFormat="1" applyFont="1" applyFill="1" applyBorder="1" applyAlignment="1">
      <alignment horizontal="center" vertical="center" wrapText="1"/>
    </xf>
    <xf numFmtId="1" fontId="15" fillId="2" borderId="2" xfId="1" applyNumberFormat="1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left" vertical="top" wrapText="1"/>
    </xf>
    <xf numFmtId="4" fontId="12" fillId="2" borderId="2" xfId="1" applyNumberFormat="1" applyFont="1" applyFill="1" applyBorder="1" applyAlignment="1">
      <alignment horizontal="left" vertical="center" wrapText="1"/>
    </xf>
    <xf numFmtId="1" fontId="8" fillId="3" borderId="2" xfId="1" applyNumberFormat="1" applyFont="1" applyFill="1" applyBorder="1" applyAlignment="1">
      <alignment horizontal="center" vertical="center" wrapText="1"/>
    </xf>
    <xf numFmtId="4" fontId="8" fillId="3" borderId="2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Border="1" applyAlignment="1">
      <alignment horizontal="center" vertical="center" wrapText="1"/>
    </xf>
    <xf numFmtId="168" fontId="9" fillId="0" borderId="2" xfId="1" applyNumberFormat="1" applyFont="1" applyBorder="1" applyAlignment="1" applyProtection="1">
      <alignment horizontal="left" vertical="center" wrapText="1"/>
      <protection locked="0"/>
    </xf>
    <xf numFmtId="168" fontId="9" fillId="0" borderId="2" xfId="1" applyNumberFormat="1" applyFont="1" applyBorder="1" applyAlignment="1" applyProtection="1">
      <alignment horizontal="left" vertical="top" wrapText="1"/>
      <protection locked="0"/>
    </xf>
    <xf numFmtId="1" fontId="18" fillId="2" borderId="2" xfId="1" applyNumberFormat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center" vertical="top" wrapText="1"/>
    </xf>
    <xf numFmtId="4" fontId="8" fillId="0" borderId="11" xfId="1" applyNumberFormat="1" applyFont="1" applyBorder="1" applyAlignment="1">
      <alignment horizontal="center" vertical="top" wrapText="1"/>
    </xf>
    <xf numFmtId="4" fontId="8" fillId="0" borderId="2" xfId="1" applyNumberFormat="1" applyFont="1" applyBorder="1" applyAlignment="1">
      <alignment horizontal="center" vertical="top" wrapText="1"/>
    </xf>
    <xf numFmtId="4" fontId="12" fillId="2" borderId="2" xfId="1" applyNumberFormat="1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vertical="center" wrapText="1"/>
    </xf>
    <xf numFmtId="4" fontId="8" fillId="0" borderId="2" xfId="1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 wrapText="1"/>
    </xf>
    <xf numFmtId="4" fontId="8" fillId="0" borderId="11" xfId="1" applyNumberFormat="1" applyFont="1" applyBorder="1" applyAlignment="1">
      <alignment horizontal="center" vertical="top" wrapText="1"/>
    </xf>
    <xf numFmtId="4" fontId="8" fillId="0" borderId="12" xfId="1" applyNumberFormat="1" applyFont="1" applyBorder="1" applyAlignment="1">
      <alignment horizontal="center" vertical="top" wrapText="1"/>
    </xf>
    <xf numFmtId="4" fontId="8" fillId="0" borderId="1" xfId="1" applyNumberFormat="1" applyFont="1" applyBorder="1" applyAlignment="1">
      <alignment horizontal="center" vertical="top" wrapText="1"/>
    </xf>
    <xf numFmtId="4" fontId="8" fillId="0" borderId="2" xfId="1" applyNumberFormat="1" applyFont="1" applyBorder="1" applyAlignment="1" applyProtection="1">
      <alignment horizontal="left" vertical="center" wrapText="1"/>
      <protection locked="0"/>
    </xf>
    <xf numFmtId="4" fontId="8" fillId="0" borderId="3" xfId="1" applyNumberFormat="1" applyFont="1" applyBorder="1" applyAlignment="1" applyProtection="1">
      <alignment horizontal="left" vertical="center" wrapText="1"/>
      <protection locked="0"/>
    </xf>
    <xf numFmtId="4" fontId="8" fillId="0" borderId="4" xfId="1" applyNumberFormat="1" applyFont="1" applyBorder="1" applyAlignment="1" applyProtection="1">
      <alignment horizontal="left" vertical="center" wrapText="1"/>
      <protection locked="0"/>
    </xf>
    <xf numFmtId="4" fontId="12" fillId="2" borderId="3" xfId="1" applyNumberFormat="1" applyFont="1" applyFill="1" applyBorder="1" applyAlignment="1" applyProtection="1">
      <alignment horizontal="left" vertical="center" wrapText="1"/>
      <protection locked="0"/>
    </xf>
    <xf numFmtId="4" fontId="12" fillId="2" borderId="4" xfId="1" applyNumberFormat="1" applyFont="1" applyFill="1" applyBorder="1" applyAlignment="1" applyProtection="1">
      <alignment horizontal="left" vertical="center" wrapText="1"/>
      <protection locked="0"/>
    </xf>
    <xf numFmtId="4" fontId="12" fillId="2" borderId="2" xfId="1" applyNumberFormat="1" applyFont="1" applyFill="1" applyBorder="1" applyAlignment="1" applyProtection="1">
      <alignment vertical="center" wrapText="1"/>
      <protection locked="0"/>
    </xf>
    <xf numFmtId="4" fontId="8" fillId="0" borderId="3" xfId="1" applyNumberFormat="1" applyFont="1" applyBorder="1" applyAlignment="1" applyProtection="1">
      <alignment vertical="center" wrapText="1"/>
      <protection locked="0"/>
    </xf>
    <xf numFmtId="4" fontId="8" fillId="0" borderId="4" xfId="1" applyNumberFormat="1" applyFont="1" applyBorder="1" applyAlignment="1" applyProtection="1">
      <alignment vertical="center" wrapText="1"/>
      <protection locked="0"/>
    </xf>
    <xf numFmtId="4" fontId="12" fillId="2" borderId="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>
      <alignment vertical="center" wrapText="1"/>
    </xf>
    <xf numFmtId="4" fontId="8" fillId="0" borderId="3" xfId="1" applyNumberFormat="1" applyFont="1" applyBorder="1" applyAlignment="1">
      <alignment horizontal="left" vertical="center" wrapText="1"/>
    </xf>
    <xf numFmtId="4" fontId="8" fillId="0" borderId="4" xfId="1" applyNumberFormat="1" applyFont="1" applyBorder="1" applyAlignment="1">
      <alignment horizontal="left" vertical="center" wrapText="1"/>
    </xf>
    <xf numFmtId="4" fontId="8" fillId="0" borderId="2" xfId="1" applyNumberFormat="1" applyFont="1" applyBorder="1" applyAlignment="1">
      <alignment horizontal="left" vertical="center" wrapText="1"/>
    </xf>
    <xf numFmtId="4" fontId="16" fillId="4" borderId="9" xfId="1" applyNumberFormat="1" applyFont="1" applyFill="1" applyBorder="1" applyAlignment="1">
      <alignment horizontal="center" vertical="center" wrapText="1"/>
    </xf>
    <xf numFmtId="4" fontId="16" fillId="4" borderId="5" xfId="1" applyNumberFormat="1" applyFont="1" applyFill="1" applyBorder="1" applyAlignment="1">
      <alignment horizontal="center" vertical="center" wrapText="1"/>
    </xf>
    <xf numFmtId="4" fontId="16" fillId="4" borderId="6" xfId="1" applyNumberFormat="1" applyFont="1" applyFill="1" applyBorder="1" applyAlignment="1">
      <alignment horizontal="center" vertical="center" wrapText="1"/>
    </xf>
    <xf numFmtId="4" fontId="16" fillId="4" borderId="10" xfId="1" applyNumberFormat="1" applyFont="1" applyFill="1" applyBorder="1" applyAlignment="1">
      <alignment horizontal="center" vertical="center" wrapText="1"/>
    </xf>
    <xf numFmtId="4" fontId="16" fillId="4" borderId="7" xfId="1" applyNumberFormat="1" applyFont="1" applyFill="1" applyBorder="1" applyAlignment="1">
      <alignment horizontal="center" vertical="center" wrapText="1"/>
    </xf>
    <xf numFmtId="4" fontId="16" fillId="4" borderId="8" xfId="1" applyNumberFormat="1" applyFont="1" applyFill="1" applyBorder="1" applyAlignment="1">
      <alignment horizontal="center" vertical="center" wrapText="1"/>
    </xf>
    <xf numFmtId="1" fontId="8" fillId="3" borderId="1" xfId="1" applyNumberFormat="1" applyFont="1" applyFill="1" applyBorder="1" applyAlignment="1">
      <alignment horizontal="center" vertical="center" wrapText="1"/>
    </xf>
    <xf numFmtId="1" fontId="8" fillId="3" borderId="2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top" wrapText="1"/>
    </xf>
    <xf numFmtId="4" fontId="8" fillId="3" borderId="2" xfId="1" applyNumberFormat="1" applyFont="1" applyFill="1" applyBorder="1" applyAlignment="1">
      <alignment horizontal="center" vertical="top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3" borderId="2" xfId="1" applyNumberFormat="1" applyFont="1" applyFill="1" applyBorder="1" applyAlignment="1">
      <alignment horizontal="center" vertical="center" wrapText="1"/>
    </xf>
  </cellXfs>
  <cellStyles count="12">
    <cellStyle name="_PERSONAL" xfId="2" xr:uid="{00000000-0005-0000-0000-000000000000}"/>
    <cellStyle name="_PERSONAL_1" xfId="3" xr:uid="{00000000-0005-0000-0000-000001000000}"/>
    <cellStyle name="Comma [0]_laroux" xfId="4" xr:uid="{00000000-0005-0000-0000-000002000000}"/>
    <cellStyle name="Comma_laroux" xfId="5" xr:uid="{00000000-0005-0000-0000-000003000000}"/>
    <cellStyle name="Currency [0]_laroux" xfId="6" xr:uid="{00000000-0005-0000-0000-000004000000}"/>
    <cellStyle name="Currency_laroux" xfId="7" xr:uid="{00000000-0005-0000-0000-000005000000}"/>
    <cellStyle name="Normal_laroux" xfId="8" xr:uid="{00000000-0005-0000-0000-000006000000}"/>
    <cellStyle name="normální_laroux" xfId="9" xr:uid="{00000000-0005-0000-0000-000007000000}"/>
    <cellStyle name="Normalny" xfId="0" builtinId="0"/>
    <cellStyle name="Normalny 2" xfId="10" xr:uid="{00000000-0005-0000-0000-000009000000}"/>
    <cellStyle name="Normalny 3" xfId="1" xr:uid="{00000000-0005-0000-0000-00000A000000}"/>
    <cellStyle name="Styl 1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68A0F-C011-4539-AD1A-514E45C29507}">
  <sheetPr>
    <tabColor rgb="FF00B050"/>
  </sheetPr>
  <dimension ref="A1:E51"/>
  <sheetViews>
    <sheetView tabSelected="1" view="pageLayout" zoomScaleNormal="100" workbookViewId="0">
      <selection activeCell="I7" sqref="I7"/>
    </sheetView>
  </sheetViews>
  <sheetFormatPr defaultColWidth="8.75" defaultRowHeight="14.1" customHeight="1"/>
  <cols>
    <col min="1" max="1" width="3.125" style="2" customWidth="1"/>
    <col min="2" max="2" width="10.125" style="12" bestFit="1" customWidth="1"/>
    <col min="3" max="3" width="40" style="1" customWidth="1"/>
    <col min="4" max="4" width="5.25" style="1" customWidth="1"/>
    <col min="5" max="5" width="7.625" style="3" customWidth="1"/>
    <col min="6" max="6" width="8.75" style="1"/>
    <col min="7" max="7" width="10.5" style="1" bestFit="1" customWidth="1"/>
    <col min="8" max="8" width="8.75" style="1"/>
    <col min="9" max="9" width="9" style="1" customWidth="1"/>
    <col min="10" max="16384" width="8.75" style="1"/>
  </cols>
  <sheetData>
    <row r="1" spans="1:5" ht="14.1" customHeight="1">
      <c r="A1" s="52" t="s">
        <v>60</v>
      </c>
      <c r="B1" s="53"/>
      <c r="C1" s="53"/>
      <c r="D1" s="53"/>
      <c r="E1" s="54"/>
    </row>
    <row r="2" spans="1:5" ht="15" thickBot="1">
      <c r="A2" s="55"/>
      <c r="B2" s="56"/>
      <c r="C2" s="56"/>
      <c r="D2" s="56"/>
      <c r="E2" s="57"/>
    </row>
    <row r="3" spans="1:5" ht="14.1" customHeight="1">
      <c r="A3" s="58" t="s">
        <v>0</v>
      </c>
      <c r="B3" s="60" t="s">
        <v>18</v>
      </c>
      <c r="C3" s="62" t="s">
        <v>1</v>
      </c>
      <c r="D3" s="62" t="s">
        <v>2</v>
      </c>
      <c r="E3" s="62"/>
    </row>
    <row r="4" spans="1:5" ht="24" customHeight="1">
      <c r="A4" s="59"/>
      <c r="B4" s="61"/>
      <c r="C4" s="63"/>
      <c r="D4" s="15" t="s">
        <v>3</v>
      </c>
      <c r="E4" s="24" t="s">
        <v>4</v>
      </c>
    </row>
    <row r="5" spans="1:5" ht="14.1" customHeight="1">
      <c r="A5" s="23">
        <v>1</v>
      </c>
      <c r="B5" s="16">
        <v>2</v>
      </c>
      <c r="C5" s="17">
        <v>3</v>
      </c>
      <c r="D5" s="17">
        <v>4</v>
      </c>
      <c r="E5" s="17">
        <v>5</v>
      </c>
    </row>
    <row r="6" spans="1:5" ht="14.1" customHeight="1">
      <c r="A6" s="13"/>
      <c r="B6" s="14" t="s">
        <v>5</v>
      </c>
      <c r="C6" s="32" t="s">
        <v>6</v>
      </c>
      <c r="D6" s="33"/>
      <c r="E6" s="33"/>
    </row>
    <row r="7" spans="1:5" ht="29.45" customHeight="1">
      <c r="A7" s="5"/>
      <c r="B7" s="36" t="s">
        <v>7</v>
      </c>
      <c r="C7" s="34" t="s">
        <v>8</v>
      </c>
      <c r="D7" s="48"/>
      <c r="E7" s="48"/>
    </row>
    <row r="8" spans="1:5" ht="14.25">
      <c r="A8" s="5">
        <v>1</v>
      </c>
      <c r="B8" s="37"/>
      <c r="C8" s="6" t="s">
        <v>41</v>
      </c>
      <c r="D8" s="4" t="s">
        <v>40</v>
      </c>
      <c r="E8" s="7">
        <v>1</v>
      </c>
    </row>
    <row r="9" spans="1:5" ht="14.25">
      <c r="A9" s="5"/>
      <c r="B9" s="36" t="s">
        <v>67</v>
      </c>
      <c r="C9" s="49" t="s">
        <v>68</v>
      </c>
      <c r="D9" s="50"/>
      <c r="E9" s="50"/>
    </row>
    <row r="10" spans="1:5" ht="38.25">
      <c r="A10" s="5">
        <v>2</v>
      </c>
      <c r="B10" s="37"/>
      <c r="C10" s="6" t="s">
        <v>70</v>
      </c>
      <c r="D10" s="4" t="s">
        <v>35</v>
      </c>
      <c r="E10" s="7">
        <v>72</v>
      </c>
    </row>
    <row r="11" spans="1:5" ht="38.25">
      <c r="A11" s="5">
        <v>3</v>
      </c>
      <c r="B11" s="38"/>
      <c r="C11" s="6" t="s">
        <v>69</v>
      </c>
      <c r="D11" s="4" t="s">
        <v>16</v>
      </c>
      <c r="E11" s="7">
        <v>220</v>
      </c>
    </row>
    <row r="12" spans="1:5" ht="14.25">
      <c r="A12" s="5"/>
      <c r="B12" s="36" t="s">
        <v>25</v>
      </c>
      <c r="C12" s="34" t="s">
        <v>26</v>
      </c>
      <c r="D12" s="35"/>
      <c r="E12" s="35"/>
    </row>
    <row r="13" spans="1:5" ht="25.5">
      <c r="A13" s="5">
        <v>4</v>
      </c>
      <c r="B13" s="38"/>
      <c r="C13" s="6" t="s">
        <v>51</v>
      </c>
      <c r="D13" s="4" t="s">
        <v>16</v>
      </c>
      <c r="E13" s="7">
        <f>200*4</f>
        <v>800</v>
      </c>
    </row>
    <row r="14" spans="1:5" ht="14.25">
      <c r="A14" s="5"/>
      <c r="B14" s="36" t="s">
        <v>36</v>
      </c>
      <c r="C14" s="51" t="s">
        <v>37</v>
      </c>
      <c r="D14" s="51"/>
      <c r="E14" s="51"/>
    </row>
    <row r="15" spans="1:5" ht="25.5">
      <c r="A15" s="5">
        <v>5</v>
      </c>
      <c r="B15" s="38"/>
      <c r="C15" s="6" t="s">
        <v>39</v>
      </c>
      <c r="D15" s="4" t="s">
        <v>38</v>
      </c>
      <c r="E15" s="7">
        <v>90</v>
      </c>
    </row>
    <row r="16" spans="1:5" ht="14.25">
      <c r="A16" s="28"/>
      <c r="B16" s="22" t="s">
        <v>42</v>
      </c>
      <c r="C16" s="32" t="s">
        <v>43</v>
      </c>
      <c r="D16" s="33"/>
      <c r="E16" s="33"/>
    </row>
    <row r="17" spans="1:5" ht="14.25">
      <c r="A17" s="5"/>
      <c r="B17" s="36" t="s">
        <v>44</v>
      </c>
      <c r="C17" s="34" t="s">
        <v>45</v>
      </c>
      <c r="D17" s="35"/>
      <c r="E17" s="35"/>
    </row>
    <row r="18" spans="1:5" ht="25.5">
      <c r="A18" s="5">
        <v>6</v>
      </c>
      <c r="B18" s="37"/>
      <c r="C18" s="6" t="s">
        <v>49</v>
      </c>
      <c r="D18" s="4" t="s">
        <v>46</v>
      </c>
      <c r="E18" s="7">
        <v>1761</v>
      </c>
    </row>
    <row r="19" spans="1:5" ht="14.25">
      <c r="A19" s="5"/>
      <c r="B19" s="36" t="s">
        <v>47</v>
      </c>
      <c r="C19" s="34" t="s">
        <v>48</v>
      </c>
      <c r="D19" s="35"/>
      <c r="E19" s="35"/>
    </row>
    <row r="20" spans="1:5" ht="25.5">
      <c r="A20" s="5">
        <v>7</v>
      </c>
      <c r="B20" s="37"/>
      <c r="C20" s="6" t="s">
        <v>50</v>
      </c>
      <c r="D20" s="4" t="s">
        <v>46</v>
      </c>
      <c r="E20" s="7">
        <v>177</v>
      </c>
    </row>
    <row r="21" spans="1:5" ht="14.25">
      <c r="A21" s="18"/>
      <c r="B21" s="22" t="s">
        <v>32</v>
      </c>
      <c r="C21" s="42" t="s">
        <v>33</v>
      </c>
      <c r="D21" s="43"/>
      <c r="E21" s="43"/>
    </row>
    <row r="22" spans="1:5" ht="14.25">
      <c r="A22" s="8"/>
      <c r="B22" s="36" t="s">
        <v>34</v>
      </c>
      <c r="C22" s="39" t="s">
        <v>66</v>
      </c>
      <c r="D22" s="39"/>
      <c r="E22" s="39"/>
    </row>
    <row r="23" spans="1:5" ht="25.5">
      <c r="A23" s="5">
        <v>8</v>
      </c>
      <c r="B23" s="37"/>
      <c r="C23" s="10" t="s">
        <v>61</v>
      </c>
      <c r="D23" s="4" t="s">
        <v>35</v>
      </c>
      <c r="E23" s="7">
        <v>6</v>
      </c>
    </row>
    <row r="24" spans="1:5" ht="14.25">
      <c r="A24" s="5">
        <v>9</v>
      </c>
      <c r="B24" s="37"/>
      <c r="C24" s="10" t="s">
        <v>63</v>
      </c>
      <c r="D24" s="4" t="s">
        <v>64</v>
      </c>
      <c r="E24" s="7">
        <v>6</v>
      </c>
    </row>
    <row r="25" spans="1:5" ht="14.25">
      <c r="A25" s="5">
        <v>10</v>
      </c>
      <c r="B25" s="38"/>
      <c r="C25" s="10" t="s">
        <v>65</v>
      </c>
      <c r="D25" s="4" t="s">
        <v>35</v>
      </c>
      <c r="E25" s="7">
        <v>2</v>
      </c>
    </row>
    <row r="26" spans="1:5" ht="14.25">
      <c r="A26" s="18"/>
      <c r="B26" s="14" t="s">
        <v>9</v>
      </c>
      <c r="C26" s="44" t="s">
        <v>10</v>
      </c>
      <c r="D26" s="33"/>
      <c r="E26" s="33"/>
    </row>
    <row r="27" spans="1:5" ht="14.25">
      <c r="A27" s="8"/>
      <c r="B27" s="36" t="s">
        <v>11</v>
      </c>
      <c r="C27" s="39" t="s">
        <v>12</v>
      </c>
      <c r="D27" s="35"/>
      <c r="E27" s="35"/>
    </row>
    <row r="28" spans="1:5" ht="25.5">
      <c r="A28" s="5">
        <v>11</v>
      </c>
      <c r="B28" s="37"/>
      <c r="C28" s="10" t="s">
        <v>52</v>
      </c>
      <c r="D28" s="4" t="s">
        <v>16</v>
      </c>
      <c r="E28" s="7">
        <f>4546+0.3*990</f>
        <v>4843</v>
      </c>
    </row>
    <row r="29" spans="1:5" ht="14.25">
      <c r="A29" s="25"/>
      <c r="B29" s="36" t="s">
        <v>29</v>
      </c>
      <c r="C29" s="40" t="s">
        <v>30</v>
      </c>
      <c r="D29" s="41"/>
      <c r="E29" s="41"/>
    </row>
    <row r="30" spans="1:5" ht="41.25">
      <c r="A30" s="25">
        <v>12</v>
      </c>
      <c r="B30" s="37"/>
      <c r="C30" s="26" t="s">
        <v>53</v>
      </c>
      <c r="D30" s="4" t="s">
        <v>16</v>
      </c>
      <c r="E30" s="7">
        <f>E33</f>
        <v>4843</v>
      </c>
    </row>
    <row r="31" spans="1:5" ht="41.25">
      <c r="A31" s="25">
        <v>13</v>
      </c>
      <c r="B31" s="38"/>
      <c r="C31" s="27" t="s">
        <v>54</v>
      </c>
      <c r="D31" s="4" t="s">
        <v>16</v>
      </c>
      <c r="E31" s="7">
        <f>E41</f>
        <v>4645</v>
      </c>
    </row>
    <row r="32" spans="1:5" ht="14.25">
      <c r="A32" s="5"/>
      <c r="B32" s="36" t="s">
        <v>21</v>
      </c>
      <c r="C32" s="45" t="s">
        <v>22</v>
      </c>
      <c r="D32" s="46"/>
      <c r="E32" s="46"/>
    </row>
    <row r="33" spans="1:5" ht="38.25">
      <c r="A33" s="5">
        <v>14</v>
      </c>
      <c r="B33" s="37"/>
      <c r="C33" s="10" t="s">
        <v>55</v>
      </c>
      <c r="D33" s="4" t="s">
        <v>16</v>
      </c>
      <c r="E33" s="7">
        <f>4546+0.3*990</f>
        <v>4843</v>
      </c>
    </row>
    <row r="34" spans="1:5" ht="38.25">
      <c r="A34" s="5">
        <v>15</v>
      </c>
      <c r="B34" s="37"/>
      <c r="C34" s="10" t="s">
        <v>56</v>
      </c>
      <c r="D34" s="4" t="s">
        <v>16</v>
      </c>
      <c r="E34" s="7">
        <f>E33</f>
        <v>4843</v>
      </c>
    </row>
    <row r="35" spans="1:5" ht="38.25">
      <c r="A35" s="5">
        <v>16</v>
      </c>
      <c r="B35" s="38"/>
      <c r="C35" s="10" t="s">
        <v>31</v>
      </c>
      <c r="D35" s="4" t="s">
        <v>16</v>
      </c>
      <c r="E35" s="7">
        <v>45</v>
      </c>
    </row>
    <row r="36" spans="1:5" ht="14.25">
      <c r="A36" s="20"/>
      <c r="B36" s="14" t="s">
        <v>13</v>
      </c>
      <c r="C36" s="47" t="s">
        <v>14</v>
      </c>
      <c r="D36" s="33"/>
      <c r="E36" s="33"/>
    </row>
    <row r="37" spans="1:5" ht="14.25">
      <c r="A37" s="5"/>
      <c r="B37" s="36" t="s">
        <v>15</v>
      </c>
      <c r="C37" s="40" t="s">
        <v>19</v>
      </c>
      <c r="D37" s="41"/>
      <c r="E37" s="41"/>
    </row>
    <row r="38" spans="1:5" ht="25.5">
      <c r="A38" s="5">
        <v>17</v>
      </c>
      <c r="B38" s="37"/>
      <c r="C38" s="21" t="s">
        <v>57</v>
      </c>
      <c r="D38" s="4" t="s">
        <v>16</v>
      </c>
      <c r="E38" s="7">
        <f>4546</f>
        <v>4546</v>
      </c>
    </row>
    <row r="39" spans="1:5" ht="25.5">
      <c r="A39" s="5">
        <v>18</v>
      </c>
      <c r="B39" s="38"/>
      <c r="C39" s="21" t="s">
        <v>58</v>
      </c>
      <c r="D39" s="4" t="s">
        <v>16</v>
      </c>
      <c r="E39" s="7">
        <v>45</v>
      </c>
    </row>
    <row r="40" spans="1:5" ht="27.75" customHeight="1">
      <c r="A40" s="5"/>
      <c r="B40" s="36" t="s">
        <v>17</v>
      </c>
      <c r="C40" s="39" t="s">
        <v>20</v>
      </c>
      <c r="D40" s="35"/>
      <c r="E40" s="35"/>
    </row>
    <row r="41" spans="1:5" ht="25.5">
      <c r="A41" s="5">
        <v>19</v>
      </c>
      <c r="B41" s="37"/>
      <c r="C41" s="21" t="s">
        <v>59</v>
      </c>
      <c r="D41" s="4" t="s">
        <v>16</v>
      </c>
      <c r="E41" s="7">
        <f>4546+0.1*990</f>
        <v>4645</v>
      </c>
    </row>
    <row r="42" spans="1:5" ht="14.1" customHeight="1">
      <c r="A42" s="19"/>
      <c r="B42" s="22" t="s">
        <v>23</v>
      </c>
      <c r="C42" s="32" t="s">
        <v>24</v>
      </c>
      <c r="D42" s="33"/>
      <c r="E42" s="33"/>
    </row>
    <row r="43" spans="1:5" ht="14.1" customHeight="1">
      <c r="A43" s="5"/>
      <c r="B43" s="36" t="s">
        <v>27</v>
      </c>
      <c r="C43" s="34" t="s">
        <v>28</v>
      </c>
      <c r="D43" s="35"/>
      <c r="E43" s="35"/>
    </row>
    <row r="44" spans="1:5" ht="25.5">
      <c r="A44" s="5">
        <v>20</v>
      </c>
      <c r="B44" s="38"/>
      <c r="C44" s="11" t="s">
        <v>62</v>
      </c>
      <c r="D44" s="4" t="s">
        <v>16</v>
      </c>
      <c r="E44" s="9">
        <v>1640</v>
      </c>
    </row>
    <row r="45" spans="1:5" ht="14.25">
      <c r="A45" s="19"/>
      <c r="B45" s="29" t="s">
        <v>71</v>
      </c>
      <c r="C45" s="32" t="s">
        <v>72</v>
      </c>
      <c r="D45" s="33"/>
      <c r="E45" s="33"/>
    </row>
    <row r="46" spans="1:5" ht="14.1" customHeight="1">
      <c r="A46" s="5"/>
      <c r="B46" s="36" t="s">
        <v>73</v>
      </c>
      <c r="C46" s="34" t="s">
        <v>74</v>
      </c>
      <c r="D46" s="35"/>
      <c r="E46" s="35"/>
    </row>
    <row r="47" spans="1:5" ht="38.25">
      <c r="A47" s="5">
        <v>21</v>
      </c>
      <c r="B47" s="37"/>
      <c r="C47" s="6" t="s">
        <v>75</v>
      </c>
      <c r="D47" s="4" t="s">
        <v>35</v>
      </c>
      <c r="E47" s="9">
        <v>6</v>
      </c>
    </row>
    <row r="48" spans="1:5" ht="25.5">
      <c r="A48" s="5">
        <v>22</v>
      </c>
      <c r="B48" s="38"/>
      <c r="C48" s="6" t="s">
        <v>76</v>
      </c>
      <c r="D48" s="4" t="s">
        <v>35</v>
      </c>
      <c r="E48" s="9">
        <v>7</v>
      </c>
    </row>
    <row r="49" spans="1:5" ht="14.1" customHeight="1">
      <c r="A49" s="28"/>
      <c r="B49" s="14" t="s">
        <v>77</v>
      </c>
      <c r="C49" s="32" t="s">
        <v>78</v>
      </c>
      <c r="D49" s="33"/>
      <c r="E49" s="33"/>
    </row>
    <row r="50" spans="1:5" ht="14.1" customHeight="1">
      <c r="A50" s="8"/>
      <c r="B50" s="30" t="s">
        <v>79</v>
      </c>
      <c r="C50" s="34" t="s">
        <v>80</v>
      </c>
      <c r="D50" s="35"/>
      <c r="E50" s="35"/>
    </row>
    <row r="51" spans="1:5" ht="38.25">
      <c r="A51" s="5">
        <v>23</v>
      </c>
      <c r="B51" s="31"/>
      <c r="C51" s="6" t="s">
        <v>81</v>
      </c>
      <c r="D51" s="4" t="s">
        <v>35</v>
      </c>
      <c r="E51" s="7">
        <v>72</v>
      </c>
    </row>
  </sheetData>
  <mergeCells count="42">
    <mergeCell ref="A1:E2"/>
    <mergeCell ref="A3:A4"/>
    <mergeCell ref="B3:B4"/>
    <mergeCell ref="C3:C4"/>
    <mergeCell ref="D3:E3"/>
    <mergeCell ref="B19:B20"/>
    <mergeCell ref="C19:E19"/>
    <mergeCell ref="C6:E6"/>
    <mergeCell ref="B7:B8"/>
    <mergeCell ref="C7:E7"/>
    <mergeCell ref="B9:B11"/>
    <mergeCell ref="C9:E9"/>
    <mergeCell ref="B12:B13"/>
    <mergeCell ref="C12:E12"/>
    <mergeCell ref="B14:B15"/>
    <mergeCell ref="C14:E14"/>
    <mergeCell ref="C16:E16"/>
    <mergeCell ref="B17:B18"/>
    <mergeCell ref="C17:E17"/>
    <mergeCell ref="B37:B39"/>
    <mergeCell ref="C37:E37"/>
    <mergeCell ref="C21:E21"/>
    <mergeCell ref="B22:B25"/>
    <mergeCell ref="C22:E22"/>
    <mergeCell ref="C26:E26"/>
    <mergeCell ref="B27:B28"/>
    <mergeCell ref="C27:E27"/>
    <mergeCell ref="B29:B31"/>
    <mergeCell ref="C29:E29"/>
    <mergeCell ref="B32:B35"/>
    <mergeCell ref="C32:E32"/>
    <mergeCell ref="C36:E36"/>
    <mergeCell ref="C49:E49"/>
    <mergeCell ref="C50:E50"/>
    <mergeCell ref="B46:B48"/>
    <mergeCell ref="C46:E46"/>
    <mergeCell ref="B40:B41"/>
    <mergeCell ref="C40:E40"/>
    <mergeCell ref="C42:E42"/>
    <mergeCell ref="B43:B44"/>
    <mergeCell ref="C43:E43"/>
    <mergeCell ref="C45:E45"/>
  </mergeCells>
  <printOptions horizontalCentered="1"/>
  <pageMargins left="0.89166666666666672" right="0.16098484848484848" top="0.59055118110236227" bottom="0.59055118110236227" header="0.19685039370078741" footer="0.19685039370078741"/>
  <pageSetup paperSize="9" orientation="portrait" r:id="rId1"/>
  <headerFooter>
    <oddHeader>&amp;C&amp;"Arial,Standardowy"PRZEDMIAR ROBÓT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Przedmiar</vt:lpstr>
      <vt:lpstr>Przedmiar!Tytuły_wydruku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CAD4M</dc:creator>
  <cp:lastModifiedBy>Roszak Aneta</cp:lastModifiedBy>
  <cp:lastPrinted>2023-03-18T20:41:00Z</cp:lastPrinted>
  <dcterms:created xsi:type="dcterms:W3CDTF">2014-02-14T09:47:29Z</dcterms:created>
  <dcterms:modified xsi:type="dcterms:W3CDTF">2023-08-01T12:39:36Z</dcterms:modified>
</cp:coreProperties>
</file>