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ak7200\Desktop\ZP_40_2021 Sozotechnika\"/>
    </mc:Choice>
  </mc:AlternateContent>
  <xr:revisionPtr revIDLastSave="0" documentId="8_{C39110DD-CA2D-4204-A099-AD2B5F745C61}" xr6:coauthVersionLast="36" xr6:coauthVersionMax="36" xr10:uidLastSave="{00000000-0000-0000-0000-000000000000}"/>
  <bookViews>
    <workbookView xWindow="0" yWindow="150" windowWidth="22980" windowHeight="876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78" i="1" l="1"/>
  <c r="G77" i="1"/>
  <c r="G76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59" i="1"/>
  <c r="G58" i="1"/>
  <c r="G57" i="1"/>
  <c r="G56" i="1"/>
  <c r="G55" i="1"/>
  <c r="G52" i="1"/>
  <c r="G51" i="1"/>
  <c r="G50" i="1"/>
  <c r="G49" i="1"/>
  <c r="G48" i="1"/>
  <c r="G47" i="1"/>
  <c r="G46" i="1"/>
  <c r="G45" i="1"/>
  <c r="G44" i="1"/>
  <c r="G43" i="1"/>
  <c r="G42" i="1"/>
  <c r="G39" i="1"/>
  <c r="G38" i="1"/>
  <c r="G37" i="1"/>
  <c r="G36" i="1"/>
  <c r="G35" i="1"/>
  <c r="G34" i="1"/>
  <c r="G33" i="1"/>
  <c r="G32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H16" i="1" s="1"/>
  <c r="H76" i="1" l="1"/>
  <c r="H77" i="1" s="1"/>
  <c r="H73" i="1"/>
  <c r="H72" i="1"/>
  <c r="H71" i="1"/>
  <c r="H70" i="1"/>
  <c r="H69" i="1"/>
  <c r="H68" i="1"/>
  <c r="H67" i="1"/>
  <c r="H66" i="1"/>
  <c r="H65" i="1"/>
  <c r="H64" i="1"/>
  <c r="H63" i="1"/>
  <c r="H62" i="1"/>
  <c r="H59" i="1"/>
  <c r="H58" i="1"/>
  <c r="H57" i="1"/>
  <c r="H56" i="1"/>
  <c r="H55" i="1"/>
  <c r="H60" i="1" s="1"/>
  <c r="H52" i="1"/>
  <c r="H51" i="1"/>
  <c r="H50" i="1"/>
  <c r="H49" i="1"/>
  <c r="H48" i="1"/>
  <c r="H47" i="1"/>
  <c r="H46" i="1"/>
  <c r="H45" i="1"/>
  <c r="H44" i="1"/>
  <c r="H43" i="1"/>
  <c r="H42" i="1"/>
  <c r="H39" i="1"/>
  <c r="H38" i="1"/>
  <c r="H37" i="1"/>
  <c r="H36" i="1"/>
  <c r="H74" i="1" l="1"/>
  <c r="H35" i="1"/>
  <c r="H34" i="1"/>
  <c r="H33" i="1"/>
  <c r="H28" i="1"/>
  <c r="H23" i="1"/>
  <c r="H19" i="1"/>
  <c r="H26" i="1"/>
  <c r="H25" i="1"/>
  <c r="H24" i="1"/>
  <c r="H20" i="1"/>
  <c r="H21" i="1"/>
  <c r="H22" i="1"/>
  <c r="H29" i="1"/>
  <c r="H18" i="1"/>
  <c r="G17" i="1"/>
  <c r="H17" i="1" s="1"/>
  <c r="H27" i="1" l="1"/>
  <c r="H30" i="1" s="1"/>
  <c r="G30" i="1"/>
  <c r="H32" i="1"/>
  <c r="H40" i="1" s="1"/>
  <c r="G40" i="1"/>
  <c r="H53" i="1"/>
  <c r="H78" i="1" l="1"/>
  <c r="G60" i="1"/>
  <c r="G53" i="1"/>
</calcChain>
</file>

<file path=xl/sharedStrings.xml><?xml version="1.0" encoding="utf-8"?>
<sst xmlns="http://schemas.openxmlformats.org/spreadsheetml/2006/main" count="146" uniqueCount="63">
  <si>
    <t xml:space="preserve">
</t>
  </si>
  <si>
    <t>Lp.</t>
  </si>
  <si>
    <t>Nazwa urządzenia</t>
  </si>
  <si>
    <r>
      <t>Szacunkowa ilość odpadów [m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]</t>
    </r>
  </si>
  <si>
    <t>Stawka VAT [%]</t>
  </si>
  <si>
    <t xml:space="preserve">Wartość brutto [zł] </t>
  </si>
  <si>
    <t xml:space="preserve">Kody odpadów </t>
  </si>
  <si>
    <t>kol. 1</t>
  </si>
  <si>
    <t>kol.2</t>
  </si>
  <si>
    <t>kol. 3</t>
  </si>
  <si>
    <t>kol. 4</t>
  </si>
  <si>
    <t xml:space="preserve">kol. 5 </t>
  </si>
  <si>
    <t>Sekcja Obsługi Infrastruktury Rzeszów</t>
  </si>
  <si>
    <t>Separator substancji ropopochodnych</t>
  </si>
  <si>
    <t>13 05 08*</t>
  </si>
  <si>
    <t>Łapacz olejów i tłuszczy</t>
  </si>
  <si>
    <t>19 08 09</t>
  </si>
  <si>
    <t>Separator substancji ropopochodnych, odwodnienia liniowe przy KSP</t>
  </si>
  <si>
    <t>Myjnia pojazdów</t>
  </si>
  <si>
    <t>Osadnik wstępny</t>
  </si>
  <si>
    <t>Zasobnik zanieczyszczń</t>
  </si>
  <si>
    <t>Kontener odpadowy z piaskiem</t>
  </si>
  <si>
    <t>Kanały spływowe</t>
  </si>
  <si>
    <t>Myjnia tunelowa</t>
  </si>
  <si>
    <t>RAZEM SOI Rzeszów</t>
  </si>
  <si>
    <t>Sekcja Obsługi Infrastruktury Nisko</t>
  </si>
  <si>
    <t>Neutralizator ścieków z akumulatorowni</t>
  </si>
  <si>
    <t>Separator wód opadowych</t>
  </si>
  <si>
    <t>RAZEM SOI Nisko</t>
  </si>
  <si>
    <t>Sekcja Obsługi Infrastruktury Jarosław</t>
  </si>
  <si>
    <t>RAZEM SOI Jarosław</t>
  </si>
  <si>
    <t>Sekcja Obsługi Infrastruktury Przemyśl - m. Przemyśl</t>
  </si>
  <si>
    <t>RAZEM SOI Przemyśl m. Przemyśl</t>
  </si>
  <si>
    <t>Sekcja Obsługi Infrastruktury Przemyśl - m. Żurawica</t>
  </si>
  <si>
    <t>Łapacz farb PSO</t>
  </si>
  <si>
    <t>Udrożnienie kanałów 
spływowych</t>
  </si>
  <si>
    <t>Neutralizator ścieków kwaśnych PSO</t>
  </si>
  <si>
    <t>RAZEM SOI Przemyśl m. Żurawica</t>
  </si>
  <si>
    <t>Sekcja Obsługi Infrastruktury Przemyśl - m. Trzcianiec</t>
  </si>
  <si>
    <t>RAZEM SOI Przemyśl m. Trzcianiec</t>
  </si>
  <si>
    <t>Separator,  odstojnik, kanały spływowe</t>
  </si>
  <si>
    <t>Komory myjni</t>
  </si>
  <si>
    <t>Separator ropopochodny</t>
  </si>
  <si>
    <t>Biomyjni III Max</t>
  </si>
  <si>
    <t>Zasobnik wody podczyszconej</t>
  </si>
  <si>
    <t>Zbiornik Bioflot i zbiornik technologiczny</t>
  </si>
  <si>
    <t xml:space="preserve">Dół do odsączania osadów
*frakcja sucha   </t>
  </si>
  <si>
    <t>Komory odstojnik myjni</t>
  </si>
  <si>
    <t>Myjnia z osadnikiem</t>
  </si>
  <si>
    <t>Kompletny układ AWAS Biomyjnia "max"( Zbiornik Bioflot i zbiornik technologiczny)</t>
  </si>
  <si>
    <t>Komory biomyjni ( zbiornik Bioflot i zbiornik technologiczny)</t>
  </si>
  <si>
    <t xml:space="preserve">Wartość netto [zł] </t>
  </si>
  <si>
    <t>Załącznik nr 1A do SWZ/ załącznik nr 4 do umowy</t>
  </si>
  <si>
    <t>Znak sprawy:ZP/40/2021</t>
  </si>
  <si>
    <t>dokument należy podpisać kwalifikowanym podpisem elektronicznym lub elektronicznym podpisem zaufanym lub podpisem osobistym przez osobę lub osoby umocowane do złożenia podpisu w imieniu Wykonawcy</t>
  </si>
  <si>
    <r>
      <rPr>
        <b/>
        <u/>
        <sz val="12"/>
        <rFont val="Arial CE"/>
        <charset val="238"/>
      </rPr>
      <t xml:space="preserve">RAZEM* </t>
    </r>
    <r>
      <rPr>
        <b/>
        <sz val="12"/>
        <rFont val="Arial CE"/>
        <charset val="238"/>
      </rPr>
      <t xml:space="preserve"> (RAZEM SOI Rzeszów + Nisko + Jarosław + m. Przemyśl + m. Żurawica+Trzcianiec)</t>
    </r>
  </si>
  <si>
    <r>
      <t xml:space="preserve">* wartość </t>
    </r>
    <r>
      <rPr>
        <b/>
        <u/>
        <sz val="10"/>
        <rFont val="Arial CE"/>
        <charset val="238"/>
      </rPr>
      <t>RAZEM</t>
    </r>
    <r>
      <rPr>
        <b/>
        <sz val="10"/>
        <rFont val="Arial CE"/>
        <charset val="238"/>
      </rPr>
      <t xml:space="preserve"> przenieść do Formularza ofertowego (Załacznik nr 1) </t>
    </r>
  </si>
  <si>
    <t>………………………………………………
(miejscowość, data)</t>
  </si>
  <si>
    <r>
      <t xml:space="preserve">FORMULARZ KALKULACJI CENY OFERTOWEJ 
</t>
    </r>
    <r>
      <rPr>
        <b/>
        <sz val="11"/>
        <color rgb="FF000000"/>
        <rFont val="Czcionka tekstu podstawowego"/>
        <charset val="238"/>
      </rPr>
      <t xml:space="preserve">Usługa odbioru odpadów wraz z towarzyszącymi pracami czyszczenia urządzeń sozotechnicznych zlokalizowanych w miejscowościach Rzeszów, Nisko, Jarosław, Przemyśl, Żurawica, Trzcianiec administrowanych przez 34 Wojskowy Oddział Gospodarczy 
</t>
    </r>
    <r>
      <rPr>
        <b/>
        <sz val="16"/>
        <color indexed="8"/>
        <rFont val="Czcionka tekstu podstawowego"/>
        <charset val="238"/>
      </rPr>
      <t xml:space="preserve">
</t>
    </r>
  </si>
  <si>
    <t xml:space="preserve">kol. 6 = kol. 3 x kol. 4 </t>
  </si>
  <si>
    <t xml:space="preserve">kol.8 </t>
  </si>
  <si>
    <r>
      <t>Cena jednostkowa netto [zł/1 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]</t>
    </r>
  </si>
  <si>
    <t>kol. 7 = kol. 6*(1+kol.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</si>
</sst>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10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6"/>
      <color indexed="8"/>
      <name val="Czcionka tekstu podstawowego"/>
      <charset val="238"/>
    </font>
    <font>
      <b/>
      <sz val="7"/>
      <color theme="1"/>
      <name val="Czcionka tekstu podstawowego"/>
      <charset val="238"/>
    </font>
    <font>
      <sz val="7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16"/>
      <name val="Arial"/>
      <family val="2"/>
      <charset val="238"/>
    </font>
    <font>
      <b/>
      <i/>
      <sz val="10.5"/>
      <color theme="1"/>
      <name val="Arial"/>
      <family val="2"/>
      <charset val="238"/>
    </font>
    <font>
      <b/>
      <u/>
      <sz val="12"/>
      <name val="Arial CE"/>
      <charset val="238"/>
    </font>
    <font>
      <b/>
      <u/>
      <sz val="10"/>
      <name val="Arial CE"/>
      <charset val="238"/>
    </font>
    <font>
      <b/>
      <sz val="11"/>
      <color rgb="FF00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/>
    <xf numFmtId="0" fontId="0" fillId="0" borderId="0" xfId="0"/>
    <xf numFmtId="0" fontId="3" fillId="0" borderId="0" xfId="2"/>
    <xf numFmtId="0" fontId="5" fillId="0" borderId="0" xfId="2" applyFont="1" applyBorder="1"/>
    <xf numFmtId="3" fontId="8" fillId="0" borderId="6" xfId="2" applyNumberFormat="1" applyFont="1" applyBorder="1" applyAlignment="1" applyProtection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 wrapText="1"/>
    </xf>
    <xf numFmtId="3" fontId="8" fillId="0" borderId="1" xfId="2" applyNumberFormat="1" applyFont="1" applyBorder="1" applyAlignment="1" applyProtection="1">
      <alignment horizontal="center" vertical="center" wrapText="1"/>
    </xf>
    <xf numFmtId="3" fontId="8" fillId="4" borderId="1" xfId="2" applyNumberFormat="1" applyFont="1" applyFill="1" applyBorder="1" applyAlignment="1">
      <alignment horizontal="center" vertical="center" wrapText="1"/>
    </xf>
    <xf numFmtId="4" fontId="10" fillId="2" borderId="6" xfId="2" applyNumberFormat="1" applyFont="1" applyFill="1" applyBorder="1" applyAlignment="1">
      <alignment horizontal="center" vertical="center" wrapText="1"/>
    </xf>
    <xf numFmtId="0" fontId="10" fillId="2" borderId="6" xfId="2" applyNumberFormat="1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2" fontId="6" fillId="0" borderId="7" xfId="2" applyNumberFormat="1" applyFont="1" applyFill="1" applyBorder="1" applyAlignment="1" applyProtection="1">
      <alignment horizontal="center" vertical="center" wrapText="1"/>
    </xf>
    <xf numFmtId="4" fontId="6" fillId="2" borderId="1" xfId="2" applyNumberFormat="1" applyFont="1" applyFill="1" applyBorder="1" applyAlignment="1">
      <alignment horizontal="right" wrapText="1"/>
    </xf>
    <xf numFmtId="4" fontId="6" fillId="0" borderId="13" xfId="2" applyNumberFormat="1" applyFont="1" applyBorder="1" applyAlignment="1">
      <alignment horizontal="center" vertical="center" wrapText="1"/>
    </xf>
    <xf numFmtId="9" fontId="6" fillId="0" borderId="1" xfId="2" applyNumberFormat="1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2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8" fillId="0" borderId="1" xfId="1" applyNumberFormat="1" applyFont="1" applyBorder="1" applyAlignment="1" applyProtection="1">
      <alignment horizontal="center" vertical="center"/>
    </xf>
    <xf numFmtId="4" fontId="6" fillId="2" borderId="10" xfId="2" applyNumberFormat="1" applyFont="1" applyFill="1" applyBorder="1" applyAlignment="1">
      <alignment horizontal="right" wrapText="1"/>
    </xf>
    <xf numFmtId="4" fontId="6" fillId="2" borderId="1" xfId="2" applyNumberFormat="1" applyFont="1" applyFill="1" applyBorder="1" applyAlignment="1">
      <alignment horizontal="center" vertical="center" wrapText="1"/>
    </xf>
    <xf numFmtId="4" fontId="6" fillId="2" borderId="10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Border="1" applyAlignment="1" applyProtection="1">
      <alignment horizontal="center" vertical="center" wrapText="1"/>
    </xf>
    <xf numFmtId="164" fontId="8" fillId="0" borderId="1" xfId="2" applyNumberFormat="1" applyFont="1" applyBorder="1" applyAlignment="1" applyProtection="1">
      <alignment horizontal="center" vertical="center" wrapText="1"/>
    </xf>
    <xf numFmtId="9" fontId="6" fillId="0" borderId="1" xfId="2" applyNumberFormat="1" applyFont="1" applyFill="1" applyBorder="1" applyAlignment="1">
      <alignment horizontal="center" vertical="center" wrapText="1"/>
    </xf>
    <xf numFmtId="4" fontId="6" fillId="0" borderId="12" xfId="2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2" fontId="6" fillId="0" borderId="7" xfId="2" applyNumberFormat="1" applyFont="1" applyFill="1" applyBorder="1" applyAlignment="1" applyProtection="1">
      <alignment horizontal="center" vertical="top" wrapText="1"/>
    </xf>
    <xf numFmtId="4" fontId="6" fillId="0" borderId="2" xfId="2" applyNumberFormat="1" applyFont="1" applyBorder="1" applyAlignment="1">
      <alignment horizontal="center" vertical="center" wrapText="1"/>
    </xf>
    <xf numFmtId="3" fontId="8" fillId="0" borderId="11" xfId="2" applyNumberFormat="1" applyFont="1" applyBorder="1" applyAlignment="1" applyProtection="1">
      <alignment horizontal="center" vertical="center" wrapText="1"/>
    </xf>
    <xf numFmtId="4" fontId="6" fillId="0" borderId="11" xfId="2" applyNumberFormat="1" applyFont="1" applyBorder="1" applyAlignment="1">
      <alignment horizontal="center" vertical="center" wrapText="1"/>
    </xf>
    <xf numFmtId="9" fontId="6" fillId="0" borderId="11" xfId="2" applyNumberFormat="1" applyFont="1" applyBorder="1" applyAlignment="1">
      <alignment horizontal="center" vertical="center" wrapText="1"/>
    </xf>
    <xf numFmtId="4" fontId="6" fillId="0" borderId="6" xfId="2" applyNumberFormat="1" applyFont="1" applyBorder="1" applyAlignment="1">
      <alignment horizontal="center" vertical="center" wrapText="1"/>
    </xf>
    <xf numFmtId="9" fontId="6" fillId="0" borderId="6" xfId="2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4" fontId="6" fillId="0" borderId="18" xfId="2" applyNumberFormat="1" applyFont="1" applyBorder="1" applyAlignment="1">
      <alignment horizontal="center" vertical="center" wrapText="1"/>
    </xf>
    <xf numFmtId="9" fontId="6" fillId="0" borderId="1" xfId="3" applyFont="1" applyBorder="1" applyAlignment="1">
      <alignment horizontal="center" vertical="center" wrapText="1"/>
    </xf>
    <xf numFmtId="0" fontId="8" fillId="4" borderId="1" xfId="2" applyNumberFormat="1" applyFont="1" applyFill="1" applyBorder="1" applyAlignment="1" applyProtection="1">
      <alignment horizontal="center" vertical="center" wrapText="1"/>
    </xf>
    <xf numFmtId="4" fontId="6" fillId="4" borderId="1" xfId="2" applyNumberFormat="1" applyFont="1" applyFill="1" applyBorder="1" applyAlignment="1">
      <alignment horizontal="center" vertical="center" wrapText="1"/>
    </xf>
    <xf numFmtId="9" fontId="6" fillId="4" borderId="1" xfId="2" applyNumberFormat="1" applyFont="1" applyFill="1" applyBorder="1" applyAlignment="1">
      <alignment horizontal="center" vertical="center" wrapText="1"/>
    </xf>
    <xf numFmtId="4" fontId="6" fillId="0" borderId="24" xfId="2" applyNumberFormat="1" applyFont="1" applyBorder="1" applyAlignment="1">
      <alignment horizontal="center" vertical="center" wrapText="1"/>
    </xf>
    <xf numFmtId="4" fontId="6" fillId="0" borderId="21" xfId="2" applyNumberFormat="1" applyFont="1" applyBorder="1" applyAlignment="1">
      <alignment horizontal="center" vertical="center" wrapText="1"/>
    </xf>
    <xf numFmtId="4" fontId="6" fillId="2" borderId="23" xfId="2" applyNumberFormat="1" applyFont="1" applyFill="1" applyBorder="1" applyAlignment="1">
      <alignment horizontal="center" vertical="center" wrapText="1"/>
    </xf>
    <xf numFmtId="4" fontId="18" fillId="2" borderId="23" xfId="2" applyNumberFormat="1" applyFont="1" applyFill="1" applyBorder="1" applyAlignment="1">
      <alignment horizontal="center"/>
    </xf>
    <xf numFmtId="0" fontId="8" fillId="4" borderId="1" xfId="1" applyNumberFormat="1" applyFont="1" applyFill="1" applyBorder="1" applyAlignment="1" applyProtection="1">
      <alignment horizontal="center" vertical="center"/>
    </xf>
    <xf numFmtId="2" fontId="6" fillId="4" borderId="1" xfId="2" applyNumberFormat="1" applyFont="1" applyFill="1" applyBorder="1" applyAlignment="1" applyProtection="1">
      <alignment horizontal="center" vertical="center" wrapText="1"/>
    </xf>
    <xf numFmtId="9" fontId="6" fillId="4" borderId="1" xfId="3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9" fontId="6" fillId="0" borderId="6" xfId="3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22" xfId="2" applyFont="1" applyFill="1" applyBorder="1" applyAlignment="1" applyProtection="1">
      <alignment horizontal="center" vertical="center" wrapText="1"/>
    </xf>
    <xf numFmtId="0" fontId="6" fillId="0" borderId="10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>
      <alignment horizontal="right" vertical="center"/>
    </xf>
    <xf numFmtId="0" fontId="7" fillId="2" borderId="2" xfId="2" applyFont="1" applyFill="1" applyBorder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17" xfId="2" applyNumberFormat="1" applyFont="1" applyBorder="1" applyAlignment="1">
      <alignment horizontal="center" vertical="center" wrapText="1"/>
    </xf>
    <xf numFmtId="0" fontId="6" fillId="0" borderId="15" xfId="2" applyNumberFormat="1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4" fontId="6" fillId="0" borderId="17" xfId="2" applyNumberFormat="1" applyFont="1" applyBorder="1" applyAlignment="1">
      <alignment horizontal="center" vertical="center" wrapText="1"/>
    </xf>
    <xf numFmtId="4" fontId="6" fillId="0" borderId="15" xfId="2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>
      <alignment horizontal="right" vertical="center"/>
    </xf>
    <xf numFmtId="0" fontId="6" fillId="0" borderId="6" xfId="2" applyFont="1" applyFill="1" applyBorder="1" applyAlignment="1" applyProtection="1">
      <alignment horizontal="left" vertical="center" wrapText="1"/>
    </xf>
    <xf numFmtId="0" fontId="6" fillId="0" borderId="8" xfId="2" applyFont="1" applyFill="1" applyBorder="1" applyAlignment="1" applyProtection="1">
      <alignment horizontal="left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4" fontId="6" fillId="2" borderId="14" xfId="2" applyNumberFormat="1" applyFont="1" applyFill="1" applyBorder="1" applyAlignment="1">
      <alignment horizontal="center" wrapText="1"/>
    </xf>
    <xf numFmtId="4" fontId="6" fillId="2" borderId="19" xfId="2" applyNumberFormat="1" applyFont="1" applyFill="1" applyBorder="1" applyAlignment="1">
      <alignment horizontal="center" wrapText="1"/>
    </xf>
    <xf numFmtId="0" fontId="7" fillId="2" borderId="20" xfId="2" applyFont="1" applyFill="1" applyBorder="1" applyAlignment="1">
      <alignment horizontal="right" vertical="center"/>
    </xf>
    <xf numFmtId="0" fontId="7" fillId="2" borderId="19" xfId="2" applyFont="1" applyFill="1" applyBorder="1" applyAlignment="1">
      <alignment horizontal="right" vertical="center"/>
    </xf>
    <xf numFmtId="0" fontId="7" fillId="2" borderId="4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right" vertical="center"/>
    </xf>
    <xf numFmtId="0" fontId="0" fillId="2" borderId="20" xfId="0" applyFill="1" applyBorder="1"/>
    <xf numFmtId="0" fontId="0" fillId="2" borderId="19" xfId="0" applyFill="1" applyBorder="1"/>
    <xf numFmtId="0" fontId="6" fillId="0" borderId="6" xfId="2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">
    <cellStyle name="Dziesiętny" xfId="1" builtinId="3"/>
    <cellStyle name="Normalny" xfId="0" builtinId="0"/>
    <cellStyle name="Normalny 2" xfId="2" xr:uid="{00000000-0005-0000-0000-000002000000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workbookViewId="0">
      <selection activeCell="O12" sqref="O12"/>
    </sheetView>
  </sheetViews>
  <sheetFormatPr defaultRowHeight="15"/>
  <cols>
    <col min="2" max="2" width="10.7109375" customWidth="1"/>
    <col min="3" max="3" width="14.85546875" customWidth="1"/>
    <col min="4" max="4" width="14.5703125" customWidth="1"/>
    <col min="5" max="5" width="16.7109375" customWidth="1"/>
    <col min="6" max="6" width="17.140625" customWidth="1"/>
    <col min="7" max="7" width="18.42578125" customWidth="1"/>
    <col min="8" max="8" width="18.42578125" style="2" customWidth="1"/>
    <col min="9" max="9" width="17.42578125" customWidth="1"/>
  </cols>
  <sheetData>
    <row r="1" spans="1:9" ht="24.75">
      <c r="A1" s="56" t="s">
        <v>53</v>
      </c>
      <c r="B1" s="57"/>
      <c r="C1" s="16"/>
      <c r="D1" s="16"/>
      <c r="E1" s="17" t="s">
        <v>0</v>
      </c>
      <c r="F1" s="2"/>
      <c r="G1" s="74" t="s">
        <v>52</v>
      </c>
      <c r="H1" s="74"/>
      <c r="I1" s="74"/>
    </row>
    <row r="2" spans="1:9">
      <c r="A2" s="57"/>
      <c r="B2" s="57"/>
      <c r="C2" s="13"/>
      <c r="D2" s="13"/>
      <c r="E2" s="13"/>
      <c r="F2" s="13"/>
      <c r="G2" s="2"/>
      <c r="I2" s="2"/>
    </row>
    <row r="3" spans="1:9">
      <c r="A3" s="14"/>
      <c r="B3" s="2"/>
      <c r="C3" s="13"/>
      <c r="D3" s="13"/>
      <c r="E3" s="13"/>
      <c r="F3" s="13"/>
      <c r="G3" s="2"/>
      <c r="I3" s="2"/>
    </row>
    <row r="4" spans="1:9">
      <c r="A4" s="14"/>
      <c r="B4" s="2"/>
      <c r="C4" s="13"/>
      <c r="D4" s="13"/>
      <c r="E4" s="13"/>
      <c r="F4" s="13"/>
      <c r="G4" s="2"/>
      <c r="I4" s="2"/>
    </row>
    <row r="5" spans="1:9" ht="7.9" customHeight="1">
      <c r="A5" s="59"/>
      <c r="B5" s="60"/>
      <c r="C5" s="15"/>
      <c r="D5" s="2"/>
      <c r="E5" s="2"/>
      <c r="F5" s="61"/>
      <c r="G5" s="62"/>
      <c r="H5" s="116" t="s">
        <v>57</v>
      </c>
      <c r="I5" s="116"/>
    </row>
    <row r="6" spans="1:9">
      <c r="A6" s="60"/>
      <c r="B6" s="60"/>
      <c r="C6" s="15"/>
      <c r="D6" s="2"/>
      <c r="E6" s="2"/>
      <c r="F6" s="62"/>
      <c r="G6" s="62"/>
      <c r="H6" s="116"/>
      <c r="I6" s="116"/>
    </row>
    <row r="7" spans="1:9">
      <c r="A7" s="14"/>
      <c r="B7" s="2"/>
      <c r="C7" s="13"/>
      <c r="D7" s="13"/>
      <c r="E7" s="13"/>
      <c r="F7" s="13"/>
      <c r="G7" s="2"/>
      <c r="I7" s="2"/>
    </row>
    <row r="8" spans="1:9" ht="12.6" customHeight="1" thickBot="1">
      <c r="A8" s="14"/>
      <c r="B8" s="2"/>
      <c r="C8" s="13"/>
      <c r="D8" s="13"/>
      <c r="E8" s="13"/>
      <c r="F8" s="13"/>
      <c r="G8" s="2"/>
      <c r="I8" s="2"/>
    </row>
    <row r="9" spans="1:9" ht="0.6" customHeight="1" thickBot="1">
      <c r="A9" s="14"/>
      <c r="B9" s="2"/>
      <c r="C9" s="13"/>
      <c r="D9" s="13"/>
      <c r="E9" s="13"/>
      <c r="F9" s="13"/>
      <c r="G9" s="2"/>
      <c r="I9" s="2"/>
    </row>
    <row r="10" spans="1:9">
      <c r="A10" s="81" t="s">
        <v>58</v>
      </c>
      <c r="B10" s="82"/>
      <c r="C10" s="82"/>
      <c r="D10" s="82"/>
      <c r="E10" s="82"/>
      <c r="F10" s="82"/>
      <c r="G10" s="82"/>
      <c r="H10" s="82"/>
      <c r="I10" s="83"/>
    </row>
    <row r="11" spans="1:9" ht="51" customHeight="1" thickBot="1">
      <c r="A11" s="84"/>
      <c r="B11" s="85"/>
      <c r="C11" s="85"/>
      <c r="D11" s="85"/>
      <c r="E11" s="85"/>
      <c r="F11" s="85"/>
      <c r="G11" s="85"/>
      <c r="H11" s="85"/>
      <c r="I11" s="86"/>
    </row>
    <row r="12" spans="1:9">
      <c r="A12" s="77" t="s">
        <v>1</v>
      </c>
      <c r="B12" s="91" t="s">
        <v>2</v>
      </c>
      <c r="C12" s="92"/>
      <c r="D12" s="79" t="s">
        <v>3</v>
      </c>
      <c r="E12" s="75" t="s">
        <v>61</v>
      </c>
      <c r="F12" s="75" t="s">
        <v>4</v>
      </c>
      <c r="G12" s="79" t="s">
        <v>51</v>
      </c>
      <c r="H12" s="79" t="s">
        <v>5</v>
      </c>
      <c r="I12" s="79" t="s">
        <v>6</v>
      </c>
    </row>
    <row r="13" spans="1:9" ht="35.25" customHeight="1" thickBot="1">
      <c r="A13" s="78"/>
      <c r="B13" s="93"/>
      <c r="C13" s="94"/>
      <c r="D13" s="80"/>
      <c r="E13" s="76"/>
      <c r="F13" s="76"/>
      <c r="G13" s="80"/>
      <c r="H13" s="80"/>
      <c r="I13" s="80"/>
    </row>
    <row r="14" spans="1:9" ht="21.75" thickBot="1">
      <c r="A14" s="12" t="s">
        <v>7</v>
      </c>
      <c r="B14" s="95" t="s">
        <v>8</v>
      </c>
      <c r="C14" s="96"/>
      <c r="D14" s="10" t="s">
        <v>9</v>
      </c>
      <c r="E14" s="11" t="s">
        <v>10</v>
      </c>
      <c r="F14" s="10" t="s">
        <v>11</v>
      </c>
      <c r="G14" s="10" t="s">
        <v>59</v>
      </c>
      <c r="H14" s="10" t="s">
        <v>62</v>
      </c>
      <c r="I14" s="10" t="s">
        <v>60</v>
      </c>
    </row>
    <row r="15" spans="1:9" ht="15.75" thickBot="1">
      <c r="A15" s="87" t="s">
        <v>12</v>
      </c>
      <c r="B15" s="88"/>
      <c r="C15" s="88"/>
      <c r="D15" s="88"/>
      <c r="E15" s="88"/>
      <c r="F15" s="88"/>
      <c r="G15" s="88"/>
      <c r="H15" s="88"/>
      <c r="I15" s="89"/>
    </row>
    <row r="16" spans="1:9" ht="31.15" customHeight="1" thickBot="1">
      <c r="A16" s="23">
        <v>1</v>
      </c>
      <c r="B16" s="97" t="s">
        <v>13</v>
      </c>
      <c r="C16" s="98"/>
      <c r="D16" s="9">
        <v>2</v>
      </c>
      <c r="E16" s="24">
        <v>0</v>
      </c>
      <c r="F16" s="45"/>
      <c r="G16" s="7">
        <f>D16*E16</f>
        <v>0</v>
      </c>
      <c r="H16" s="7">
        <f>ROUND(G16*(1+F16),2)</f>
        <v>0</v>
      </c>
      <c r="I16" s="7" t="s">
        <v>14</v>
      </c>
    </row>
    <row r="17" spans="1:9" ht="34.9" customHeight="1" thickBot="1">
      <c r="A17" s="23">
        <v>2</v>
      </c>
      <c r="B17" s="70" t="s">
        <v>13</v>
      </c>
      <c r="C17" s="70"/>
      <c r="D17" s="9">
        <v>2</v>
      </c>
      <c r="E17" s="24">
        <v>0</v>
      </c>
      <c r="F17" s="45"/>
      <c r="G17" s="7">
        <f>D17*E17</f>
        <v>0</v>
      </c>
      <c r="H17" s="7">
        <f t="shared" ref="H16:H29" si="0">ROUND(G17*(1+F17),2)</f>
        <v>0</v>
      </c>
      <c r="I17" s="7" t="s">
        <v>14</v>
      </c>
    </row>
    <row r="18" spans="1:9" ht="24" customHeight="1" thickBot="1">
      <c r="A18" s="23">
        <v>3</v>
      </c>
      <c r="B18" s="70" t="s">
        <v>15</v>
      </c>
      <c r="C18" s="70"/>
      <c r="D18" s="9">
        <v>4</v>
      </c>
      <c r="E18" s="18">
        <v>0</v>
      </c>
      <c r="F18" s="45"/>
      <c r="G18" s="7">
        <f>D18*E18</f>
        <v>0</v>
      </c>
      <c r="H18" s="7">
        <f t="shared" si="0"/>
        <v>0</v>
      </c>
      <c r="I18" s="22" t="s">
        <v>16</v>
      </c>
    </row>
    <row r="19" spans="1:9" ht="51.6" customHeight="1" thickBot="1">
      <c r="A19" s="23">
        <v>4</v>
      </c>
      <c r="B19" s="70" t="s">
        <v>17</v>
      </c>
      <c r="C19" s="70"/>
      <c r="D19" s="8">
        <v>3</v>
      </c>
      <c r="E19" s="24">
        <v>0</v>
      </c>
      <c r="F19" s="45"/>
      <c r="G19" s="7">
        <f>D19*E19</f>
        <v>0</v>
      </c>
      <c r="H19" s="7">
        <f t="shared" si="0"/>
        <v>0</v>
      </c>
      <c r="I19" s="7" t="s">
        <v>14</v>
      </c>
    </row>
    <row r="20" spans="1:9" s="2" customFormat="1" ht="53.45" customHeight="1" thickBot="1">
      <c r="A20" s="23">
        <v>5</v>
      </c>
      <c r="B20" s="70" t="s">
        <v>13</v>
      </c>
      <c r="C20" s="70"/>
      <c r="D20" s="8">
        <v>1</v>
      </c>
      <c r="E20" s="24">
        <v>0</v>
      </c>
      <c r="F20" s="45"/>
      <c r="G20" s="7">
        <f>D20*E20</f>
        <v>0</v>
      </c>
      <c r="H20" s="7">
        <f t="shared" si="0"/>
        <v>0</v>
      </c>
      <c r="I20" s="7" t="s">
        <v>14</v>
      </c>
    </row>
    <row r="21" spans="1:9" ht="27" customHeight="1" thickBot="1">
      <c r="A21" s="23">
        <v>6</v>
      </c>
      <c r="B21" s="70" t="s">
        <v>13</v>
      </c>
      <c r="C21" s="70"/>
      <c r="D21" s="8">
        <v>2</v>
      </c>
      <c r="E21" s="24">
        <v>0</v>
      </c>
      <c r="F21" s="45"/>
      <c r="G21" s="7">
        <f>D21*E21</f>
        <v>0</v>
      </c>
      <c r="H21" s="7">
        <f t="shared" si="0"/>
        <v>0</v>
      </c>
      <c r="I21" s="7" t="s">
        <v>14</v>
      </c>
    </row>
    <row r="22" spans="1:9" ht="26.25" thickBot="1">
      <c r="A22" s="73">
        <v>7</v>
      </c>
      <c r="B22" s="70" t="s">
        <v>18</v>
      </c>
      <c r="C22" s="25" t="s">
        <v>19</v>
      </c>
      <c r="D22" s="9">
        <v>30</v>
      </c>
      <c r="E22" s="24">
        <v>0</v>
      </c>
      <c r="F22" s="45"/>
      <c r="G22" s="7">
        <f>D22*E22</f>
        <v>0</v>
      </c>
      <c r="H22" s="7">
        <f t="shared" si="0"/>
        <v>0</v>
      </c>
      <c r="I22" s="7" t="s">
        <v>14</v>
      </c>
    </row>
    <row r="23" spans="1:9" ht="26.25" thickBot="1">
      <c r="A23" s="73"/>
      <c r="B23" s="70"/>
      <c r="C23" s="25" t="s">
        <v>20</v>
      </c>
      <c r="D23" s="9">
        <v>2</v>
      </c>
      <c r="E23" s="24">
        <v>0</v>
      </c>
      <c r="F23" s="45"/>
      <c r="G23" s="7">
        <f>D23*E23</f>
        <v>0</v>
      </c>
      <c r="H23" s="7">
        <f t="shared" si="0"/>
        <v>0</v>
      </c>
      <c r="I23" s="7" t="s">
        <v>14</v>
      </c>
    </row>
    <row r="24" spans="1:9" ht="102.75" thickBot="1">
      <c r="A24" s="73"/>
      <c r="B24" s="70"/>
      <c r="C24" s="25" t="s">
        <v>49</v>
      </c>
      <c r="D24" s="9">
        <v>30</v>
      </c>
      <c r="E24" s="24">
        <v>0</v>
      </c>
      <c r="F24" s="45"/>
      <c r="G24" s="7">
        <f>D24*E24</f>
        <v>0</v>
      </c>
      <c r="H24" s="7">
        <f t="shared" si="0"/>
        <v>0</v>
      </c>
      <c r="I24" s="7" t="s">
        <v>14</v>
      </c>
    </row>
    <row r="25" spans="1:9" ht="39" thickBot="1">
      <c r="A25" s="73"/>
      <c r="B25" s="70"/>
      <c r="C25" s="25" t="s">
        <v>21</v>
      </c>
      <c r="D25" s="8">
        <v>4</v>
      </c>
      <c r="E25" s="24">
        <v>0</v>
      </c>
      <c r="F25" s="45"/>
      <c r="G25" s="7">
        <f>D25*E25</f>
        <v>0</v>
      </c>
      <c r="H25" s="7">
        <f t="shared" si="0"/>
        <v>0</v>
      </c>
      <c r="I25" s="7" t="s">
        <v>14</v>
      </c>
    </row>
    <row r="26" spans="1:9" s="2" customFormat="1" ht="26.25" thickBot="1">
      <c r="A26" s="64">
        <v>8</v>
      </c>
      <c r="B26" s="67" t="s">
        <v>18</v>
      </c>
      <c r="C26" s="34" t="s">
        <v>47</v>
      </c>
      <c r="D26" s="8">
        <v>20</v>
      </c>
      <c r="E26" s="24">
        <v>0</v>
      </c>
      <c r="F26" s="45"/>
      <c r="G26" s="7">
        <f>D26*E26</f>
        <v>0</v>
      </c>
      <c r="H26" s="7">
        <f t="shared" si="0"/>
        <v>0</v>
      </c>
      <c r="I26" s="7" t="s">
        <v>14</v>
      </c>
    </row>
    <row r="27" spans="1:9" ht="42" customHeight="1" thickBot="1">
      <c r="A27" s="66"/>
      <c r="B27" s="69"/>
      <c r="C27" s="25" t="s">
        <v>22</v>
      </c>
      <c r="D27" s="53">
        <v>0.5</v>
      </c>
      <c r="E27" s="54">
        <v>0</v>
      </c>
      <c r="F27" s="55"/>
      <c r="G27" s="47">
        <f>D27*E27</f>
        <v>0</v>
      </c>
      <c r="H27" s="7">
        <f t="shared" si="0"/>
        <v>0</v>
      </c>
      <c r="I27" s="7" t="s">
        <v>14</v>
      </c>
    </row>
    <row r="28" spans="1:9" ht="61.9" customHeight="1" thickBot="1">
      <c r="A28" s="23">
        <v>9</v>
      </c>
      <c r="B28" s="25" t="s">
        <v>23</v>
      </c>
      <c r="C28" s="25" t="s">
        <v>40</v>
      </c>
      <c r="D28" s="8">
        <v>4</v>
      </c>
      <c r="E28" s="24">
        <v>0</v>
      </c>
      <c r="F28" s="45"/>
      <c r="G28" s="7">
        <f>D28*E28</f>
        <v>0</v>
      </c>
      <c r="H28" s="7">
        <f t="shared" si="0"/>
        <v>0</v>
      </c>
      <c r="I28" s="7" t="s">
        <v>14</v>
      </c>
    </row>
    <row r="29" spans="1:9" ht="31.15" customHeight="1" thickBot="1">
      <c r="A29" s="6">
        <v>10</v>
      </c>
      <c r="B29" s="100" t="s">
        <v>13</v>
      </c>
      <c r="C29" s="101"/>
      <c r="D29" s="8">
        <v>3</v>
      </c>
      <c r="E29" s="18">
        <v>0</v>
      </c>
      <c r="F29" s="45"/>
      <c r="G29" s="7">
        <f>D29*E29</f>
        <v>0</v>
      </c>
      <c r="H29" s="7">
        <f t="shared" si="0"/>
        <v>0</v>
      </c>
      <c r="I29" s="7" t="s">
        <v>14</v>
      </c>
    </row>
    <row r="30" spans="1:9" ht="16.5" thickBot="1">
      <c r="A30" s="71" t="s">
        <v>24</v>
      </c>
      <c r="B30" s="71"/>
      <c r="C30" s="71"/>
      <c r="D30" s="71"/>
      <c r="E30" s="71"/>
      <c r="F30" s="72"/>
      <c r="G30" s="28">
        <f>SUM(G16:G29)</f>
        <v>0</v>
      </c>
      <c r="H30" s="28">
        <f>SUM(H16:H29)</f>
        <v>0</v>
      </c>
      <c r="I30" s="19"/>
    </row>
    <row r="31" spans="1:9" ht="21.6" customHeight="1" thickBot="1">
      <c r="A31" s="102" t="s">
        <v>25</v>
      </c>
      <c r="B31" s="88"/>
      <c r="C31" s="88"/>
      <c r="D31" s="88"/>
      <c r="E31" s="88"/>
      <c r="F31" s="88"/>
      <c r="G31" s="88"/>
      <c r="H31" s="88"/>
      <c r="I31" s="89"/>
    </row>
    <row r="32" spans="1:9" s="2" customFormat="1" ht="19.899999999999999" customHeight="1" thickBot="1">
      <c r="A32" s="64">
        <v>11</v>
      </c>
      <c r="B32" s="67" t="s">
        <v>18</v>
      </c>
      <c r="C32" s="25" t="s">
        <v>41</v>
      </c>
      <c r="D32" s="8">
        <v>30</v>
      </c>
      <c r="E32" s="7">
        <v>0</v>
      </c>
      <c r="F32" s="21"/>
      <c r="G32" s="7">
        <f>D32*E32</f>
        <v>0</v>
      </c>
      <c r="H32" s="7">
        <f t="shared" ref="H32:H39" si="1">ROUND(G32*(1+F32),2)</f>
        <v>0</v>
      </c>
      <c r="I32" s="7" t="s">
        <v>14</v>
      </c>
    </row>
    <row r="33" spans="1:9" s="2" customFormat="1" ht="34.15" customHeight="1" thickBot="1">
      <c r="A33" s="66"/>
      <c r="B33" s="69"/>
      <c r="C33" s="25" t="s">
        <v>22</v>
      </c>
      <c r="D33" s="8">
        <v>1</v>
      </c>
      <c r="E33" s="7">
        <v>0</v>
      </c>
      <c r="F33" s="21"/>
      <c r="G33" s="7">
        <f>(D33*E33)</f>
        <v>0</v>
      </c>
      <c r="H33" s="7">
        <f t="shared" si="1"/>
        <v>0</v>
      </c>
      <c r="I33" s="7" t="s">
        <v>14</v>
      </c>
    </row>
    <row r="34" spans="1:9" ht="34.9" customHeight="1" thickBot="1">
      <c r="A34" s="23">
        <v>12</v>
      </c>
      <c r="B34" s="70" t="s">
        <v>13</v>
      </c>
      <c r="C34" s="70"/>
      <c r="D34" s="8">
        <v>1</v>
      </c>
      <c r="E34" s="7">
        <v>0</v>
      </c>
      <c r="F34" s="21"/>
      <c r="G34" s="7">
        <f>D34*E34</f>
        <v>0</v>
      </c>
      <c r="H34" s="7">
        <f t="shared" si="1"/>
        <v>0</v>
      </c>
      <c r="I34" s="7" t="s">
        <v>14</v>
      </c>
    </row>
    <row r="35" spans="1:9" ht="27.6" customHeight="1" thickBot="1">
      <c r="A35" s="23">
        <v>13</v>
      </c>
      <c r="B35" s="70" t="s">
        <v>26</v>
      </c>
      <c r="C35" s="70"/>
      <c r="D35" s="46">
        <v>0.5</v>
      </c>
      <c r="E35" s="47">
        <v>0</v>
      </c>
      <c r="F35" s="48"/>
      <c r="G35" s="47">
        <f>D35*E35</f>
        <v>0</v>
      </c>
      <c r="H35" s="47">
        <f t="shared" si="1"/>
        <v>0</v>
      </c>
      <c r="I35" s="7" t="s">
        <v>14</v>
      </c>
    </row>
    <row r="36" spans="1:9" ht="19.899999999999999" customHeight="1" thickBot="1">
      <c r="A36" s="23">
        <v>14</v>
      </c>
      <c r="B36" s="70" t="s">
        <v>15</v>
      </c>
      <c r="C36" s="70"/>
      <c r="D36" s="8">
        <v>4</v>
      </c>
      <c r="E36" s="7">
        <v>0</v>
      </c>
      <c r="F36" s="21"/>
      <c r="G36" s="7">
        <f>D36*E36</f>
        <v>0</v>
      </c>
      <c r="H36" s="7">
        <f t="shared" si="1"/>
        <v>0</v>
      </c>
      <c r="I36" s="22" t="s">
        <v>16</v>
      </c>
    </row>
    <row r="37" spans="1:9" s="2" customFormat="1" ht="19.899999999999999" customHeight="1" thickBot="1">
      <c r="A37" s="23">
        <v>15</v>
      </c>
      <c r="B37" s="70" t="s">
        <v>27</v>
      </c>
      <c r="C37" s="70"/>
      <c r="D37" s="8">
        <v>1</v>
      </c>
      <c r="E37" s="7">
        <v>0</v>
      </c>
      <c r="F37" s="21"/>
      <c r="G37" s="7">
        <f>D37*E37</f>
        <v>0</v>
      </c>
      <c r="H37" s="7">
        <f t="shared" si="1"/>
        <v>0</v>
      </c>
      <c r="I37" s="22" t="s">
        <v>14</v>
      </c>
    </row>
    <row r="38" spans="1:9" ht="19.899999999999999" customHeight="1" thickBot="1">
      <c r="A38" s="23">
        <v>16</v>
      </c>
      <c r="B38" s="70" t="s">
        <v>27</v>
      </c>
      <c r="C38" s="70"/>
      <c r="D38" s="26">
        <v>1</v>
      </c>
      <c r="E38" s="7">
        <v>0</v>
      </c>
      <c r="F38" s="21"/>
      <c r="G38" s="7">
        <f>D38*E38</f>
        <v>0</v>
      </c>
      <c r="H38" s="7">
        <f t="shared" si="1"/>
        <v>0</v>
      </c>
      <c r="I38" s="7" t="s">
        <v>14</v>
      </c>
    </row>
    <row r="39" spans="1:9" ht="19.899999999999999" customHeight="1" thickBot="1">
      <c r="A39" s="23">
        <v>17</v>
      </c>
      <c r="B39" s="70" t="s">
        <v>27</v>
      </c>
      <c r="C39" s="70"/>
      <c r="D39" s="8">
        <v>1</v>
      </c>
      <c r="E39" s="7">
        <v>0</v>
      </c>
      <c r="F39" s="21"/>
      <c r="G39" s="7">
        <f>D39*E39</f>
        <v>0</v>
      </c>
      <c r="H39" s="7">
        <f t="shared" si="1"/>
        <v>0</v>
      </c>
      <c r="I39" s="7" t="s">
        <v>14</v>
      </c>
    </row>
    <row r="40" spans="1:9" ht="16.5" thickBot="1">
      <c r="A40" s="107" t="s">
        <v>28</v>
      </c>
      <c r="B40" s="107"/>
      <c r="C40" s="107"/>
      <c r="D40" s="107"/>
      <c r="E40" s="107"/>
      <c r="F40" s="108"/>
      <c r="G40" s="29">
        <f>SUM(G32:G39)</f>
        <v>0</v>
      </c>
      <c r="H40" s="29">
        <f>SUM(H32:H39)</f>
        <v>0</v>
      </c>
      <c r="I40" s="27"/>
    </row>
    <row r="41" spans="1:9" ht="21" customHeight="1" thickBot="1">
      <c r="A41" s="102" t="s">
        <v>29</v>
      </c>
      <c r="B41" s="88"/>
      <c r="C41" s="88"/>
      <c r="D41" s="88"/>
      <c r="E41" s="88"/>
      <c r="F41" s="88"/>
      <c r="G41" s="88"/>
      <c r="H41" s="88"/>
      <c r="I41" s="89"/>
    </row>
    <row r="42" spans="1:9" ht="54" customHeight="1" thickBot="1">
      <c r="A42" s="6">
        <v>18</v>
      </c>
      <c r="B42" s="103" t="s">
        <v>17</v>
      </c>
      <c r="C42" s="104"/>
      <c r="D42" s="5">
        <v>3</v>
      </c>
      <c r="E42" s="20">
        <v>0</v>
      </c>
      <c r="F42" s="21"/>
      <c r="G42" s="33">
        <f>D42*E42</f>
        <v>0</v>
      </c>
      <c r="H42" s="44">
        <f t="shared" ref="H42:H52" si="2">ROUND(G42*(1+F42),2)</f>
        <v>0</v>
      </c>
      <c r="I42" s="7" t="s">
        <v>14</v>
      </c>
    </row>
    <row r="43" spans="1:9" s="2" customFormat="1" ht="25.15" customHeight="1" thickBot="1">
      <c r="A43" s="64">
        <v>19</v>
      </c>
      <c r="B43" s="67" t="s">
        <v>18</v>
      </c>
      <c r="C43" s="25" t="s">
        <v>19</v>
      </c>
      <c r="D43" s="8">
        <v>12</v>
      </c>
      <c r="E43" s="7">
        <v>0</v>
      </c>
      <c r="F43" s="21"/>
      <c r="G43" s="33">
        <f>D43*E43</f>
        <v>0</v>
      </c>
      <c r="H43" s="44">
        <f t="shared" si="2"/>
        <v>0</v>
      </c>
      <c r="I43" s="7" t="s">
        <v>14</v>
      </c>
    </row>
    <row r="44" spans="1:9" s="2" customFormat="1" ht="25.15" customHeight="1" thickBot="1">
      <c r="A44" s="65"/>
      <c r="B44" s="68"/>
      <c r="C44" s="25" t="s">
        <v>42</v>
      </c>
      <c r="D44" s="8">
        <v>4</v>
      </c>
      <c r="E44" s="7">
        <v>0</v>
      </c>
      <c r="F44" s="21"/>
      <c r="G44" s="33">
        <f>D44*E44</f>
        <v>0</v>
      </c>
      <c r="H44" s="44">
        <f t="shared" si="2"/>
        <v>0</v>
      </c>
      <c r="I44" s="7" t="s">
        <v>14</v>
      </c>
    </row>
    <row r="45" spans="1:9" s="2" customFormat="1" ht="25.15" customHeight="1" thickBot="1">
      <c r="A45" s="65"/>
      <c r="B45" s="68"/>
      <c r="C45" s="25" t="s">
        <v>43</v>
      </c>
      <c r="D45" s="8">
        <v>15</v>
      </c>
      <c r="E45" s="7">
        <v>0</v>
      </c>
      <c r="F45" s="21"/>
      <c r="G45" s="33">
        <f>D45*E45</f>
        <v>0</v>
      </c>
      <c r="H45" s="44">
        <f t="shared" si="2"/>
        <v>0</v>
      </c>
      <c r="I45" s="7" t="s">
        <v>14</v>
      </c>
    </row>
    <row r="46" spans="1:9" s="2" customFormat="1" ht="25.15" customHeight="1" thickBot="1">
      <c r="A46" s="65"/>
      <c r="B46" s="68"/>
      <c r="C46" s="25" t="s">
        <v>44</v>
      </c>
      <c r="D46" s="25">
        <v>5</v>
      </c>
      <c r="E46" s="30">
        <v>0</v>
      </c>
      <c r="F46" s="21"/>
      <c r="G46" s="33">
        <f>D46*E46</f>
        <v>0</v>
      </c>
      <c r="H46" s="44">
        <f t="shared" si="2"/>
        <v>0</v>
      </c>
      <c r="I46" s="7" t="s">
        <v>14</v>
      </c>
    </row>
    <row r="47" spans="1:9" s="2" customFormat="1" ht="39.6" customHeight="1" thickBot="1">
      <c r="A47" s="65"/>
      <c r="B47" s="68"/>
      <c r="C47" s="25" t="s">
        <v>45</v>
      </c>
      <c r="D47" s="25">
        <v>3</v>
      </c>
      <c r="E47" s="30">
        <v>0</v>
      </c>
      <c r="F47" s="21"/>
      <c r="G47" s="33">
        <f>D47*E47</f>
        <v>0</v>
      </c>
      <c r="H47" s="44">
        <f t="shared" si="2"/>
        <v>0</v>
      </c>
      <c r="I47" s="7" t="s">
        <v>14</v>
      </c>
    </row>
    <row r="48" spans="1:9" s="2" customFormat="1" ht="39.6" customHeight="1" thickBot="1">
      <c r="A48" s="66"/>
      <c r="B48" s="69"/>
      <c r="C48" s="42" t="s">
        <v>21</v>
      </c>
      <c r="D48" s="42">
        <v>1</v>
      </c>
      <c r="E48" s="30">
        <v>0</v>
      </c>
      <c r="F48" s="21"/>
      <c r="G48" s="33">
        <f>D48*E48</f>
        <v>0</v>
      </c>
      <c r="H48" s="44">
        <f t="shared" si="2"/>
        <v>0</v>
      </c>
      <c r="I48" s="7" t="s">
        <v>14</v>
      </c>
    </row>
    <row r="49" spans="1:9" ht="22.9" customHeight="1" thickBot="1">
      <c r="A49" s="23">
        <v>20</v>
      </c>
      <c r="B49" s="70" t="s">
        <v>15</v>
      </c>
      <c r="C49" s="70"/>
      <c r="D49" s="8">
        <v>2</v>
      </c>
      <c r="E49" s="7">
        <v>0</v>
      </c>
      <c r="F49" s="21"/>
      <c r="G49" s="33">
        <f>D49*E49</f>
        <v>0</v>
      </c>
      <c r="H49" s="44">
        <f t="shared" si="2"/>
        <v>0</v>
      </c>
      <c r="I49" s="22" t="s">
        <v>16</v>
      </c>
    </row>
    <row r="50" spans="1:9" ht="22.15" customHeight="1" thickBot="1">
      <c r="A50" s="23">
        <v>21</v>
      </c>
      <c r="B50" s="70" t="s">
        <v>15</v>
      </c>
      <c r="C50" s="70"/>
      <c r="D50" s="8">
        <v>2</v>
      </c>
      <c r="E50" s="7">
        <v>0</v>
      </c>
      <c r="F50" s="21"/>
      <c r="G50" s="33">
        <f>D50*E50</f>
        <v>0</v>
      </c>
      <c r="H50" s="44">
        <f t="shared" si="2"/>
        <v>0</v>
      </c>
      <c r="I50" s="22" t="s">
        <v>16</v>
      </c>
    </row>
    <row r="51" spans="1:9" ht="25.9" customHeight="1" thickBot="1">
      <c r="A51" s="23">
        <v>22</v>
      </c>
      <c r="B51" s="70" t="s">
        <v>26</v>
      </c>
      <c r="C51" s="70"/>
      <c r="D51" s="31">
        <v>0.5</v>
      </c>
      <c r="E51" s="7">
        <v>0</v>
      </c>
      <c r="F51" s="32"/>
      <c r="G51" s="33">
        <f>D51*E51</f>
        <v>0</v>
      </c>
      <c r="H51" s="44">
        <f t="shared" si="2"/>
        <v>0</v>
      </c>
      <c r="I51" s="7" t="s">
        <v>14</v>
      </c>
    </row>
    <row r="52" spans="1:9" s="2" customFormat="1" ht="25.9" customHeight="1" thickBot="1">
      <c r="A52" s="23">
        <v>23</v>
      </c>
      <c r="B52" s="70" t="s">
        <v>27</v>
      </c>
      <c r="C52" s="70"/>
      <c r="D52" s="31">
        <v>0.5</v>
      </c>
      <c r="E52" s="7">
        <v>0</v>
      </c>
      <c r="F52" s="32"/>
      <c r="G52" s="33">
        <f>D52*E52</f>
        <v>0</v>
      </c>
      <c r="H52" s="44">
        <f t="shared" si="2"/>
        <v>0</v>
      </c>
      <c r="I52" s="7" t="s">
        <v>14</v>
      </c>
    </row>
    <row r="53" spans="1:9" ht="16.5" thickBot="1">
      <c r="A53" s="71" t="s">
        <v>30</v>
      </c>
      <c r="B53" s="71"/>
      <c r="C53" s="71"/>
      <c r="D53" s="71"/>
      <c r="E53" s="71"/>
      <c r="F53" s="72"/>
      <c r="G53" s="28">
        <f>SUM(G42:G52)</f>
        <v>0</v>
      </c>
      <c r="H53" s="28">
        <f>SUM(H42:H52)</f>
        <v>0</v>
      </c>
      <c r="I53" s="19"/>
    </row>
    <row r="54" spans="1:9" ht="28.15" customHeight="1" thickBot="1">
      <c r="A54" s="102" t="s">
        <v>31</v>
      </c>
      <c r="B54" s="88"/>
      <c r="C54" s="88"/>
      <c r="D54" s="88"/>
      <c r="E54" s="88"/>
      <c r="F54" s="88"/>
      <c r="G54" s="88"/>
      <c r="H54" s="88"/>
      <c r="I54" s="89"/>
    </row>
    <row r="55" spans="1:9" ht="25.15" customHeight="1" thickBot="1">
      <c r="A55" s="73">
        <v>24</v>
      </c>
      <c r="B55" s="70" t="s">
        <v>18</v>
      </c>
      <c r="C55" s="25" t="s">
        <v>19</v>
      </c>
      <c r="D55" s="25">
        <v>8</v>
      </c>
      <c r="E55" s="7">
        <v>0</v>
      </c>
      <c r="F55" s="21"/>
      <c r="G55" s="7">
        <f>D55*E55</f>
        <v>0</v>
      </c>
      <c r="H55" s="7">
        <f>ROUND(G55*(1+F55),2)</f>
        <v>0</v>
      </c>
      <c r="I55" s="7" t="s">
        <v>14</v>
      </c>
    </row>
    <row r="56" spans="1:9" ht="67.900000000000006" customHeight="1" thickBot="1">
      <c r="A56" s="73"/>
      <c r="B56" s="70"/>
      <c r="C56" s="25" t="s">
        <v>50</v>
      </c>
      <c r="D56" s="8">
        <v>40</v>
      </c>
      <c r="E56" s="7">
        <v>0</v>
      </c>
      <c r="F56" s="21"/>
      <c r="G56" s="7">
        <f>D56*E56</f>
        <v>0</v>
      </c>
      <c r="H56" s="7">
        <f>ROUND(G56*(1+F56),2)</f>
        <v>0</v>
      </c>
      <c r="I56" s="7" t="s">
        <v>14</v>
      </c>
    </row>
    <row r="57" spans="1:9" s="2" customFormat="1" ht="37.9" customHeight="1" thickBot="1">
      <c r="A57" s="73"/>
      <c r="B57" s="70"/>
      <c r="C57" s="25" t="s">
        <v>22</v>
      </c>
      <c r="D57" s="8">
        <v>4</v>
      </c>
      <c r="E57" s="7">
        <v>0</v>
      </c>
      <c r="F57" s="21"/>
      <c r="G57" s="7">
        <f>D57*E57</f>
        <v>0</v>
      </c>
      <c r="H57" s="7">
        <f>ROUND(G57*(1+F57),2)</f>
        <v>0</v>
      </c>
      <c r="I57" s="7" t="s">
        <v>14</v>
      </c>
    </row>
    <row r="58" spans="1:9" ht="52.15" customHeight="1" thickBot="1">
      <c r="A58" s="23">
        <v>25</v>
      </c>
      <c r="B58" s="70" t="s">
        <v>17</v>
      </c>
      <c r="C58" s="70"/>
      <c r="D58" s="8">
        <v>3</v>
      </c>
      <c r="E58" s="7">
        <v>0</v>
      </c>
      <c r="F58" s="21"/>
      <c r="G58" s="7">
        <f>D58*E58</f>
        <v>0</v>
      </c>
      <c r="H58" s="7">
        <f>ROUND(G58*(1+F58),2)</f>
        <v>0</v>
      </c>
      <c r="I58" s="7" t="s">
        <v>14</v>
      </c>
    </row>
    <row r="59" spans="1:9" ht="20.45" customHeight="1" thickBot="1">
      <c r="A59" s="23">
        <v>26</v>
      </c>
      <c r="B59" s="70" t="s">
        <v>15</v>
      </c>
      <c r="C59" s="70"/>
      <c r="D59" s="8">
        <v>3</v>
      </c>
      <c r="E59" s="7">
        <v>0</v>
      </c>
      <c r="F59" s="21"/>
      <c r="G59" s="7">
        <f>D59*E59</f>
        <v>0</v>
      </c>
      <c r="H59" s="7">
        <f>ROUND(G59*(1+F59),2)</f>
        <v>0</v>
      </c>
      <c r="I59" s="22" t="s">
        <v>16</v>
      </c>
    </row>
    <row r="60" spans="1:9" ht="16.5" thickBot="1">
      <c r="A60" s="71" t="s">
        <v>32</v>
      </c>
      <c r="B60" s="71"/>
      <c r="C60" s="71"/>
      <c r="D60" s="71"/>
      <c r="E60" s="71"/>
      <c r="F60" s="72"/>
      <c r="G60" s="28">
        <f>SUM(G55:G59)</f>
        <v>0</v>
      </c>
      <c r="H60" s="28">
        <f>SUM(H55:H59)</f>
        <v>0</v>
      </c>
      <c r="I60" s="19"/>
    </row>
    <row r="61" spans="1:9" ht="19.899999999999999" customHeight="1" thickBot="1">
      <c r="A61" s="102" t="s">
        <v>33</v>
      </c>
      <c r="B61" s="88"/>
      <c r="C61" s="88"/>
      <c r="D61" s="88"/>
      <c r="E61" s="88"/>
      <c r="F61" s="88"/>
      <c r="G61" s="88"/>
      <c r="H61" s="88"/>
      <c r="I61" s="89"/>
    </row>
    <row r="62" spans="1:9" ht="33" customHeight="1" thickBot="1">
      <c r="A62" s="23">
        <v>27</v>
      </c>
      <c r="B62" s="70" t="s">
        <v>13</v>
      </c>
      <c r="C62" s="70"/>
      <c r="D62" s="8">
        <v>2</v>
      </c>
      <c r="E62" s="7">
        <v>0</v>
      </c>
      <c r="F62" s="21"/>
      <c r="G62" s="7">
        <f>D62*E62</f>
        <v>0</v>
      </c>
      <c r="H62" s="7">
        <f t="shared" ref="H62:H73" si="3">ROUND(G62*(1+F62),2)</f>
        <v>0</v>
      </c>
      <c r="I62" s="7" t="s">
        <v>14</v>
      </c>
    </row>
    <row r="63" spans="1:9" ht="25.9" customHeight="1" thickBot="1">
      <c r="A63" s="23">
        <v>28</v>
      </c>
      <c r="B63" s="70" t="s">
        <v>13</v>
      </c>
      <c r="C63" s="70"/>
      <c r="D63" s="8">
        <v>3</v>
      </c>
      <c r="E63" s="7">
        <v>0</v>
      </c>
      <c r="F63" s="21"/>
      <c r="G63" s="7">
        <f>D63*E63</f>
        <v>0</v>
      </c>
      <c r="H63" s="7">
        <f t="shared" si="3"/>
        <v>0</v>
      </c>
      <c r="I63" s="7" t="s">
        <v>14</v>
      </c>
    </row>
    <row r="64" spans="1:9" ht="29.45" customHeight="1" thickBot="1">
      <c r="A64" s="23">
        <v>29</v>
      </c>
      <c r="B64" s="70" t="s">
        <v>13</v>
      </c>
      <c r="C64" s="70"/>
      <c r="D64" s="8">
        <v>3</v>
      </c>
      <c r="E64" s="7">
        <v>0</v>
      </c>
      <c r="F64" s="21"/>
      <c r="G64" s="7">
        <f>D64*E64</f>
        <v>0</v>
      </c>
      <c r="H64" s="7">
        <f t="shared" si="3"/>
        <v>0</v>
      </c>
      <c r="I64" s="7" t="s">
        <v>14</v>
      </c>
    </row>
    <row r="65" spans="1:9" ht="42" customHeight="1" thickBot="1">
      <c r="A65" s="23">
        <v>30</v>
      </c>
      <c r="B65" s="70" t="s">
        <v>46</v>
      </c>
      <c r="C65" s="70"/>
      <c r="D65" s="8">
        <v>10</v>
      </c>
      <c r="E65" s="7">
        <v>0</v>
      </c>
      <c r="F65" s="21"/>
      <c r="G65" s="7">
        <f>D65*E65</f>
        <v>0</v>
      </c>
      <c r="H65" s="7">
        <f t="shared" si="3"/>
        <v>0</v>
      </c>
      <c r="I65" s="7" t="s">
        <v>14</v>
      </c>
    </row>
    <row r="66" spans="1:9" ht="19.899999999999999" customHeight="1" thickBot="1">
      <c r="A66" s="23">
        <v>31</v>
      </c>
      <c r="B66" s="70" t="s">
        <v>15</v>
      </c>
      <c r="C66" s="70"/>
      <c r="D66" s="8">
        <v>4</v>
      </c>
      <c r="E66" s="7">
        <v>0</v>
      </c>
      <c r="F66" s="21"/>
      <c r="G66" s="7">
        <f>D66*E66</f>
        <v>0</v>
      </c>
      <c r="H66" s="7">
        <f t="shared" si="3"/>
        <v>0</v>
      </c>
      <c r="I66" s="22" t="s">
        <v>16</v>
      </c>
    </row>
    <row r="67" spans="1:9" s="2" customFormat="1" ht="26.25" thickBot="1">
      <c r="A67" s="73">
        <v>32</v>
      </c>
      <c r="B67" s="70" t="s">
        <v>18</v>
      </c>
      <c r="C67" s="25" t="s">
        <v>19</v>
      </c>
      <c r="D67" s="8">
        <v>40</v>
      </c>
      <c r="E67" s="7">
        <v>0</v>
      </c>
      <c r="F67" s="21"/>
      <c r="G67" s="7">
        <f>D67*E67</f>
        <v>0</v>
      </c>
      <c r="H67" s="7">
        <f t="shared" si="3"/>
        <v>0</v>
      </c>
      <c r="I67" s="22" t="s">
        <v>14</v>
      </c>
    </row>
    <row r="68" spans="1:9" s="2" customFormat="1" ht="26.25" thickBot="1">
      <c r="A68" s="73"/>
      <c r="B68" s="70"/>
      <c r="C68" s="25" t="s">
        <v>20</v>
      </c>
      <c r="D68" s="8">
        <v>1.5</v>
      </c>
      <c r="E68" s="7">
        <v>0</v>
      </c>
      <c r="F68" s="21"/>
      <c r="G68" s="7">
        <f>D68*E68</f>
        <v>0</v>
      </c>
      <c r="H68" s="7">
        <f t="shared" si="3"/>
        <v>0</v>
      </c>
      <c r="I68" s="22" t="s">
        <v>14</v>
      </c>
    </row>
    <row r="69" spans="1:9" s="2" customFormat="1" ht="102.75" thickBot="1">
      <c r="A69" s="73"/>
      <c r="B69" s="70"/>
      <c r="C69" s="25" t="s">
        <v>49</v>
      </c>
      <c r="D69" s="8">
        <v>30</v>
      </c>
      <c r="E69" s="7">
        <v>0</v>
      </c>
      <c r="F69" s="21"/>
      <c r="G69" s="7">
        <f>D69*E69</f>
        <v>0</v>
      </c>
      <c r="H69" s="7">
        <f t="shared" si="3"/>
        <v>0</v>
      </c>
      <c r="I69" s="22" t="s">
        <v>14</v>
      </c>
    </row>
    <row r="70" spans="1:9" ht="19.899999999999999" customHeight="1" thickBot="1">
      <c r="A70" s="73">
        <v>33</v>
      </c>
      <c r="B70" s="70" t="s">
        <v>34</v>
      </c>
      <c r="C70" s="70" t="s">
        <v>35</v>
      </c>
      <c r="D70" s="8">
        <v>1</v>
      </c>
      <c r="E70" s="7">
        <v>0</v>
      </c>
      <c r="F70" s="21"/>
      <c r="G70" s="7">
        <f>D70*E70</f>
        <v>0</v>
      </c>
      <c r="H70" s="7">
        <f t="shared" si="3"/>
        <v>0</v>
      </c>
      <c r="I70" s="7" t="s">
        <v>14</v>
      </c>
    </row>
    <row r="71" spans="1:9" ht="27.6" customHeight="1" thickBot="1">
      <c r="A71" s="73"/>
      <c r="B71" s="70" t="s">
        <v>13</v>
      </c>
      <c r="C71" s="70"/>
      <c r="D71" s="8">
        <v>2</v>
      </c>
      <c r="E71" s="7">
        <v>0</v>
      </c>
      <c r="F71" s="21"/>
      <c r="G71" s="7">
        <f>D71*E71</f>
        <v>0</v>
      </c>
      <c r="H71" s="7">
        <f t="shared" si="3"/>
        <v>0</v>
      </c>
      <c r="I71" s="7" t="s">
        <v>14</v>
      </c>
    </row>
    <row r="72" spans="1:9" ht="30" customHeight="1" thickBot="1">
      <c r="A72" s="64"/>
      <c r="B72" s="67" t="s">
        <v>36</v>
      </c>
      <c r="C72" s="67"/>
      <c r="D72" s="37">
        <v>1</v>
      </c>
      <c r="E72" s="38">
        <v>0</v>
      </c>
      <c r="F72" s="39"/>
      <c r="G72" s="38">
        <f>D72*E72</f>
        <v>0</v>
      </c>
      <c r="H72" s="7">
        <f t="shared" si="3"/>
        <v>0</v>
      </c>
      <c r="I72" s="7" t="s">
        <v>14</v>
      </c>
    </row>
    <row r="73" spans="1:9" s="2" customFormat="1" ht="30" customHeight="1" thickBot="1">
      <c r="A73" s="6">
        <v>34</v>
      </c>
      <c r="B73" s="114" t="s">
        <v>48</v>
      </c>
      <c r="C73" s="114"/>
      <c r="D73" s="5">
        <v>15</v>
      </c>
      <c r="E73" s="40">
        <v>0</v>
      </c>
      <c r="F73" s="41"/>
      <c r="G73" s="36">
        <f>D73*E73</f>
        <v>0</v>
      </c>
      <c r="H73" s="7">
        <f t="shared" si="3"/>
        <v>0</v>
      </c>
      <c r="I73" s="7" t="s">
        <v>14</v>
      </c>
    </row>
    <row r="74" spans="1:9" ht="16.5" thickBot="1">
      <c r="A74" s="111" t="s">
        <v>37</v>
      </c>
      <c r="B74" s="112"/>
      <c r="C74" s="112"/>
      <c r="D74" s="112"/>
      <c r="E74" s="112"/>
      <c r="F74" s="113"/>
      <c r="G74" s="29">
        <f>SUM(G62:G73)</f>
        <v>0</v>
      </c>
      <c r="H74" s="29">
        <f>SUM(H62:H73)</f>
        <v>0</v>
      </c>
      <c r="I74" s="19"/>
    </row>
    <row r="75" spans="1:9" ht="21.6" customHeight="1" thickBot="1">
      <c r="A75" s="102" t="s">
        <v>38</v>
      </c>
      <c r="B75" s="88"/>
      <c r="C75" s="88"/>
      <c r="D75" s="88"/>
      <c r="E75" s="88"/>
      <c r="F75" s="88"/>
      <c r="G75" s="88"/>
      <c r="H75" s="88"/>
      <c r="I75" s="89"/>
    </row>
    <row r="76" spans="1:9" ht="19.899999999999999" customHeight="1" thickBot="1">
      <c r="A76" s="6">
        <v>35</v>
      </c>
      <c r="B76" s="103" t="s">
        <v>15</v>
      </c>
      <c r="C76" s="104"/>
      <c r="D76" s="5">
        <v>2</v>
      </c>
      <c r="E76" s="35">
        <v>0</v>
      </c>
      <c r="F76" s="63"/>
      <c r="G76" s="49">
        <f>D76*E76</f>
        <v>0</v>
      </c>
      <c r="H76" s="50">
        <f>ROUND(G76*(1+F76),2)</f>
        <v>0</v>
      </c>
      <c r="I76" s="22" t="s">
        <v>16</v>
      </c>
    </row>
    <row r="77" spans="1:9" ht="16.5" thickBot="1">
      <c r="A77" s="99" t="s">
        <v>39</v>
      </c>
      <c r="B77" s="71"/>
      <c r="C77" s="71"/>
      <c r="D77" s="71"/>
      <c r="E77" s="71"/>
      <c r="F77" s="71"/>
      <c r="G77" s="51">
        <f>SUM(G76)</f>
        <v>0</v>
      </c>
      <c r="H77" s="51">
        <f>SUM(H76)</f>
        <v>0</v>
      </c>
      <c r="I77" s="105"/>
    </row>
    <row r="78" spans="1:9" ht="31.15" customHeight="1" thickBot="1">
      <c r="A78" s="109" t="s">
        <v>55</v>
      </c>
      <c r="B78" s="110"/>
      <c r="C78" s="110"/>
      <c r="D78" s="110"/>
      <c r="E78" s="110"/>
      <c r="F78" s="110"/>
      <c r="G78" s="52">
        <f>G77+G74+G60+G53+G40+G30</f>
        <v>0</v>
      </c>
      <c r="H78" s="52">
        <f>H77+H74+H60+H53+H40+H30</f>
        <v>0</v>
      </c>
      <c r="I78" s="106"/>
    </row>
    <row r="79" spans="1:9">
      <c r="A79" s="3"/>
      <c r="B79" s="3"/>
      <c r="C79" s="3"/>
      <c r="D79" s="3"/>
      <c r="E79" s="3"/>
      <c r="F79" s="3"/>
      <c r="G79" s="3"/>
      <c r="H79" s="3"/>
      <c r="I79" s="2"/>
    </row>
    <row r="80" spans="1:9">
      <c r="A80" s="58" t="s">
        <v>56</v>
      </c>
      <c r="B80" s="3"/>
      <c r="C80" s="3"/>
      <c r="D80" s="3"/>
      <c r="E80" s="3"/>
      <c r="F80" s="3"/>
      <c r="G80" s="3"/>
      <c r="H80" s="3"/>
      <c r="I80" s="2"/>
    </row>
    <row r="81" spans="1:9">
      <c r="A81" s="3"/>
      <c r="B81" s="4"/>
      <c r="C81" s="3"/>
      <c r="D81" s="3"/>
      <c r="E81" s="3"/>
      <c r="F81" s="90"/>
      <c r="G81" s="90"/>
      <c r="H81" s="43"/>
      <c r="I81" s="2"/>
    </row>
    <row r="82" spans="1:9" ht="19.899999999999999" customHeight="1">
      <c r="A82" s="3"/>
      <c r="B82" s="3"/>
      <c r="C82" s="3"/>
      <c r="D82" s="3"/>
      <c r="E82" s="3"/>
      <c r="F82" s="115" t="s">
        <v>54</v>
      </c>
      <c r="G82" s="115"/>
      <c r="H82" s="115"/>
      <c r="I82" s="115"/>
    </row>
    <row r="83" spans="1:9" ht="28.5" customHeight="1">
      <c r="A83" s="1"/>
      <c r="B83" s="1"/>
      <c r="C83" s="1"/>
      <c r="D83" s="1"/>
      <c r="E83" s="1"/>
      <c r="F83" s="115"/>
      <c r="G83" s="115"/>
      <c r="H83" s="115"/>
      <c r="I83" s="115"/>
    </row>
    <row r="84" spans="1:9">
      <c r="A84" s="1"/>
      <c r="B84" s="1"/>
      <c r="C84" s="1"/>
      <c r="D84" s="1"/>
      <c r="E84" s="1"/>
      <c r="F84" s="1"/>
      <c r="G84" s="1"/>
      <c r="I84" s="1"/>
    </row>
    <row r="85" spans="1:9">
      <c r="A85" s="1"/>
      <c r="B85" s="1"/>
      <c r="C85" s="1"/>
      <c r="D85" s="1"/>
      <c r="E85" s="1"/>
      <c r="F85" s="1"/>
      <c r="G85" s="1"/>
      <c r="I85" s="1"/>
    </row>
    <row r="86" spans="1:9">
      <c r="B86" s="58"/>
      <c r="C86" s="58"/>
      <c r="D86" s="58"/>
      <c r="E86" s="58"/>
      <c r="F86" s="58"/>
      <c r="G86" s="2"/>
      <c r="I86" s="2"/>
    </row>
    <row r="87" spans="1:9">
      <c r="A87" s="58"/>
      <c r="B87" s="58"/>
      <c r="C87" s="58"/>
      <c r="D87" s="58"/>
      <c r="E87" s="58"/>
      <c r="F87" s="58"/>
      <c r="G87" s="1"/>
      <c r="I87" s="1"/>
    </row>
  </sheetData>
  <mergeCells count="71">
    <mergeCell ref="F82:I83"/>
    <mergeCell ref="H5:I6"/>
    <mergeCell ref="A75:I75"/>
    <mergeCell ref="B37:C37"/>
    <mergeCell ref="B52:C52"/>
    <mergeCell ref="A67:A69"/>
    <mergeCell ref="B67:B69"/>
    <mergeCell ref="B70:C70"/>
    <mergeCell ref="B71:C71"/>
    <mergeCell ref="B72:C72"/>
    <mergeCell ref="B66:C66"/>
    <mergeCell ref="A70:A72"/>
    <mergeCell ref="B59:C59"/>
    <mergeCell ref="D12:D13"/>
    <mergeCell ref="B17:C17"/>
    <mergeCell ref="B18:C18"/>
    <mergeCell ref="I77:I78"/>
    <mergeCell ref="B34:C34"/>
    <mergeCell ref="B35:C35"/>
    <mergeCell ref="B36:C36"/>
    <mergeCell ref="B38:C38"/>
    <mergeCell ref="A40:F40"/>
    <mergeCell ref="B39:C39"/>
    <mergeCell ref="A78:F78"/>
    <mergeCell ref="A74:F74"/>
    <mergeCell ref="B76:C76"/>
    <mergeCell ref="B62:C62"/>
    <mergeCell ref="B63:C63"/>
    <mergeCell ref="B64:C64"/>
    <mergeCell ref="B73:C73"/>
    <mergeCell ref="B58:C58"/>
    <mergeCell ref="B55:B57"/>
    <mergeCell ref="A26:A27"/>
    <mergeCell ref="E12:E13"/>
    <mergeCell ref="F81:G81"/>
    <mergeCell ref="A60:F60"/>
    <mergeCell ref="B12:C13"/>
    <mergeCell ref="B14:C14"/>
    <mergeCell ref="B20:C20"/>
    <mergeCell ref="B16:C16"/>
    <mergeCell ref="A77:F77"/>
    <mergeCell ref="B65:C65"/>
    <mergeCell ref="B29:C29"/>
    <mergeCell ref="A30:F30"/>
    <mergeCell ref="A31:I31"/>
    <mergeCell ref="A41:I41"/>
    <mergeCell ref="A54:I54"/>
    <mergeCell ref="A61:I61"/>
    <mergeCell ref="B51:C51"/>
    <mergeCell ref="A53:F53"/>
    <mergeCell ref="A55:A57"/>
    <mergeCell ref="G1:I1"/>
    <mergeCell ref="F12:F13"/>
    <mergeCell ref="A12:A13"/>
    <mergeCell ref="H12:H13"/>
    <mergeCell ref="B26:B27"/>
    <mergeCell ref="A10:I11"/>
    <mergeCell ref="I12:I13"/>
    <mergeCell ref="G12:G13"/>
    <mergeCell ref="A15:I15"/>
    <mergeCell ref="B19:C19"/>
    <mergeCell ref="B21:C21"/>
    <mergeCell ref="A22:A25"/>
    <mergeCell ref="B22:B25"/>
    <mergeCell ref="A43:A48"/>
    <mergeCell ref="B43:B48"/>
    <mergeCell ref="B32:B33"/>
    <mergeCell ref="B49:C49"/>
    <mergeCell ref="B50:C50"/>
    <mergeCell ref="B42:C42"/>
    <mergeCell ref="A32:A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Strzelec Piotr</dc:creator>
  <cp:lastModifiedBy>Kozak Katarzyna</cp:lastModifiedBy>
  <cp:lastPrinted>2021-06-24T08:31:35Z</cp:lastPrinted>
  <dcterms:created xsi:type="dcterms:W3CDTF">2021-04-09T05:52:02Z</dcterms:created>
  <dcterms:modified xsi:type="dcterms:W3CDTF">2021-06-28T07:54:49Z</dcterms:modified>
</cp:coreProperties>
</file>