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80" tabRatio="500" firstSheet="1" activeTab="10"/>
  </bookViews>
  <sheets>
    <sheet name="CZĘŚĆ NR 6_2" sheetId="1" state="hidden" r:id="rId1"/>
    <sheet name="Część nr 1" sheetId="2" r:id="rId2"/>
    <sheet name="Część nr 2" sheetId="3" r:id="rId3"/>
    <sheet name="CZĘŚĆ NR 26" sheetId="4" state="hidden" r:id="rId4"/>
    <sheet name="Część nr 3" sheetId="5" r:id="rId5"/>
    <sheet name="Część nr 4" sheetId="6" r:id="rId6"/>
    <sheet name="Częśc nr 5" sheetId="7" r:id="rId7"/>
    <sheet name="Część nr 6" sheetId="8" r:id="rId8"/>
    <sheet name="Częśc nr 7" sheetId="9" r:id="rId9"/>
    <sheet name="Częśc nr 8" sheetId="10" r:id="rId10"/>
    <sheet name="Częśc_nr_9" sheetId="11" r:id="rId11"/>
    <sheet name="Część_nr_10" sheetId="12" r:id="rId12"/>
    <sheet name="Częśc_nr_11" sheetId="13" r:id="rId13"/>
    <sheet name="Częśc nr 12" sheetId="14" r:id="rId14"/>
    <sheet name="Częśc nr 13" sheetId="15" r:id="rId15"/>
    <sheet name="Arkusz2" sheetId="16" state="hidden" r:id="rId16"/>
  </sheets>
  <definedNames>
    <definedName name="Excel_BuiltIn_Print_Area">#REF!</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1" localSheetId="13">NA()</definedName>
    <definedName name="Excel_BuiltIn_Print_Area_1_1_1_1_1" localSheetId="14">NA()</definedName>
    <definedName name="Excel_BuiltIn_Print_Area_1_1_1_1_1" localSheetId="7">NA()</definedName>
    <definedName name="Excel_BuiltIn_Print_Area_1_1_1_1_1_1" localSheetId="13">NA()</definedName>
    <definedName name="Excel_BuiltIn_Print_Area_1_1_1_1_1_1" localSheetId="14">NA()</definedName>
    <definedName name="Excel_BuiltIn_Print_Area_1_1_1_1_1_1" localSheetId="7">NA()</definedName>
    <definedName name="Excel_BuiltIn_Print_Area_1_1_1_1_1_1_1" localSheetId="13">NA()</definedName>
    <definedName name="Excel_BuiltIn_Print_Area_1_1_1_1_1_1_1" localSheetId="14">NA()</definedName>
    <definedName name="Excel_BuiltIn_Print_Area_1_1_1_1_1_1_1" localSheetId="7">NA()</definedName>
    <definedName name="Excel_BuiltIn_Print_Area_1_1_1_1_1_1_1_1" localSheetId="13">NA()</definedName>
    <definedName name="Excel_BuiltIn_Print_Area_1_1_1_1_1_1_1_1" localSheetId="14">NA()</definedName>
    <definedName name="Excel_BuiltIn_Print_Area_1_1_1_1_1_1_1_1" localSheetId="7">NA()</definedName>
    <definedName name="Excel_BuiltIn_Print_Area_1_1_1_1_1_1_1_1_1" localSheetId="13">NA()</definedName>
    <definedName name="Excel_BuiltIn_Print_Area_1_1_1_1_1_1_1_1_1" localSheetId="14">NA()</definedName>
    <definedName name="Excel_BuiltIn_Print_Area_1_1_1_1_1_1_1_1_1" localSheetId="7">NA()</definedName>
    <definedName name="Excel_BuiltIn_Print_Area_10">#REF!</definedName>
    <definedName name="Excel_BuiltIn_Print_Area_10_1">#REF!</definedName>
    <definedName name="Excel_BuiltIn_Print_Area_10_1_1">#REF!</definedName>
    <definedName name="Excel_BuiltIn_Print_Area_10_1_1_1">#REF!</definedName>
    <definedName name="Excel_BuiltIn_Print_Area_11">#REF!</definedName>
    <definedName name="Excel_BuiltIn_Print_Area_11_1">#REF!</definedName>
    <definedName name="Excel_BuiltIn_Print_Area_11_1_1">#REF!</definedName>
    <definedName name="Excel_BuiltIn_Print_Area_11_1_1_1">#REF!</definedName>
    <definedName name="Excel_BuiltIn_Print_Area_12">#REF!</definedName>
    <definedName name="Excel_BuiltIn_Print_Area_12_1">#REF!</definedName>
    <definedName name="Excel_BuiltIn_Print_Area_12_1_1">#REF!</definedName>
    <definedName name="Excel_BuiltIn_Print_Area_12_1_1_1">#REF!</definedName>
    <definedName name="Excel_BuiltIn_Print_Area_13">#REF!</definedName>
    <definedName name="Excel_BuiltIn_Print_Area_13_1">#REF!</definedName>
    <definedName name="Excel_BuiltIn_Print_Area_13_1_1">#REF!</definedName>
    <definedName name="Excel_BuiltIn_Print_Area_13_1_1_1">#REF!</definedName>
    <definedName name="Excel_BuiltIn_Print_Area_14">#REF!</definedName>
    <definedName name="Excel_BuiltIn_Print_Area_14_1">#REF!</definedName>
    <definedName name="Excel_BuiltIn_Print_Area_14_1_1">#REF!</definedName>
    <definedName name="Excel_BuiltIn_Print_Area_14_1_1_1">#REF!</definedName>
    <definedName name="Excel_BuiltIn_Print_Area_15">#REF!</definedName>
    <definedName name="Excel_BuiltIn_Print_Area_15_1">#REF!</definedName>
    <definedName name="Excel_BuiltIn_Print_Area_15_1_1">#REF!</definedName>
    <definedName name="Excel_BuiltIn_Print_Area_15_1_1_1">#REF!</definedName>
    <definedName name="Excel_BuiltIn_Print_Area_16">#REF!</definedName>
    <definedName name="Excel_BuiltIn_Print_Area_16_1">#REF!</definedName>
    <definedName name="Excel_BuiltIn_Print_Area_16_1_1">#REF!</definedName>
    <definedName name="Excel_BuiltIn_Print_Area_17">#REF!</definedName>
    <definedName name="Excel_BuiltIn_Print_Area_17_1">#REF!</definedName>
    <definedName name="Excel_BuiltIn_Print_Area_17_1_1">#REF!</definedName>
    <definedName name="Excel_BuiltIn_Print_Area_17_1_1_1">#REF!</definedName>
    <definedName name="Excel_BuiltIn_Print_Area_18">#REF!</definedName>
    <definedName name="Excel_BuiltIn_Print_Area_18_1">#REF!</definedName>
    <definedName name="Excel_BuiltIn_Print_Area_18_1_1">#REF!</definedName>
    <definedName name="Excel_BuiltIn_Print_Area_18_1_1_1">#REF!</definedName>
    <definedName name="Excel_BuiltIn_Print_Area_19" localSheetId="13">NA()</definedName>
    <definedName name="Excel_BuiltIn_Print_Area_19" localSheetId="14">NA()</definedName>
    <definedName name="Excel_BuiltIn_Print_Area_19" localSheetId="7">NA()</definedName>
    <definedName name="Excel_BuiltIn_Print_Area_19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2_1_1_1_1">#REF!</definedName>
    <definedName name="Excel_BuiltIn_Print_Area_2_1_1_1_1_1">#REF!</definedName>
    <definedName name="Excel_BuiltIn_Print_Area_2_1_1_1_1_1_1">#REF!</definedName>
    <definedName name="Excel_BuiltIn_Print_Area_20">#REF!</definedName>
    <definedName name="Excel_BuiltIn_Print_Area_20_1">#REF!</definedName>
    <definedName name="Excel_BuiltIn_Print_Area_20_1_1">#REF!</definedName>
    <definedName name="Excel_BuiltIn_Print_Area_20_1_1_1">#REF!</definedName>
    <definedName name="Excel_BuiltIn_Print_Area_21">#REF!</definedName>
    <definedName name="Excel_BuiltIn_Print_Area_21_1">#REF!</definedName>
    <definedName name="Excel_BuiltIn_Print_Area_21_1_1">#REF!</definedName>
    <definedName name="Excel_BuiltIn_Print_Area_21_1_1_1">#REF!</definedName>
    <definedName name="Excel_BuiltIn_Print_Area_22_1" localSheetId="13">NA()</definedName>
    <definedName name="Excel_BuiltIn_Print_Area_22_1" localSheetId="14">NA()</definedName>
    <definedName name="Excel_BuiltIn_Print_Area_22_1" localSheetId="7">NA()</definedName>
    <definedName name="Excel_BuiltIn_Print_Area_23">#REF!</definedName>
    <definedName name="Excel_BuiltIn_Print_Area_23_1">#REF!</definedName>
    <definedName name="Excel_BuiltIn_Print_Area_24" localSheetId="13">NA()</definedName>
    <definedName name="Excel_BuiltIn_Print_Area_24" localSheetId="14">NA()</definedName>
    <definedName name="Excel_BuiltIn_Print_Area_24" localSheetId="7">NA()</definedName>
    <definedName name="Excel_BuiltIn_Print_Area_24_1" localSheetId="13">NA()</definedName>
    <definedName name="Excel_BuiltIn_Print_Area_24_1" localSheetId="14">NA()</definedName>
    <definedName name="Excel_BuiltIn_Print_Area_24_1" localSheetId="7">NA()</definedName>
    <definedName name="Excel_BuiltIn_Print_Area_25" localSheetId="13">NA()</definedName>
    <definedName name="Excel_BuiltIn_Print_Area_25" localSheetId="14">NA()</definedName>
    <definedName name="Excel_BuiltIn_Print_Area_25" localSheetId="7">NA()</definedName>
    <definedName name="Excel_BuiltIn_Print_Area_25_1" localSheetId="13">NA()</definedName>
    <definedName name="Excel_BuiltIn_Print_Area_25_1" localSheetId="14">NA()</definedName>
    <definedName name="Excel_BuiltIn_Print_Area_25_1" localSheetId="7">NA()</definedName>
    <definedName name="Excel_BuiltIn_Print_Area_26" localSheetId="13">NA()</definedName>
    <definedName name="Excel_BuiltIn_Print_Area_26" localSheetId="14">NA()</definedName>
    <definedName name="Excel_BuiltIn_Print_Area_26" localSheetId="7">NA()</definedName>
    <definedName name="Excel_BuiltIn_Print_Area_27">#REF!</definedName>
    <definedName name="Excel_BuiltIn_Print_Area_27_1">#REF!</definedName>
    <definedName name="Excel_BuiltIn_Print_Area_28" localSheetId="13">NA()</definedName>
    <definedName name="Excel_BuiltIn_Print_Area_28" localSheetId="14">NA()</definedName>
    <definedName name="Excel_BuiltIn_Print_Area_28" localSheetId="7">NA()</definedName>
    <definedName name="Excel_BuiltIn_Print_Area_28_1">#REF!</definedName>
    <definedName name="Excel_BuiltIn_Print_Area_29">#REF!</definedName>
    <definedName name="Excel_BuiltIn_Print_Area_3">#REF!</definedName>
    <definedName name="Excel_BuiltIn_Print_Area_3_1">#REF!</definedName>
    <definedName name="Excel_BuiltIn_Print_Area_3_1_1">#REF!</definedName>
    <definedName name="Excel_BuiltIn_Print_Area_3_1_1_1">#REF!</definedName>
    <definedName name="Excel_BuiltIn_Print_Area_3_1_1_1_1">#REF!</definedName>
    <definedName name="Excel_BuiltIn_Print_Area_30">#REF!</definedName>
    <definedName name="Excel_BuiltIn_Print_Area_31" localSheetId="13">NA()</definedName>
    <definedName name="Excel_BuiltIn_Print_Area_31" localSheetId="14">NA()</definedName>
    <definedName name="Excel_BuiltIn_Print_Area_31" localSheetId="7">NA()</definedName>
    <definedName name="Excel_BuiltIn_Print_Area_32" localSheetId="13">NA()</definedName>
    <definedName name="Excel_BuiltIn_Print_Area_32" localSheetId="14">NA()</definedName>
    <definedName name="Excel_BuiltIn_Print_Area_32" localSheetId="7">NA()</definedName>
    <definedName name="Excel_BuiltIn_Print_Area_33" localSheetId="13">NA()</definedName>
    <definedName name="Excel_BuiltIn_Print_Area_33" localSheetId="14">NA()</definedName>
    <definedName name="Excel_BuiltIn_Print_Area_33" localSheetId="7">NA()</definedName>
    <definedName name="Excel_BuiltIn_Print_Area_34" localSheetId="13">NA()</definedName>
    <definedName name="Excel_BuiltIn_Print_Area_34" localSheetId="14">NA()</definedName>
    <definedName name="Excel_BuiltIn_Print_Area_34" localSheetId="7">NA()</definedName>
    <definedName name="Excel_BuiltIn_Print_Area_34_1" localSheetId="13">NA()</definedName>
    <definedName name="Excel_BuiltIn_Print_Area_34_1" localSheetId="14">NA()</definedName>
    <definedName name="Excel_BuiltIn_Print_Area_34_1" localSheetId="7">NA()</definedName>
    <definedName name="Excel_BuiltIn_Print_Area_36">#REF!</definedName>
    <definedName name="Excel_BuiltIn_Print_Area_37" localSheetId="13">NA()</definedName>
    <definedName name="Excel_BuiltIn_Print_Area_37" localSheetId="14">NA()</definedName>
    <definedName name="Excel_BuiltIn_Print_Area_37" localSheetId="7">NA()</definedName>
    <definedName name="Excel_BuiltIn_Print_Area_38" localSheetId="13">NA()</definedName>
    <definedName name="Excel_BuiltIn_Print_Area_38" localSheetId="14">NA()</definedName>
    <definedName name="Excel_BuiltIn_Print_Area_38" localSheetId="7">NA()</definedName>
    <definedName name="Excel_BuiltIn_Print_Area_39" localSheetId="13">NA()</definedName>
    <definedName name="Excel_BuiltIn_Print_Area_39" localSheetId="14">NA()</definedName>
    <definedName name="Excel_BuiltIn_Print_Area_39" localSheetId="7">NA()</definedName>
    <definedName name="Excel_BuiltIn_Print_Area_4">#REF!</definedName>
    <definedName name="Excel_BuiltIn_Print_Area_4_1">#REF!</definedName>
    <definedName name="Excel_BuiltIn_Print_Area_4_1_1">#REF!</definedName>
    <definedName name="Excel_BuiltIn_Print_Area_4_1_1_1">#REF!</definedName>
    <definedName name="Excel_BuiltIn_Print_Area_40">#REF!</definedName>
    <definedName name="Excel_BuiltIn_Print_Area_41" localSheetId="13">NA()</definedName>
    <definedName name="Excel_BuiltIn_Print_Area_41" localSheetId="14">NA()</definedName>
    <definedName name="Excel_BuiltIn_Print_Area_41" localSheetId="7">NA()</definedName>
    <definedName name="Excel_BuiltIn_Print_Area_42" localSheetId="13">NA()</definedName>
    <definedName name="Excel_BuiltIn_Print_Area_42" localSheetId="14">NA()</definedName>
    <definedName name="Excel_BuiltIn_Print_Area_42" localSheetId="7">NA()</definedName>
    <definedName name="Excel_BuiltIn_Print_Area_43">#REF!</definedName>
    <definedName name="Excel_BuiltIn_Print_Area_44" localSheetId="13">NA()</definedName>
    <definedName name="Excel_BuiltIn_Print_Area_44" localSheetId="14">NA()</definedName>
    <definedName name="Excel_BuiltIn_Print_Area_44" localSheetId="7">NA()</definedName>
    <definedName name="Excel_BuiltIn_Print_Area_45" localSheetId="13">NA()</definedName>
    <definedName name="Excel_BuiltIn_Print_Area_45" localSheetId="14">NA()</definedName>
    <definedName name="Excel_BuiltIn_Print_Area_45" localSheetId="7">NA()</definedName>
    <definedName name="Excel_BuiltIn_Print_Area_5">#REF!</definedName>
    <definedName name="Excel_BuiltIn_Print_Area_5_1">#REF!</definedName>
    <definedName name="Excel_BuiltIn_Print_Area_6">#REF!</definedName>
    <definedName name="Excel_BuiltIn_Print_Area_6_1">#REF!</definedName>
    <definedName name="Excel_BuiltIn_Print_Area_6_1_1">#REF!</definedName>
    <definedName name="Excel_BuiltIn_Print_Area_6_1_1_1">#REF!</definedName>
    <definedName name="Excel_BuiltIn_Print_Area_7">#REF!</definedName>
    <definedName name="Excel_BuiltIn_Print_Area_7_1">#REF!</definedName>
    <definedName name="Excel_BuiltIn_Print_Area_7_1_1">#REF!</definedName>
    <definedName name="Excel_BuiltIn_Print_Area_8">#REF!</definedName>
    <definedName name="Excel_BuiltIn_Print_Area_8_1">#REF!</definedName>
    <definedName name="Excel_BuiltIn_Print_Area_9">#REF!</definedName>
    <definedName name="Excel_BuiltIn_Print_Area_9_1">#REF!</definedName>
    <definedName name="Excel_BuiltIn_Print_Area_9_1_1">#REF!</definedName>
    <definedName name="Excel_BuiltIn_Print_Area_9_1_1_1">#REF!</definedName>
    <definedName name="pppp" localSheetId="13">NA()</definedName>
    <definedName name="pppp" localSheetId="14">NA()</definedName>
    <definedName name="pppp" localSheetId="7">NA()</definedName>
    <definedName name="wwwwww" localSheetId="13">NA()</definedName>
    <definedName name="wwwwww" localSheetId="14">NA()</definedName>
    <definedName name="wwwwww" localSheetId="7">NA()</definedName>
  </definedNames>
  <calcPr fullCalcOnLoad="1"/>
</workbook>
</file>

<file path=xl/sharedStrings.xml><?xml version="1.0" encoding="utf-8"?>
<sst xmlns="http://schemas.openxmlformats.org/spreadsheetml/2006/main" count="1092" uniqueCount="455">
  <si>
    <t>FORMULARZ ASORTYMENTOWO-CENOWY</t>
  </si>
  <si>
    <t>Zał. 1 do SWZ</t>
  </si>
  <si>
    <t>CZĘŚĆ NR 6</t>
  </si>
  <si>
    <t>ilości na 1rok</t>
  </si>
  <si>
    <t>um.34-17.1/Johnson</t>
  </si>
  <si>
    <t>L.p.</t>
  </si>
  <si>
    <t xml:space="preserve">Przedmiot zamówienia </t>
  </si>
  <si>
    <t>j.m.</t>
  </si>
  <si>
    <t>Liczba</t>
  </si>
  <si>
    <t>Cena jedn. brutto(zł)</t>
  </si>
  <si>
    <t>Wartość brutto(zł)</t>
  </si>
  <si>
    <t>Cena jed, brutto z Oferty</t>
  </si>
  <si>
    <t>Wartośc brutto z Oferty</t>
  </si>
  <si>
    <t>Producent/ Nazwa handlowa</t>
  </si>
  <si>
    <t>Nr katalogowy</t>
  </si>
  <si>
    <t>Komis</t>
  </si>
  <si>
    <t>Realizacja umowy</t>
  </si>
  <si>
    <t>x</t>
  </si>
  <si>
    <t>zł</t>
  </si>
  <si>
    <t>IMPLANTY DO ZESPOLEŃ OKOŁOSTAWOWYCH KOŃCZYN GÓRNYCH</t>
  </si>
  <si>
    <r>
      <rPr>
        <sz val="10"/>
        <color indexed="8"/>
        <rFont val="Arial"/>
        <family val="2"/>
      </rPr>
      <t xml:space="preserve">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0.8/1.2NM.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System płyt współpracuje ze śrubami perforowanymi do augmentacji 3.5mm.  Implanty stalowe  wykonane z materiału  dopuszczonego dla rezonansu magnetycznego.
W skład systemu wchodzą: 
</t>
    </r>
    <r>
      <rPr>
        <b/>
        <sz val="12"/>
        <color indexed="8"/>
        <rFont val="Calibri"/>
        <family val="2"/>
      </rPr>
      <t>płytki blokowane od strony: tylnobocznej</t>
    </r>
    <r>
      <rPr>
        <sz val="12"/>
        <color indexed="8"/>
        <rFont val="Calibri"/>
        <family val="2"/>
      </rPr>
      <t xml:space="preserve"> bez i z bocznym podparciem,  w długości od 75mm  do 153mm przy ilości od 3 do 9 otworów w trzonie 
</t>
    </r>
    <r>
      <rPr>
        <b/>
        <sz val="12"/>
        <color indexed="8"/>
        <rFont val="Calibri"/>
        <family val="2"/>
      </rPr>
      <t xml:space="preserve">płytki od strony bocznej, </t>
    </r>
    <r>
      <rPr>
        <sz val="12"/>
        <color indexed="8"/>
        <rFont val="Calibri"/>
        <family val="2"/>
      </rPr>
      <t xml:space="preserve"> w długości   od 69mm do 147 mm , ilość otworów w trzonie od 1 do 7
</t>
    </r>
    <r>
      <rPr>
        <b/>
        <sz val="12"/>
        <color indexed="8"/>
        <rFont val="Calibri"/>
        <family val="2"/>
      </rPr>
      <t xml:space="preserve">płytki blokowane od strony przyśrodkowej, </t>
    </r>
    <r>
      <rPr>
        <sz val="12"/>
        <color indexed="8"/>
        <rFont val="Calibri"/>
        <family val="2"/>
      </rPr>
      <t xml:space="preserve">w długości   od 69mm  do 134mm. ilości otworów w trzonie od 1 do 6, 
</t>
    </r>
    <r>
      <rPr>
        <b/>
        <sz val="12"/>
        <color indexed="8"/>
        <rFont val="Calibri"/>
        <family val="2"/>
      </rPr>
      <t>płytki blokowane od strony przyśrodkowej</t>
    </r>
    <r>
      <rPr>
        <sz val="12"/>
        <color indexed="8"/>
        <rFont val="Calibri"/>
        <family val="2"/>
      </rPr>
      <t>, z przedłużeniem 1-6 otw, 72-137mm
płytki w wersji prawej i lewej .</t>
    </r>
  </si>
  <si>
    <t>sztuk</t>
  </si>
  <si>
    <t>2 szt. + kpl. Śrub</t>
  </si>
  <si>
    <t>1a</t>
  </si>
  <si>
    <r>
      <rPr>
        <sz val="10"/>
        <color indexed="8"/>
        <rFont val="Arial"/>
        <family val="2"/>
      </rPr>
      <t xml:space="preserve">Płytka do wyrostka łokciowego . Płyta anatomiczna rekonstrukcyjna o kształcie zmniejszającym kontakt z kością , blokująco - kompresyjna  blokowana zmienno-kątowo. W głowie płyty zagęszczone otwory zbudowane z czterech kolumn gwintowanych z możliwością zastosowania śrub blokowanych zmienno-kątowo z odchyleniem od osi w każdym kierunku  do 15 stopni, o średnicy 2.7mm, z gwintowaną główką lub alternatywnie standardowe śruby korowe o średnicy 2.4mm. Śruby blokujące ze stożkowym gwintem na główce wkręcane za pomocą śrubokręta dynamometrycznego 0.8/1.2NM.  Na trzonie płyty od spodu i bocznie znajdują się podcięcia ułatwiające domodelowanie płyty. Na trzonie również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System płyt współpracuje ze śrubami perforowanymi do augmentacji 3.5mm.  Implanty stalowe  wykonane z materiału  dopuszczonego dla rezonansu magnetycznego
 Płyty na wyrostek  dostępne w trzech wersjach: małym, średnim i dużym zakończeniem na wyrostek łokciowy .Płyty prawe i lewe:
</t>
    </r>
    <r>
      <rPr>
        <b/>
        <sz val="12"/>
        <color indexed="8"/>
        <rFont val="Calibri"/>
        <family val="2"/>
      </rPr>
      <t>Wyrostek, Krótkie</t>
    </r>
    <r>
      <rPr>
        <sz val="12"/>
        <color indexed="8"/>
        <rFont val="Calibri"/>
        <family val="2"/>
      </rPr>
      <t xml:space="preserve"> 2 otw, 73mm
</t>
    </r>
    <r>
      <rPr>
        <b/>
        <sz val="12"/>
        <color indexed="8"/>
        <rFont val="Calibri"/>
        <family val="2"/>
      </rPr>
      <t xml:space="preserve">Wyrostek, średnie </t>
    </r>
    <r>
      <rPr>
        <sz val="12"/>
        <color indexed="8"/>
        <rFont val="Calibri"/>
        <family val="2"/>
      </rPr>
      <t xml:space="preserve">2-6 otw, 90-142mm
</t>
    </r>
    <r>
      <rPr>
        <b/>
        <sz val="12"/>
        <color indexed="8"/>
        <rFont val="Calibri"/>
        <family val="2"/>
      </rPr>
      <t>Wyrostek,  długie</t>
    </r>
    <r>
      <rPr>
        <sz val="12"/>
        <color indexed="8"/>
        <rFont val="Calibri"/>
        <family val="2"/>
      </rPr>
      <t xml:space="preserve"> 6-12 otw 131-211mm
</t>
    </r>
    <r>
      <rPr>
        <b/>
        <sz val="12"/>
        <color indexed="8"/>
        <rFont val="Calibri"/>
        <family val="2"/>
      </rPr>
      <t>Kość łokciowa,</t>
    </r>
    <r>
      <rPr>
        <sz val="12"/>
        <color indexed="8"/>
        <rFont val="Calibri"/>
        <family val="2"/>
      </rPr>
      <t xml:space="preserve">  2-6 otw, 90-142mm </t>
    </r>
  </si>
  <si>
    <t>1szt.+ kpl. Śrub</t>
  </si>
  <si>
    <r>
      <rPr>
        <sz val="10"/>
        <color indexed="8"/>
        <rFont val="Arial"/>
        <family val="2"/>
      </rPr>
      <t xml:space="preserve">Płytki  do dalszej nasady kości ramiennej. Płyty mocowane od strony przyśrodkowej lub tylnobocznej.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Średnica rdzenia dla śrub:  blokowanych 3.5mm wynosi 2.9mm;  korowych 3.5mm wynosi  2.4mm. System płyt współpracuje ze śrubami perforowanymi do augmentacji 3.5mm.  Implanty stalowe  wykonane z materiału  dopuszczonego dla rezonansu magnetycznego. W głowie płyty znajdują  się otwory gwintowane prowadzące śruby blokowane o średnicy 2.4/2.7mm pod różnymi kątami – w różnych kierunkach. Śruby wprowadzane w głowę kości ramiennej przez płytę za pomocą celownika.
Różne rodzaje płyt : 
</t>
    </r>
    <r>
      <rPr>
        <b/>
        <sz val="12"/>
        <color indexed="8"/>
        <rFont val="Calibri"/>
        <family val="2"/>
      </rPr>
      <t xml:space="preserve">Płyty przyśrodkowe </t>
    </r>
    <r>
      <rPr>
        <sz val="12"/>
        <color indexed="8"/>
        <rFont val="Calibri"/>
        <family val="2"/>
      </rPr>
      <t xml:space="preserve">o długości   od 59mm do 201mm, ilość otworów w trzonie od 3 do 14. 
</t>
    </r>
    <r>
      <rPr>
        <b/>
        <sz val="12"/>
        <color indexed="8"/>
        <rFont val="Calibri"/>
        <family val="2"/>
      </rPr>
      <t>Płyty tylnoboczne</t>
    </r>
    <r>
      <rPr>
        <sz val="12"/>
        <color indexed="8"/>
        <rFont val="Calibri"/>
        <family val="2"/>
      </rPr>
      <t xml:space="preserve"> o długości   od 65mm do 208mm, ilość otworów w trzonie  od 3 do 14 , 
</t>
    </r>
    <r>
      <rPr>
        <b/>
        <sz val="12"/>
        <color indexed="8"/>
        <rFont val="Calibri"/>
        <family val="2"/>
      </rPr>
      <t>Płytki tylnoboczne z podparciem</t>
    </r>
    <r>
      <rPr>
        <sz val="12"/>
        <color indexed="8"/>
        <rFont val="Calibri"/>
        <family val="2"/>
      </rPr>
      <t xml:space="preserve"> o długości   od 65mm do 208mm, ilość otworów w trzonie od 3 do 14. 
Płytki w wersji : prawe i lewe .
</t>
    </r>
  </si>
  <si>
    <t>Płytki blokująco-kompresyjne z zestawem śrub o średnicy 2,4 i 2,7mm,zakładane z dostępu grzbietowego (dorsal):implanty z podwójnymi otworami akceptującymi śruby blokowane lub korowe:</t>
  </si>
  <si>
    <t>xxxxxx</t>
  </si>
  <si>
    <t>xxxxx</t>
  </si>
  <si>
    <t>xxxxxxxxxx</t>
  </si>
  <si>
    <t>xxxxxxxxxxxxx</t>
  </si>
  <si>
    <t>3a</t>
  </si>
  <si>
    <t>Płytki blokujaco kompresyjne, dłoniowe do dalszej nasady kości promieniowej zakładana z dostepu dłoniowego (volar).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Implanty stalowe  wykonane z materiału  dopuszczonego dla rezonansu magnetycznego.
Różne rodzaje płyt w wersji prawa/lewa:
płyta dłoniowa pozastawowa posiada w głowie  4 i 5 otworów, w trzonie od 3 do 5 otworów.</t>
  </si>
  <si>
    <t>3b</t>
  </si>
  <si>
    <r>
      <rPr>
        <b/>
        <sz val="12"/>
        <rFont val="Calibri"/>
        <family val="2"/>
      </rPr>
      <t>Płyta  grzbietowa  do dalszej nasady kości promieniowej.</t>
    </r>
    <r>
      <rPr>
        <sz val="12"/>
        <rFont val="Calibri"/>
        <family val="2"/>
      </rPr>
      <t xml:space="preserve">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Implanty stalowe  wykonane z materiału  dopuszczonego dla rezonansu magnetycznego.
</t>
    </r>
    <r>
      <rPr>
        <b/>
        <sz val="12"/>
        <rFont val="Calibri"/>
        <family val="2"/>
      </rPr>
      <t xml:space="preserve">Różne rodzaje płyt w wersji prawa / lewa  :
</t>
    </r>
    <r>
      <rPr>
        <sz val="12"/>
        <rFont val="Calibri"/>
        <family val="2"/>
      </rPr>
      <t xml:space="preserve">płyta grzbietowa typu: L proste, skośne, w głowie od 2-3 otworów , w trzonie od 3-5 otworów w długości  od 37mm i 51 mm oraz  41mm i 55mm ; typu T w głowie 3 otwory , w trzonie od 3-5 otworów, w  długości  od 37mm i 51 mm ;
płyty do kolumny promieniowej w trzonie od 5,6 otworów w długości  46 mm i 57mm;
płyty do kolumny pośredniej w głowie 2 otwory , w trzonie 3-4 w długości  od 41mm i 49 mm 
</t>
    </r>
  </si>
  <si>
    <t>3c</t>
  </si>
  <si>
    <r>
      <rPr>
        <sz val="10"/>
        <rFont val="Arial"/>
        <family val="2"/>
      </rPr>
      <t xml:space="preserve">Płyta dłoniowa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Implanty stalowe wykonane z materiału  dopuszczonego dla rezonansu magnetycznego.
Różne rodzaje płyt w wersji prawa / lewa  :
płytka dłoniowa specjalistyczna anatomiczna, wielopoziomowa, z wyróżnionymi strefami blokowania w głowie do kolumny bocznej, środkowej której  kształt  pozwala na efektywną diagnostykę rtg(trójkątny otwór w środku głowy); otwory pod druty Kirschnera umożliwiające wstępne umocowanie płyty na kości .
</t>
    </r>
    <r>
      <rPr>
        <b/>
        <sz val="12"/>
        <rFont val="Calibri"/>
        <family val="2"/>
      </rPr>
      <t xml:space="preserve">Płyty wąskie - w długości   od mm do 72mm , przy </t>
    </r>
    <r>
      <rPr>
        <b/>
        <i/>
        <sz val="12"/>
        <rFont val="Calibri"/>
        <family val="2"/>
      </rPr>
      <t xml:space="preserve">6 otworów  w głowie i od 2 do 5 otworów  w trzonie   
</t>
    </r>
    <r>
      <rPr>
        <b/>
        <sz val="12"/>
        <rFont val="Calibri"/>
        <family val="2"/>
      </rPr>
      <t xml:space="preserve">Płyty standard - w długości   od 45mm do 75mm, przy 6 otworów  w głowie i od 2 do 5 otworów  w trzonie 
Płyty szerokie- w długości   od 47mm do 77mm, przy 7 otworów  w głowie i </t>
    </r>
    <r>
      <rPr>
        <b/>
        <i/>
        <sz val="12"/>
        <rFont val="Calibri"/>
        <family val="2"/>
      </rPr>
      <t xml:space="preserve">od 2 do 5 otworów  w trzonie  </t>
    </r>
    <r>
      <rPr>
        <b/>
        <sz val="12"/>
        <rFont val="Calibri"/>
        <family val="2"/>
      </rPr>
      <t xml:space="preserve"> 
</t>
    </r>
  </si>
  <si>
    <t>3d</t>
  </si>
  <si>
    <r>
      <rPr>
        <b/>
        <sz val="12"/>
        <color indexed="8"/>
        <rFont val="Calibri"/>
        <family val="2"/>
      </rPr>
      <t>Płyta dłoniowa do dalszej nasady kości promieniowej</t>
    </r>
    <r>
      <rPr>
        <sz val="12"/>
        <color indexed="8"/>
        <rFont val="Calibri"/>
        <family val="2"/>
      </rPr>
      <t xml:space="preserve">.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Implanty stalowe wykonane z materiału  dopuszczonego dla rezonansu magnetycznego.
</t>
    </r>
    <r>
      <rPr>
        <b/>
        <sz val="12"/>
        <color indexed="8"/>
        <rFont val="Calibri"/>
        <family val="2"/>
      </rPr>
      <t>Różne rodzaje płyt w wersji prawa / lewa  :
płytka dłoniowa specjalistyczna anatomiczna, wielopoziomowa</t>
    </r>
    <r>
      <rPr>
        <sz val="12"/>
        <color indexed="8"/>
        <rFont val="Calibri"/>
        <family val="2"/>
      </rPr>
      <t xml:space="preserve">, z wysunięciem poza linię podziału; otwory pod druty Kirschnera umożliwiające wstępne umocowanie płyty na kości .
długość 57mm , 6-7 otworów  w głowie i 5 otworów  w trzonie </t>
    </r>
  </si>
  <si>
    <t>2szt. + kpl. Śrub</t>
  </si>
  <si>
    <t>Płytka blokujaco-kompresyjna rekonstrukcyjna 3,5mm, wąska, otwory owalne częściowo gwintowane z możliwością zastosowania alternatywnie śrub blokowanych w płytce i  kompresyjnych, ilość otworów od 5 do 14, długość od 70 do 200 mm.Materiał stal.</t>
  </si>
  <si>
    <t>Płytka anatomiczna o kształcie zmniejszającym kontakt z kością, blokująco - kompresyjna do bliższej nasady kości ramiennej. Na trzonie płyty otwory dwufunkcyjne nie wymagające zaślepek/przejściówek, blokująco – kompresyjne z możliwością zastosowania śrub blokujących lub korowych/gąbczastych ( kompresja międzyodłamowa ), podłużny otwór blokująco – kompresyjny umożliwia elastyczność pionowego pozycjonowania płytki. W głowie płyty otwory prowadzące śruby pod różnymi kątami – w różnych kierunkach oraz otwory umożliwiające wstępną stabilizację drutami Kirschnera oraz przyszycie nićmi elementów stożka rotatora.  W części dalszej płytki otwory owalne gwintowane z możliwością zastosowania alternatywnie śrub blokowanych w płytce i korowych/gąbczastych 3.5/4mm. Śruby blokujące wkręcane za pomocą śrubokręta dynamometrycznego 1,5Nm. Śruby blokowane w płycie samogwintujące i samotnące/samogwinujące z gniazdami sześciokątnymi i gwizadkowymi. Śruby wprowadzane w głowę kości ramiennej przez płytę za pomocą celownika. Długość od 90mm do 270mm, ilość otworów od 3 do 12. Materiał stal.</t>
  </si>
  <si>
    <t>5 szt. + kpl. Śrub</t>
  </si>
  <si>
    <t>Płytka blokująco - kompresyjna do nasady bliższej  kości łokciowej, materiał stal. Otwory owalne gwintowane z możliwością zastosowania alternatywnie śrub blokowanych w płytce 3,5 oraz  kompresyjnych 3.5mm. Płytka z wcięciami ułatwiającymi modelowanie, w części bliższej ugięta pod katem 90 st. Pod wyrostek łokciowy . Płytki prawe i lewe, od 2 do 12 otworów w części dalszej, w długościach od 86 mm do 216 mm.</t>
  </si>
  <si>
    <t>Płytka anatomiczna o kształcie zmniejszającym kontakt z kością, blokująco - kompresyjna do bliższej nasady kości promieniowej. Płytki o kształcie dopasowanym do złamań szyjki i jak i głowy kości promieniowej. Na trzonie płyty otwory dwufunkcyjne nie wymagające zaślepek/przejściówek, blokująco – kompresyjne z możliwością zastosowania śrub blokujących lub korowych/gąbczastych ( kompresja międzyodłamowa ), podłużny otwór blokująco – kompresyjny umożliwia elastyczność pionowego pozycjonowania płytki. W głowie płyty otwory prowadzące śruby blokujące pod różnymi kątami – w różnych kierunkach śr. 2.4/2.7mm  W części dalszej płytki otwory owalne gwintowane z możliwością zastosowania alternatywnie śrub blokowanych w płytce i korowych 2.0/2,4/2.7mm. Śruby blokowane w płycie samogwintujące z gniazdami gwiazdkowymi wkręcane przy pomocy śrubokręta dynamometrycznego 0,8Nm. Długość płyt od 2 do 4 otworów w trzonie i od 5 do 6 otworów w głowie płytki, płyty głowowe prawe i lewe, szyjkowe - uniwersalne. Materiał stal .</t>
  </si>
  <si>
    <t>Płytka stalowa anatomicznie dogięta, blokująco-kompresyjna do złamań trzonu, 3.5 mm. Płytka posiadająca podwójne otwory, częściowo gwintowane, umożliwiające założenie zarówno śrub korowych jak i blokowanych w płytce. Śruby gwintowane zakładane z użyciem dynanometru zmniejszającego siłę dokręcania.  Płytki prawe i lewe  od 6 do 8 otworów.</t>
  </si>
  <si>
    <t>Płytka stalowa anatomicznie dogięta, blokująco-kompresyjna do złamań trzonu obojczyka, 3.5 mm, z bocznym przedłużeniem na śruby blokujące 2.4 mm. Płytka posiadająca podwójne otwory, częściowo gwintowane, umożliwiające założenie zarówno śrub korowych jak i blokowanych w płytce.Śruby gwintowane zakładane z użyciem dynanometru zmniejszającego siłę dokręcania.Płytki prawe i lewe  od 3 do 8 otworów.</t>
  </si>
  <si>
    <t>Płytka blokująca -kompresyjna 4,5/5,0mm prosta , szeroka, otwory owalne częściowo gwintowane z możliwością zastosowania alternatywnie śrub blokowanych w płytce i kompresyjnych , ilość otworów od 6 do 24 , długość od 116 do 440mm. Materiał: stal.</t>
  </si>
  <si>
    <t>Płytka blokujaco-kompresyjna 3,5 mm prosta, wąska,przynasadowa, otwory owalne częściowo gwintowane z możliwością zastosowania alternatywnie śrub blokowanych w płytce i  kompresyjnych, ilość otworów od 4 do 12, długość od 59 do 163 mm. Materiał stal</t>
  </si>
  <si>
    <t>Płytka anatomiczna o kształcie zmniejszającym kontakt z kością, blokująco - kompresyjna do dalszego końca kości strzałkowej 2,7 mm. Dł. od 79 do 235 mm, od 3 do 15 otworów. Materiał stal</t>
  </si>
  <si>
    <t>Wkręt do blokowania w płytce śr.2,7mm,samogwintująca, gwintowana,stożkowa główka ,dł. od 14 do 60mm,stal, gniazdo gwiazdkowe.</t>
  </si>
  <si>
    <t xml:space="preserve">Wkręt blokowany zmiennokątowa średnica 2,7 mm z gwintowaną główką dł od 10-60 mm  ze skokiem co 2 mm Materiał stal.
</t>
  </si>
  <si>
    <t>Wkręt blokowany zmiennokątowa średnica 3,5 mm z gwintowaną główką dł od 10-60 mm  ze skokiem co 2 mm Materiał stal.</t>
  </si>
  <si>
    <t xml:space="preserve">Wkręt do blokowania w płytce śr.3,5mm,samogwintująca, gwintowana,stożkowa główka,dł.od 10 do 60mm,stal, gniazdo gwiazdkowe, gniazdo sześciokątne.
</t>
  </si>
  <si>
    <t>Wkręt korowy śr.3,5mm,samogwintująca, dł. od 10 do 90mm,stal, gniazdo sześciokątne.</t>
  </si>
  <si>
    <t>Wkręt do blokowania w płytce śr.2,4 mm, samogwintująca,gwintowana,stożkowa główka dł.6-30mm.stal, gniazdo gwiazdkowe</t>
  </si>
  <si>
    <t>Wkręt korowy o śr.2,4mm,samogwintująca,stal,dł.6-40mm, gniazdo gwiazdkowe</t>
  </si>
  <si>
    <t>Wkręt HCS (do kości łódeczkowatej)kompresyjna z głową chowaną w kości ,tytanowe ,kaniulowane o śr. 2,4 i 3,0mm z gwintowaną głową ,śr. głowy 3,5mm z podwójnym gwintem,skok gwintu 1,25mm stały na całej długości śruby,samotnące ,długość 10-40mm.</t>
  </si>
  <si>
    <t>Wkręt kompresyjny korowy,stal, śr. 4,5mm, dł. 14 do 95mm</t>
  </si>
  <si>
    <t>6 szt.</t>
  </si>
  <si>
    <t>Wkręt do blokowania w płytce śr.5.0mm.,samogwintująca, gwintowana główka, dł. od 14 do 90mmm, stal.</t>
  </si>
  <si>
    <t>xxxxxxxxxxxx</t>
  </si>
  <si>
    <t>Wkręt do blokowania w płytce śr. 2,0mm samogwintująca ,gwintowana, stożkowa główka dł. 6-30mm,stal, gniazdo gwiazdkowe.</t>
  </si>
  <si>
    <t>Wkręt korowy śr.2,0mm samogwintująca,dł. 6-30mm stal,gniazdo gwiazdkowe.</t>
  </si>
  <si>
    <t>Grotowkręty samowiercące, samogwintujące o śr. 2,5 – 6mm (do wyboru) do stabilizatora zewnętrznego średniego.</t>
  </si>
  <si>
    <t>Drut Kirschnera 1,6mm do stabilizatora zewnętrznego, dł. 100mm z gwintowanym końcem. Opakowanie 10 szt.</t>
  </si>
  <si>
    <t>op.</t>
  </si>
  <si>
    <t xml:space="preserve">Gwóźdź śródszpikowy ramienny, blokowany, tytanowy, wielopłaszczyznowy, anatomiczny prawy/lewy. Możliwość blokowania śruby w śrubie dodatkową śrubą 3,5 mm. </t>
  </si>
  <si>
    <t>xxxxxxx</t>
  </si>
  <si>
    <t>xxxxxxxxx</t>
  </si>
  <si>
    <t>27a</t>
  </si>
  <si>
    <t>Gwóźdź krótki część bliższa/dalsza 9,5/8mm oraz 11/9,5 mm dł 160mm</t>
  </si>
  <si>
    <t>1+kpl. Śrub</t>
  </si>
  <si>
    <t>27b</t>
  </si>
  <si>
    <t>Gwóźdź długi śr 7 i 8,5 mm długość od 180 do 315 mm</t>
  </si>
  <si>
    <t>27c</t>
  </si>
  <si>
    <t>Śruba blokowana 4,0mm,dł. 18-80 mm. Materiał tytan.</t>
  </si>
  <si>
    <t>27d</t>
  </si>
  <si>
    <t>Śruba blokowana 4,5mm,dł. 20-60mm.Materiał tytan.</t>
  </si>
  <si>
    <t>28d</t>
  </si>
  <si>
    <t>Śruba blokowana 3,5mm,dł. 16-60mm.Materiał tytan.</t>
  </si>
  <si>
    <t>29d</t>
  </si>
  <si>
    <t>Zaślepka , materiał tytan.</t>
  </si>
  <si>
    <r>
      <rPr>
        <sz val="10"/>
        <color indexed="10"/>
        <rFont val="Century Gothic"/>
        <family val="2"/>
      </rPr>
      <t xml:space="preserve">Płytka anatomiczna o kształcie zmniejszającym kontakt z kością blokująco - kompresyjna do dalszej nasady kości ramiennej do złamań pozastawowych. Na trzonie płyty otwory dwufunkcyjne nie wymagające zaślepek/przejściówek, gwintowane w części blokującej i gładkie w części kompresyjnej z możliwością zastosowania śrub blokujących lub zwykłych { kompresja międzyodłamowa }, podłużne otwory blokująco - kompresyjne umożliwiające elastyczność pionowego pozycjonowania płytki. W głowie płyty zagęszczone otwory prowadzące śruby pod różnymi kątami - w różnych kierunkach. Głowa płyty o zmniejszonym profilu i kształcie dopasowanym do anatomii - płyta boczno-tylna. W części trzonowej płytki otwory owalne gwintowane z możliwością zastosowania alternatywnie śrub blokowanych w płytce i korowych/gąbczastych 3.5/4mm. </t>
    </r>
    <r>
      <rPr>
        <b/>
        <sz val="10"/>
        <color indexed="10"/>
        <rFont val="Century Gothic"/>
        <family val="2"/>
      </rPr>
      <t>Śruby blokujące wkręcane za pomocą śrubokręta dynamometrycznego 1,5Nm. Śruby blokowane w płycie samogwintujące i samotnące/samogwinujące z gniazdami sześciokątnymi i gwizadkowymi. Długość od 122mm do 302mm, ilość otworów od 4 do 14 na trzonie i 5 otworów w głowie płyty. Płyty lewe/prawe. Materiał stal.</t>
    </r>
  </si>
  <si>
    <t xml:space="preserve">śruby osobno </t>
  </si>
  <si>
    <t>nowa pozycja dr Piotrowski</t>
  </si>
  <si>
    <t>Razem</t>
  </si>
  <si>
    <t>Wymagania Zamawiającego:</t>
  </si>
  <si>
    <t xml:space="preserve">1. Nieodpłatne użyczenie 4 zestawów  narzędzi na czas trwania umowy (instrumentarium ) </t>
  </si>
  <si>
    <t>2. Instrukcje w języku polskim w ilości 4 szt. dostarczone wraz z pierwszą dostawą.</t>
  </si>
  <si>
    <t>3.Wykonawca dostarczy z pierwszą dostawą formularze kart zużycia w ilości zgodnej z zapotrzebowaniem.</t>
  </si>
  <si>
    <t>4.Nieodpłatne użyczenia na czas trwania umowy kaset na implanty – do poszczególnych systemów.</t>
  </si>
  <si>
    <t>5. Nieodpłatne użyczenie 1 zestaw kompletnego napędu wiertarskiego na czas trwania umowy</t>
  </si>
  <si>
    <t>.........................................</t>
  </si>
  <si>
    <t>podpis osoby uprawnionej</t>
  </si>
  <si>
    <t>Nazwa wykonawcy:</t>
  </si>
  <si>
    <t>D10.251.27.C.2024</t>
  </si>
  <si>
    <t>CZĘŚĆ NR 1</t>
  </si>
  <si>
    <t>Przedmiot zamówienia</t>
  </si>
  <si>
    <t>Komis Szpital Copernicus</t>
  </si>
  <si>
    <t>EAN/GTIN</t>
  </si>
  <si>
    <t>A</t>
  </si>
  <si>
    <t>B</t>
  </si>
  <si>
    <t>AxB</t>
  </si>
  <si>
    <t>1.</t>
  </si>
  <si>
    <t>Śruby kompresyjne, typu Herberta, samotnące, kaniulowane o średnicy 3,0mm, długości od 10 do 34mm. Kaniulacja pod drut 1mm. Materiał tytan.</t>
  </si>
  <si>
    <t>sztuka</t>
  </si>
  <si>
    <t>20szt.</t>
  </si>
  <si>
    <t>2.</t>
  </si>
  <si>
    <t>Drut Kirschnera 1mm.</t>
  </si>
  <si>
    <t>2szt.</t>
  </si>
  <si>
    <t>3.</t>
  </si>
  <si>
    <t>Tytanowe śruby kompresyjne,samotnące, kaniulowane o średnicy 2,5mm       i dł. od 10 do 30mm. Kaniulacja pod drut 0,8mm.Gniazdo śruby typu torx.</t>
  </si>
  <si>
    <t>10szt.</t>
  </si>
  <si>
    <t>4.</t>
  </si>
  <si>
    <t>Wiertło kaniulowane, średnica 1,8mm.</t>
  </si>
  <si>
    <t>1szt.</t>
  </si>
  <si>
    <t>5.</t>
  </si>
  <si>
    <t>Drut Kirschnera 0,8mm.</t>
  </si>
  <si>
    <t>3szt.</t>
  </si>
  <si>
    <t>6.</t>
  </si>
  <si>
    <t>Wiertło kaniulowane, średnica 2,2mm.</t>
  </si>
  <si>
    <t>7.</t>
  </si>
  <si>
    <t>Tytanowe śruby typu ''snap-off'' o średnicy 2mm i 2,7mm, dł. Od 11 do 14mm.</t>
  </si>
  <si>
    <t>PŁYTKI DO ARTRODEZY PIERWSZEGO STAWU ŚRÓDSTOPNOPALICZKOWEGO</t>
  </si>
  <si>
    <t>8.</t>
  </si>
  <si>
    <t>Płytki tytanowe anatomiczne zgięte prawe/lewe blokowane do artrodezy stawu MTP1 w wersji prostej lub T o grubości 2mm i dł. 47-65mm.</t>
  </si>
  <si>
    <t>1szt.+kpl. Śrub</t>
  </si>
  <si>
    <t>9.</t>
  </si>
  <si>
    <t>Śruby korowe, blokowane i kompresyjne 2,5mm w dł. 12-28mm.</t>
  </si>
  <si>
    <t>IMPLANTY DO ARTRODEZY STAWÓW PRZODOSTOPIA, ŚRÓDSTOPIA I STĘPU</t>
  </si>
  <si>
    <t>10.</t>
  </si>
  <si>
    <t>Śruby typu ''Herberta'', dł. Od 30 do 60mm, średnica 5,5mm.Materiał tytan.</t>
  </si>
  <si>
    <t>5szt.</t>
  </si>
  <si>
    <t>11.</t>
  </si>
  <si>
    <t>Śruby typu ''Herberta'', dł. Od 50 do 90mm, średnica 7,5mm.Materiał tytan.</t>
  </si>
  <si>
    <t>12.</t>
  </si>
  <si>
    <t>Śruby typu ''Herberta'', dł. Od 30 do 60mm, średnica 4,5mm.Materiał tytan.</t>
  </si>
  <si>
    <t>Wymagania graniczne Zamawiającego:</t>
  </si>
  <si>
    <t>1. Nieodpłatne użyczenie  zestawu  narzędzi na czas trwania umowy (instrumentarium ).</t>
  </si>
  <si>
    <t>2. Instrukcje w języku polskim w ilości 2 szt. dostarczone wraz z pierwszą dostawą.</t>
  </si>
  <si>
    <t xml:space="preserve">UWAGA: dokument powinien być podpisany przez upoważnionego przedstawiciela Wykonawcy w sposób określony w SWZ </t>
  </si>
  <si>
    <t>CZĘŚĆ NR 2</t>
  </si>
  <si>
    <t>Implant do zatoki stępu -płaskostopia, o kształcie stożkowym, dostępny w 7 rozmiarach od 7 mm do 13mm z otworem do przyrostu tkanek miękkich, materiał tytan i w 7 rozmiarach od 7mm do 13mm z otworem do przerostu tkanki miękkiej,materiał PEEK</t>
  </si>
  <si>
    <t>2 sztuki</t>
  </si>
  <si>
    <r>
      <rPr>
        <sz val="10"/>
        <color indexed="8"/>
        <rFont val="Arial"/>
        <family val="2"/>
      </rPr>
      <t>Implant do zatoki stępu -płaskostopia, o kształcie walcowym lub stożkowym</t>
    </r>
    <r>
      <rPr>
        <sz val="10"/>
        <color indexed="8"/>
        <rFont val="Times New Roman"/>
        <family val="1"/>
      </rPr>
      <t xml:space="preserve">, </t>
    </r>
    <r>
      <rPr>
        <sz val="10"/>
        <color indexed="8"/>
        <rFont val="Arial"/>
        <family val="2"/>
      </rPr>
      <t xml:space="preserve">dostępny w 5 lub 7 rozmiarach od 6 mm lub 7mm do  10 mm lub 13mm lub </t>
    </r>
    <r>
      <rPr>
        <sz val="10"/>
        <color indexed="8"/>
        <rFont val="Arial"/>
        <family val="2"/>
      </rPr>
      <t xml:space="preserve">od 6mm-12mm </t>
    </r>
    <r>
      <rPr>
        <sz val="10"/>
        <color indexed="8"/>
        <rFont val="Arial"/>
        <family val="2"/>
      </rPr>
      <t>z podłużnymi lub poprzecznymi  nacięciami do przerostu tkanki miękkiej. Implant kodowany kolorem. Materiał tytan.</t>
    </r>
  </si>
  <si>
    <t>Wymagania graniczne Zamawiającego do poz. 1 i 2</t>
  </si>
  <si>
    <t>Podać tak/nie</t>
  </si>
  <si>
    <t>Opisać</t>
  </si>
  <si>
    <t>1. Wyrób medyczny jednorazowy</t>
  </si>
  <si>
    <t>2. Pakowany pojedynczo</t>
  </si>
  <si>
    <t>3. Sterylny</t>
  </si>
  <si>
    <t>4. Nieodpłatne użyczenie  zestawu  narzędzi na czas trwania umowy (instrumentarium ).</t>
  </si>
  <si>
    <t>5. Instrukcje w języku polskim w ilości 2 szt. dostarczone wraz z pierwszą dostawą.</t>
  </si>
  <si>
    <t>6.Wykonawca dostarczy z pierwszą dostawą formularze kart zużycia w ilości zgodnej z zapotrzebowaniem.</t>
  </si>
  <si>
    <t>Johnson &amp; Johnson</t>
  </si>
  <si>
    <t>Unieważniony – brak oferty</t>
  </si>
  <si>
    <t>CZĘŚĆ NR 26</t>
  </si>
  <si>
    <t>Zaciski tytanowe do mocowania płata kostnego po kraniotomii na nie rylowanym trzpieniu o rozm. 13mm,18mm,22mm, z ząbkami lub bez (do wyboru operatora) pakowane sterylnie ,jednostkowo. Zakładane za pomocą jednego aplikatora , którego dynamometryczna konstrukcja umożliwia zaciśnięcie z dużą siłą , stałą dla każdego zacisku oraz odcięcie trzpienia. Identyczność siły docisku zapewnia stabilne mocowanie płata kostnego .</t>
  </si>
  <si>
    <t xml:space="preserve">Płytka głowowa prosta z częścią centralną 9mm, 2 otwory, grubość 0,4mm, czysty tytan </t>
  </si>
  <si>
    <t xml:space="preserve">Płytka głowowa prosta z częścią centralną 12mm, 4 otwory, grubość 0,4mm, czysty tytan </t>
  </si>
  <si>
    <t>Płytka pokrywająca otwory po trepanie , średnica 15mm, grubość 0,4mm, czysty tytan</t>
  </si>
  <si>
    <t>Płytka pokrywająca otwory po trepanie , średnica 17mm, grubość 0,4mm, czysty tytan</t>
  </si>
  <si>
    <t xml:space="preserve">Płytka adaptacyjna , 20 otworów ,grubość 0,4mm, czysty tytan </t>
  </si>
  <si>
    <t xml:space="preserve">Płytka pokrywająca z wycięciem pod dren ,do otworów po kraniotomii fi 15,0mm, grubość 0,4mm, czysty tytan
</t>
  </si>
  <si>
    <t xml:space="preserve">Płytka pokrywająca z wycięciem pod dren ,do otworów po kraniotomii fi 17,0mm, grubość 0,4mm, czysty tytan
</t>
  </si>
  <si>
    <t>Płytka X , 4 otwory ,grubość 0,4mm, czysty tytan</t>
  </si>
  <si>
    <t>Płytka ramkowa ,kwadratowa , 4 otwory , 14 x 14mm, grubość 0,4mm,czysty tytan</t>
  </si>
  <si>
    <t>Płytka Y 5 otworów ,grubość 0,4mm, czysty tytan</t>
  </si>
  <si>
    <t>Płytka Y podwójna , 6 otworów ,długość 18mm, grubość 0,4mm,czysty tytan</t>
  </si>
  <si>
    <t>13.</t>
  </si>
  <si>
    <t>Płytka siatkowa 100 x 100mm, grubość 0,4mm,konturowalna ,giętka ,czysty tytan</t>
  </si>
  <si>
    <t>14.</t>
  </si>
  <si>
    <t>Płytka siatkowa 100 x 100mm,grubość 0,4mm, konturowalna, sztywna ,czysty tytan</t>
  </si>
  <si>
    <t>15.</t>
  </si>
  <si>
    <t>Płytka siatkowa do wyrostka sutkowatego ,grubość 0,4mm, mała,czysty tytan</t>
  </si>
  <si>
    <t>16.</t>
  </si>
  <si>
    <t>Płytka siatkowa do wyrostka sutkowatego ,grubość 0,4mm, średnia,czysty tytan</t>
  </si>
  <si>
    <t>17.</t>
  </si>
  <si>
    <t>Płytka siatkowa do wyrostka sutkowatego ,grubość 0,4mm, duża,czysty tytan</t>
  </si>
  <si>
    <t>18.</t>
  </si>
  <si>
    <t>Śruba ze stopu tytanu średnica 1,5mm, czaszkowa typu pogłębiony krzyżak ,samowiercąca , długość 3-5mm, pakowane pojedynczo w klipsie ; profil płytki ze śrubą po implantacji 0,5mm.</t>
  </si>
  <si>
    <t>19.</t>
  </si>
  <si>
    <t>Śruba awaryjna , średnica 1,8mm, samogwintująca , długość 3-5mm, stop tytanu (TAN) ,pakowane pojedynczo w klipsie.</t>
  </si>
  <si>
    <t xml:space="preserve">Opisać </t>
  </si>
  <si>
    <t>1.Nieodpłatne użyczenie dwóch zestawów  narzędzi na czas trwania umowy (instrumentarium ).</t>
  </si>
  <si>
    <t>...........................................</t>
  </si>
  <si>
    <t>CZĘŚĆ NR 3</t>
  </si>
  <si>
    <t>Proteza ścięgna silikonowa tymczasowa, śr. 5, dł. 220mm</t>
  </si>
  <si>
    <t>Proteza ścięgna silikonowa tymczasowa, śr. 6, dł. 220mm</t>
  </si>
  <si>
    <t>CZĘŚĆ NR 4</t>
  </si>
  <si>
    <t>Ilość</t>
  </si>
  <si>
    <t>Cena jedn. Brutto (zł)</t>
  </si>
  <si>
    <t>Wartość brutto (zł)</t>
  </si>
  <si>
    <t>Producent</t>
  </si>
  <si>
    <t>Nazwa handlowa/                                      Nr katalogowy</t>
  </si>
  <si>
    <t>IMPLANTY DO OSTEOSYNTEZY W ZABIEGACH TWARZOCZASZKI</t>
  </si>
  <si>
    <t>Płytka resorbowalna, sterylna, kształt L,lewa,średnia, 6 otworów,kompatybilna z pinami resorbowalnym</t>
  </si>
  <si>
    <t>szt.</t>
  </si>
  <si>
    <t>1 szt.</t>
  </si>
  <si>
    <t>Płytka resorbowalna Magdeburg 4 otworowa, sterylna, kompatybilna z pinami resorbowalnymi</t>
  </si>
  <si>
    <t>Płytka resorbowalna, kształt Y, 5 otworowa średnia, sterylna kompatybilna z pinami resorbowalnymi</t>
  </si>
  <si>
    <t>Płytka resorbowalna, prosta 4 otworowa, gr. 0,8mm,sterylna, kompatybilna z pinami resorbowalnymi</t>
  </si>
  <si>
    <t>Płytka resorbowalna, do dna oczodołu, gr. 0,3mm, 23x19mm,perforowana, sterylna, kompatybilna z pinami resorbowalnymi</t>
  </si>
  <si>
    <t>Płytka resorbowalna, 5 otworowa, śr. 22mm, gr. 1,0mm,wstępnie wygięta, sterylna, kompatybilna z pinami resorbowalnymi</t>
  </si>
  <si>
    <t>Płytka resorbowalna, 6 otworowa,gr. 1,0mm,podwójnie wygięta, sterylna, kompatybilna z pinami resorbowalnymi</t>
  </si>
  <si>
    <t>Płytka resorbowalna, podoczodołowa, 8 otworowa, sterylna, kompatybilna z pinami resorbowalnymi</t>
  </si>
  <si>
    <t>Płytka resorbowalna, prosta, 8 otworowa, sterylna, kompatybilna z pinami resorbowalnymi</t>
  </si>
  <si>
    <t>Płytka resorbowalna,kształt L, 6 otworowa, prawa, sterylna, kompatybilna z pinami resorbowalnymi</t>
  </si>
  <si>
    <t>Płytka resorbowalna, sterylna, prosta, 4 otwory,kompatybilna z pinami resorbowalnymi</t>
  </si>
  <si>
    <t>Płytka resorbowalna, sterylna, prosta, 22 otwory,kompatybilna z pinami resorbowalnymi</t>
  </si>
  <si>
    <t>Płytka resorbowalna, sterylna, podwójne Y, średnia, 6 otworów,kompatybilna z pinami resorbowalnymi</t>
  </si>
  <si>
    <t>Płytka resorbowalna, sterylna, do dna oczodołu, 0,6mm/23mm</t>
  </si>
  <si>
    <t>Siatka typu Mesh,resorbowalna, gr.0,8mm, 53x53mm, sterylna,kompatybilna z pinami resorbowalnymi.wprowadzanymi metodą ultradzwiekową</t>
  </si>
  <si>
    <t>Siatka typu Mesh,resorbowalna, gr.0,3mm, 26x26mm, sterylna,kompatybilna z pinami resorbowalnymi.wprowadzanymi metodą ultradzwiękową</t>
  </si>
  <si>
    <t>Siatka typu Mesh,resorbowalna, gr.1,0mm, 26x26mm, sterylna,kompatybilna z pinami resorbowalnymi.wprowadzanymi metodą ultradzwiękową</t>
  </si>
  <si>
    <t>Szablon do siatki typu Mesh 25x25mm.</t>
  </si>
  <si>
    <t>Szablon dla płytki – płytka resorbowalna, podoczodołowa, 8 otworowa, sterylna, kompatybilna z pinami resorbowalnymi</t>
  </si>
  <si>
    <t>Szablon dla płytki – płytka resorbowalna,prosta, 8 otworowa, sterylna, kompatybilna z pinami resorbowalnymi</t>
  </si>
  <si>
    <t>Piny resorbowalne wprowadzane metodą ultradźwiękową, sterylne, o średnicy 2,1 i długościach: 4mm, 5mm, 7mm i 9mm (op. a 5 szt.)</t>
  </si>
  <si>
    <t>1op.</t>
  </si>
  <si>
    <t>Piny resorbowalne wprowadzane metodą ultradźwiękową, sterylne, o średnicy 2,1 i długościach: 4mm, 5mm, 7mm i 9mm (op. a 2 szt.)</t>
  </si>
  <si>
    <t>Wiertło stalowe do prostnicy, do pinów resorbowalnych, rozmiar 1,6x50mm, z ogranicznikiem 3mm, 4mm, 5mm, 6mm, 8mm i 10mm</t>
  </si>
  <si>
    <t>1. Wykonawca dostarczy z pierwszą dostawą formularze kart zużycia w ilości zgodnej z zapotrzebowaniem.</t>
  </si>
  <si>
    <t>CZĘŚĆ NR 5</t>
  </si>
  <si>
    <t>Cena jednostkowa brutto</t>
  </si>
  <si>
    <t>Wartość brutto</t>
  </si>
  <si>
    <t xml:space="preserve">Producent/ Nazwa handlowa </t>
  </si>
  <si>
    <t>AKCESORIA ZUŻYWALNE DO ENDOSKOPOWYCH OPERACJI W OBRĘBIE KRĘGOSŁUPA WSPÓŁPRACUJĄCE Z ENDOSKOPEM FIRMY WOLF BĘDĄCEGO WŁASNOŚCIĄ ZAMAWIAJĄCEGO</t>
  </si>
  <si>
    <r>
      <rPr>
        <sz val="10"/>
        <color indexed="8"/>
        <rFont val="Arial"/>
        <family val="2"/>
      </rPr>
      <t>Elektroda bipolarna,</t>
    </r>
    <r>
      <rPr>
        <b/>
        <sz val="10"/>
        <color indexed="8"/>
        <rFont val="Arial"/>
        <family val="2"/>
      </rPr>
      <t xml:space="preserve"> krótka,</t>
    </r>
    <r>
      <rPr>
        <sz val="10"/>
        <color indexed="8"/>
        <rFont val="Arial"/>
        <family val="2"/>
      </rPr>
      <t xml:space="preserve"> jednorazowa do radioablacji kompatybilna z radiodiodiatermią 4MHz (tryb bipolarny), sterylna, dł. 280 mm. Kompatybilna z posiadaną diatermią. Pakowane pojedynczo.</t>
    </r>
  </si>
  <si>
    <r>
      <rPr>
        <sz val="10"/>
        <color indexed="8"/>
        <rFont val="Arial"/>
        <family val="2"/>
      </rPr>
      <t xml:space="preserve">Elektroda bipolarna, </t>
    </r>
    <r>
      <rPr>
        <b/>
        <sz val="10"/>
        <color indexed="8"/>
        <rFont val="Arial"/>
        <family val="2"/>
      </rPr>
      <t>długa,</t>
    </r>
    <r>
      <rPr>
        <sz val="10"/>
        <color indexed="8"/>
        <rFont val="Arial"/>
        <family val="2"/>
      </rPr>
      <t xml:space="preserve"> jednorazowa do radioablacji kompatybilna z radiodiodiatermią 4MHz (tryb bipolarny), sterylna, dł. 350 mm. Kompatybilna z posiadaną diatermią. Pakowane pojedynczo.</t>
    </r>
  </si>
  <si>
    <r>
      <rPr>
        <sz val="10"/>
        <color indexed="8"/>
        <rFont val="Arial"/>
        <family val="2"/>
      </rPr>
      <t xml:space="preserve">Kaniula do kręgosłupa </t>
    </r>
    <r>
      <rPr>
        <b/>
        <sz val="10"/>
        <color indexed="8"/>
        <rFont val="Arial"/>
        <family val="2"/>
      </rPr>
      <t>do zabiegów z dostępu Trans/Extra-foraminalnego</t>
    </r>
    <r>
      <rPr>
        <sz val="10"/>
        <color indexed="8"/>
        <rFont val="Arial"/>
        <family val="2"/>
      </rPr>
      <t>, śred. 1,5 mm, dł. rob. 250 mm (10 szt. w opakowaniu)</t>
    </r>
  </si>
  <si>
    <r>
      <rPr>
        <sz val="10"/>
        <color indexed="8"/>
        <rFont val="Arial"/>
        <family val="2"/>
      </rPr>
      <t xml:space="preserve">Ostrze wielorazowe (do 60 min. pracy) owalne z osłoną boczną i dystalną </t>
    </r>
    <r>
      <rPr>
        <b/>
        <sz val="10"/>
        <color indexed="8"/>
        <rFont val="Arial"/>
        <family val="2"/>
      </rPr>
      <t>śr. 4 mm</t>
    </r>
    <r>
      <rPr>
        <sz val="10"/>
        <color indexed="8"/>
        <rFont val="Arial"/>
        <family val="2"/>
      </rPr>
      <t>, długość robocza 350 mm. Kompatybilne z posiadanym shaverem.</t>
    </r>
  </si>
  <si>
    <r>
      <rPr>
        <sz val="10"/>
        <color indexed="8"/>
        <rFont val="Arial"/>
        <family val="2"/>
      </rPr>
      <t xml:space="preserve">Ostrze wielorazowe (do 60 min. pracy) kulowe rozetowe </t>
    </r>
    <r>
      <rPr>
        <b/>
        <sz val="10"/>
        <color indexed="8"/>
        <rFont val="Arial"/>
        <family val="2"/>
      </rPr>
      <t>śr. 4 mm</t>
    </r>
    <r>
      <rPr>
        <sz val="10"/>
        <color indexed="8"/>
        <rFont val="Arial"/>
        <family val="2"/>
      </rPr>
      <t>, długość robocza 350 mm. Kompatybilne z posiadanym shaverem.</t>
    </r>
  </si>
  <si>
    <r>
      <rPr>
        <sz val="10"/>
        <color indexed="8"/>
        <rFont val="Arial"/>
        <family val="2"/>
      </rPr>
      <t xml:space="preserve">Ostrze wielorazowe (do 60 min. pracy) owalne z osłoną boczną </t>
    </r>
    <r>
      <rPr>
        <b/>
        <sz val="10"/>
        <color indexed="8"/>
        <rFont val="Arial"/>
        <family val="2"/>
      </rPr>
      <t>śr. 5.5 mm</t>
    </r>
    <r>
      <rPr>
        <sz val="10"/>
        <color indexed="8"/>
        <rFont val="Arial"/>
        <family val="2"/>
      </rPr>
      <t>, długość robocza 290 mm. Kompatybilne z posiadanym shaverem.</t>
    </r>
  </si>
  <si>
    <r>
      <rPr>
        <sz val="10"/>
        <color indexed="8"/>
        <rFont val="Arial"/>
        <family val="2"/>
      </rPr>
      <t xml:space="preserve">Ostrze wielorazowe (do 60 min. pracy) owalne, mimośrodowe z osłoną boczną </t>
    </r>
    <r>
      <rPr>
        <b/>
        <sz val="10"/>
        <color indexed="8"/>
        <rFont val="Arial"/>
        <family val="2"/>
      </rPr>
      <t>śr. 5.5 mm</t>
    </r>
    <r>
      <rPr>
        <sz val="10"/>
        <color indexed="8"/>
        <rFont val="Arial"/>
        <family val="2"/>
      </rPr>
      <t>, długość robocza 290 mm. Kompatybilne z posiadanym shaverem.</t>
    </r>
  </si>
  <si>
    <r>
      <rPr>
        <sz val="10"/>
        <color indexed="8"/>
        <rFont val="Arial"/>
        <family val="2"/>
      </rPr>
      <t xml:space="preserve">Ostrze wielorazowe (do 60 min. pracy)  kulowe rozetowe </t>
    </r>
    <r>
      <rPr>
        <b/>
        <sz val="10"/>
        <color indexed="8"/>
        <rFont val="Arial"/>
        <family val="2"/>
      </rPr>
      <t>śr. 5.5 mm</t>
    </r>
    <r>
      <rPr>
        <sz val="10"/>
        <color indexed="8"/>
        <rFont val="Arial"/>
        <family val="2"/>
      </rPr>
      <t>, długość robocza 290 mm. Kompatybilne z posiadanym shaverem.</t>
    </r>
  </si>
  <si>
    <r>
      <rPr>
        <sz val="10"/>
        <color indexed="8"/>
        <rFont val="Arial"/>
        <family val="2"/>
      </rPr>
      <t xml:space="preserve">Ostrze wielorazowe (do 60 min. pracy) kulowe diamentowe </t>
    </r>
    <r>
      <rPr>
        <b/>
        <sz val="10"/>
        <color indexed="8"/>
        <rFont val="Arial"/>
        <family val="2"/>
      </rPr>
      <t>śr. 5.5 mm</t>
    </r>
    <r>
      <rPr>
        <sz val="10"/>
        <color indexed="8"/>
        <rFont val="Arial"/>
        <family val="2"/>
      </rPr>
      <t>, długość robocza 290 mm. Kompatybilne z posiadanym shaverem.</t>
    </r>
  </si>
  <si>
    <t>Dren jednorazowy z przebijakami, sterylny. Opakowanie  10 sztuk.</t>
  </si>
  <si>
    <t xml:space="preserve">Mikro-rongeur z długimi branszami, średnica 2,5mm, dł. robocza 360mm – do zestawu Vertebris Lumbar, posiadanego przez Zamawiającego </t>
  </si>
  <si>
    <t xml:space="preserve">O-ring uszczelniający do optyk endoskopowych do chirurgii kręgosłupa. Opakowanie – 10szt. </t>
  </si>
  <si>
    <t>Wymagania  bezwzględne do poz.11</t>
  </si>
  <si>
    <t>Podać TAK/NIE</t>
  </si>
  <si>
    <t xml:space="preserve">Zamawiający wymaga, aby zaoferowany przedmiot zamówienia spełniał następujące kryteria:   </t>
  </si>
  <si>
    <t>narzędzia muszą być wykonane ze stali nierdzewnej wg obowiązujących norm tj. PN-EN ISO 7153-1 ,EN ISO 13485 lub EN ISO 13485,DIN 58298, ISO 13402</t>
  </si>
  <si>
    <t>w przypadku normy równoważnej Wykonawca poda jej nazwę.</t>
  </si>
  <si>
    <t xml:space="preserve">Haczyk </t>
  </si>
  <si>
    <t xml:space="preserve">Zamawiający wymaga, aby zaoferowany przedmiot zamówienia był:   </t>
  </si>
  <si>
    <t>fabrycznie nowy,</t>
  </si>
  <si>
    <t>nieuszkodzony,</t>
  </si>
  <si>
    <t>nieregenerowany,</t>
  </si>
  <si>
    <t>nie będący uprzednio przedmiotem ekspozycji i wystaw,</t>
  </si>
  <si>
    <t>kompletny i gotowy do użycia- nie wymagający procedur  przygotowania przez użytkownika,</t>
  </si>
  <si>
    <t>hartowany próżniowo,</t>
  </si>
  <si>
    <t>odporny na korozję,</t>
  </si>
  <si>
    <t>Zamawiający wymaga, aby zaoferowany przedmiot zamówienia posiadał powierzchnię matowaną, równą, gładką, pozbawioną zadziorów, porów, pęknięć, wyżłobień.</t>
  </si>
  <si>
    <t>Elementy narzędzi muszą być łączone za pomocą śrubki lub nitu, odpowiednio zabezpieczone przed przypadkowym odkręceniem lub wypadnięciem.</t>
  </si>
  <si>
    <t>Narzędzia muszą posiadać możliwość:</t>
  </si>
  <si>
    <t>dekontaminacji w zwalidowanych  procesach technologicznych obowiązujących u Zamawiającego,  preparatami  dopuszczonymi przez producenta narzedzi  oraz dopuszczonych do obrotu na terenie UE ,</t>
  </si>
  <si>
    <t xml:space="preserve">sterylizacji parowej w temperaturze 134 stopni Celsjusza, czas 7-18 minut.  Niskotemperaturowej z wykorzystaniem tlenku etylenu dla materiałów wrażliwych i/lub nadtlenek wodoru i/lub plazma z wykorzystaniem preparatów dopuszczonych przez producenta narzędzi oraz dopuszczonych do obrotu na terenie UE, </t>
  </si>
  <si>
    <t xml:space="preserve">dezynfekcji maszynowej w myjniach–dezynfektorach stosowanych przez Zamawiającego (wg normy PN-EN 15883) z wykorzystaniem preparatów dopuszczonych przez producenta narzędzi oraz dopuszczonych do obrotu na terenie UE, </t>
  </si>
  <si>
    <t>OZNAKOWANIE</t>
  </si>
  <si>
    <t>Zamawiający wymaga aby narzędzia posiadały następujące trwałe oznakowanie:</t>
  </si>
  <si>
    <t>nazwa producenta,</t>
  </si>
  <si>
    <t>nr referencyjny,</t>
  </si>
  <si>
    <t>znak CE,</t>
  </si>
  <si>
    <t>napis: COP  (z wyjątkiem narzędzi i urządzeń na których z przyczyn technicznych takie znakowanie jest niemożliwe),</t>
  </si>
  <si>
    <t>unikalny kod w systemie DATA MATRIX (z wyjątkiem narzędzi i urządzeń na których z przyczyn technicznych takie znakowanie jest niemożliwe). Kod DATA MATRIX musi być dobrze czytany przez skaner kodów DATA MATRIX.</t>
  </si>
  <si>
    <t>Narzędzia o identycznym numerze katalogowym nie mogą posiadać identycznego oznakowania DATA MATRIX.</t>
  </si>
  <si>
    <t>NAPRAWA I REGENERACJA W RAMACH GWARANCJI</t>
  </si>
  <si>
    <t>Wykonawca zapewni przyjmowanie do znakowania, naprawy, regeneracji i ostrzenia narzędzia chirurgiczne na podsatwie odrębnych zleceń w ilościach i terminach określonych w tych zleceniach.</t>
  </si>
  <si>
    <t>Wykonawca zapewnia, że usługa regeneracji nie będzie ograniczała się tylko do pojedyńczych procesów (np. tylko ostrzenie) lecz narzędzie będzie przechodziło kompletny cykl regeneracyjny, realizowany przez osoby posiadające wiedzę na temat budowy narzędzi, materiałów z jakich są wykonane, procesów technologicznych użytych do produkcji oraz dysponujących parkiem  maszynowym 
i zapasem części zamiennych o odpowiednich parametrach. Każdorazowo usługa regeneracji będzie potwierdzana raportem opisującym wszystkie dokonane czynności.</t>
  </si>
  <si>
    <t>Zakres podstawowych, wymaganych czynności regeneracyjnych:</t>
  </si>
  <si>
    <t>rozmontowywanie narzędzia i ponowne złożenie po wykonaniu regeneracji,</t>
  </si>
  <si>
    <t>czyszczenie, szlifowanie i polerowanie całej powierzchni narzędzia,</t>
  </si>
  <si>
    <t>naprawa (ostrzenie, przywrócenie oryginalnego kształtu),</t>
  </si>
  <si>
    <t>wymiana części zamiennych zgodnych z aktualnymi standardami jakości,</t>
  </si>
  <si>
    <t>wymiana wkładek z twardego stopu metali poprzez hartowanie i lutowanie w próżni,</t>
  </si>
  <si>
    <t>nałożenie warstwy pasywnej po usunięciu powłoki wierzchniej,</t>
  </si>
  <si>
    <t>konserwacja,</t>
  </si>
  <si>
    <t>ustawiane pracy narzędzia (chwytu, cięcia, itd),</t>
  </si>
  <si>
    <t>testy funkcyjne (zgodnie z procedurą technologiczną, identyczną jak dla nowych narzędzi).</t>
  </si>
  <si>
    <t>Wykonawca zobowiązany jest do kontroli znakowania po dokonaniu czynności regeneracyjnych. Jeśli znakowanie ulegnie uszkodzeniu Wykonawca ponownie oznaczy narzędzie.</t>
  </si>
  <si>
    <t>GWARANCJA</t>
  </si>
  <si>
    <t>Wykonawca udzieli minimum 36 m-cy gwarancji na narzędzia.</t>
  </si>
  <si>
    <t>Wykonawca udzieli minimum 36 m-cy gwarancji na trwałość oznaczeń na narzędziach, jednak okres ten nie może być krótszy niż okres gwarancji na narzędzie chirurgiczne.</t>
  </si>
  <si>
    <t>Cena jedn. brutto (zł)</t>
  </si>
  <si>
    <t xml:space="preserve">Producent </t>
  </si>
  <si>
    <t xml:space="preserve">Nazwa handlowa </t>
  </si>
  <si>
    <t>Piłki do osteotomii korekcyjnej do napędu CD 8 firmy Stryker będącego na wyposażeniu Zamawiającego. Dostępne we wszystkich długości i szerokościach.</t>
  </si>
  <si>
    <t>Wymagania graniczne Zamawiającego do poz. 1</t>
  </si>
  <si>
    <t>Wyrób medyczny jednorazowy</t>
  </si>
  <si>
    <t>Pakowany indywidualnie</t>
  </si>
  <si>
    <t>Sterylny</t>
  </si>
  <si>
    <t xml:space="preserve">                          FORMULARZ ASORTYMENTOWO-CENOWY</t>
  </si>
  <si>
    <t>CZĘŚĆ NR 7</t>
  </si>
  <si>
    <t>Lp.</t>
  </si>
  <si>
    <t>Jedn. miary</t>
  </si>
  <si>
    <t>Liczba kompletów</t>
  </si>
  <si>
    <t>Ilość w komplecie</t>
  </si>
  <si>
    <t>Cena          jednostk. Brutto (zł)</t>
  </si>
  <si>
    <t>Wartość brutto 1 kompletu (zł)</t>
  </si>
  <si>
    <t xml:space="preserve">  Nr katalog.</t>
  </si>
  <si>
    <t>Producent/          Nazwa handlowa</t>
  </si>
  <si>
    <t>C</t>
  </si>
  <si>
    <t>D=BxC</t>
  </si>
  <si>
    <t>E=DxA (poz. 1-7),         E=D (poz.8,9)</t>
  </si>
  <si>
    <t>TYTANOWY SYSTEM DO STABILIZACJI PRZEZNASADOWEJ PRZEZSKÓRNEJ ORAZ METODĄ NA OTWARTO KRĘGOSŁUPA W ODCINKU PIERSIOWO– LĘDŹWIOWYM Z MOŻLIWOŚCIĄ WSTAWIENIA TYTANOWEGO IMPLANTU MIĘDZYTRZONOWEGO PRZEZ ZINTEGROWANY RETRAKTOR</t>
  </si>
  <si>
    <t>Śruba przezskórna</t>
  </si>
  <si>
    <t>1kpl.</t>
  </si>
  <si>
    <t>Śruba augmentacyjna</t>
  </si>
  <si>
    <t>Delivery Unit</t>
  </si>
  <si>
    <t>Bloker</t>
  </si>
  <si>
    <t xml:space="preserve">Pręt </t>
  </si>
  <si>
    <t>Drut Kirschnera</t>
  </si>
  <si>
    <t xml:space="preserve">Igła naprowadzająca opakowanie a 6 szt. </t>
  </si>
  <si>
    <t>Tytanowa klatka</t>
  </si>
  <si>
    <t>2 sztuki z każdego rozmiaru</t>
  </si>
  <si>
    <t>Uszczelniacz opony twardej</t>
  </si>
  <si>
    <t>Wymagania zamawiającego:</t>
  </si>
  <si>
    <t>1. Wyrób medyczny  jednorazowy</t>
  </si>
  <si>
    <t>2. Sterylny</t>
  </si>
  <si>
    <t>3. Implanty wyposażone w nalepki identyfikujące .</t>
  </si>
  <si>
    <t>4. Śruby i pręty  pakowane podwójnie</t>
  </si>
  <si>
    <t>5. Dopuszcza wyrób w formie niesterylnej, pakowany pojedynczo, umieszczony w skrzyniach do sterylizacji. Implanty posiadające trwale nadrukowane numery katalogowe oraz numery LOT</t>
  </si>
  <si>
    <t>6. Nieodpłatne użyczenie zestawu narzędzi na czas trwania umowy (instrumentarium ).</t>
  </si>
  <si>
    <t>7. Stabilizacja oparta na wieloosiowych śrubach pedicularnych, wprowadzanych po drucie Kirschnera.</t>
  </si>
  <si>
    <t>8. Śruby z samonawiercającym i cylindrycznym profilem gwintu i stożkowym rdzeniu,  o podwójnym rodzaju gwintu- korówkowy szerszy i samotnący-ostry na stożku.</t>
  </si>
  <si>
    <r>
      <rPr>
        <sz val="10"/>
        <rFont val="Arial"/>
        <family val="2"/>
      </rPr>
      <t>9.</t>
    </r>
    <r>
      <rPr>
        <sz val="10"/>
        <color indexed="8"/>
        <rFont val="Arial"/>
        <family val="2"/>
      </rPr>
      <t>Sterylne śruby przeznasadowe o samotnącym i cylindrycznym profilu gwintu i stożkowym rdzeniu, o podwójnym rodzaju gwintu - korówkowy szerszy i samotnący - ostry na stożku, tulipanowe wieloosiowe (z ruchomą główką). 
Śruby kaniulowane z dodatkowymi trzema rzędami otworów znajdujące się pod kątem 120° względem siebie posiadające 2 długości łopatek.
Długość śrub w zakresie 30-90 mm w zależności od średnicy, skokiem co 5 mm w dłuższych co 1mm. Średnica śrub 5.5 do 8.5 co 1 mm. 
Dostępne śruby monolityczne w zakresie 5.5 do 7.5 w zakresie 30-60 co 5mm w zależności od średnicy,
Możliwość zastosowania pręta 5,5 i 6,0mm. 
Do każdej śruby jednorazowa, pakowana sterylnie jednostka doprowadzająca</t>
    </r>
  </si>
  <si>
    <t xml:space="preserve">10.Wszystkie śruby z wbudowanymi łopatkami o długościach 70 i 110mm, posiadające gwint redukcyjny o długości 15mm. Śruby kodowane kolorami  o średnicach od 4,5 do 8,5mm co 1 mm oraz długościach w zależności od średnicy i długości łopatek 25mm do 90mm- stopniowane co 5mm, w większych rozmiarach co 10mm. </t>
  </si>
  <si>
    <t xml:space="preserve">11.Bloker jednoelementowy z gwintem trapezowym, blokowany kluczem dynamometrycznym. </t>
  </si>
  <si>
    <t xml:space="preserve">12.Pręty tytanowe z heksagonalnym zakończeniem celem precyzyjnego wprowadzenia pręta do śruby o średnicy 5,5 i 6mm o dł. od 30mm do 80mm-stopniowane co 5mm, oraz od 90mm do 190mm-stopniowane co 10mm, możliwość zastosowania pręta prostego 480mm i 600mm.  </t>
  </si>
  <si>
    <t xml:space="preserve">13. Dostępne pręty CoCr 6mm w tych samych rozmiarach oraz pręty wygięte fabrycznie o średnicy 5,5 i 6mm i długościach od 30 do 130mm. </t>
  </si>
  <si>
    <t>14.W zestawie igły naprowadzające, przeznasadowe z trokarem min. 3 różne średnice, 2 długości oraz 2 kształty ostrzy – stożkowe i jednostronnie ścięte oraz druty Kirschnera nitinolowe i stalowe z końcówką zaostrzona bądź tępą co stanowi instrumentarium.</t>
  </si>
  <si>
    <t>15.W zestawie zintegrowany ze śrubami retraktor umożliwiający za pomocą jednego nacięcia miedzy śrubami przeprowadzenie dekompresji, przygotowania dysku i blaszek granicznych do wprowadzenia cage. Łopatka retraktora w długościach 60-120mm. W zestawie narzędzia do wielopoziomowej dystrakcji i kompresji. Konieczność zapewnienia pełnej wizualizacji przebiegu pręta przez głowy śrub z punktu widzenia operatora.</t>
  </si>
  <si>
    <t>16.Implanty umożliwiające odtworzenie prawidłowej wysokości przestrzeni międzytrzonowej.</t>
  </si>
  <si>
    <t>17. Implanty o ostro ząbkowanych powierzchniach wykonane ze stopu tytanu w technologii naśladującej budowę kości ludzkiej o porowatości w całym przekroju implantu wynoszącym 55-65%. Implanty mające zdolność do zatrzymywania płynów w swojej strukturze w celu dystrybucji składników odżywczych w całym implancie co skutkuje przerostem kości w całej jego objętości.</t>
  </si>
  <si>
    <r>
      <rPr>
        <sz val="10"/>
        <rFont val="Arial"/>
        <family val="2"/>
      </rPr>
      <t xml:space="preserve">18. </t>
    </r>
    <r>
      <rPr>
        <sz val="10"/>
        <color indexed="8"/>
        <rFont val="Arial"/>
        <family val="2"/>
      </rPr>
      <t>Uszczelniacz opony twardej z aplikatorem 17 cm. Syntetyczny, absorbowalny, dwuskładnikowy hydrożel uszczelniający. Składniki hydrożelu: Woda, Glikol Polietylenowy, Polietylenoimina. Sterylne opakowanie zawiera: 2 fiolki ze składnikami hydrożelu, urządzenie mieszające z podajnikiem. Fiolki oznaczone kolorystycznie, gdzie kolor zamknięcie fiolki odpowiada kolorowi tłoczka urządzenia podawczego. Urządzenie sterylne, jednorazowe, zasilane bateryjnie, z wbudowaną pompą zapobiegającą zatkaniu się dyszy podawczej. Zwiększenie objętości podanego hydrożelu w jednym kierunku max. 13%. Czas absorbcji: 90 dni. Opakowanie zawiera 5 szt.</t>
    </r>
  </si>
  <si>
    <t>FORMULARZ ASORTYMENTOWO-CENOWY (na okres 18 miesięcy)</t>
  </si>
  <si>
    <t>Nazwa Wykonawcy:</t>
  </si>
  <si>
    <t>CZĘŚĆ NR 8</t>
  </si>
  <si>
    <t>Lp</t>
  </si>
  <si>
    <t>Asortyment</t>
  </si>
  <si>
    <t>Cena          jednostk. brutto</t>
  </si>
  <si>
    <t>Wartość         brutto</t>
  </si>
  <si>
    <t>Nazwa handlowa</t>
  </si>
  <si>
    <t>(zł)</t>
  </si>
  <si>
    <t xml:space="preserve">Opatrunek do zabezpieczenia drenów donosowych/sond żołądkowych, włókninowy, w kolorze cielistym, pokryty hipoalergicznym klejem, 2 stopniowy system aplikacji, opatrunek niejałowy. Rozmiar: 5,9cmx6,2cm. Opakowanie 50 szt. </t>
  </si>
  <si>
    <t xml:space="preserve">Opatrunek do zabezpieczenia drenów donosowych/sond żołądkowych, włókninowy, w kolorze cielistym, pokryty hipoalergicznym klejem, 2 stopniowy system aplikacji, opatrunek niejałowy. Rozmiar: 3,6cmx4cm.Opakowanie 50 szt. </t>
  </si>
  <si>
    <t>RAZEM</t>
  </si>
  <si>
    <t>Wymagania i parametry Zamawiającego do poz. 1 i 2</t>
  </si>
  <si>
    <t>Warunek graniczny</t>
  </si>
  <si>
    <t>Opisać tak/nie</t>
  </si>
  <si>
    <t>Wyrób medyczny</t>
  </si>
  <si>
    <t>tak</t>
  </si>
  <si>
    <t>CZĘŚĆ NR 9</t>
  </si>
  <si>
    <t>Nazwa handlowa/                      Nr katalogowy</t>
  </si>
  <si>
    <t>Zestaw opatrunkowy gazowy mały (rozmiar S) z miękkim, wyściełanym portem (drenem); gaza bakteriostatyczna zawierająca PHMB, bądź mały zestaw opatrunkowy z pianki poliuretanowej</t>
  </si>
  <si>
    <t>kpl.</t>
  </si>
  <si>
    <t>Zestaw opatrunkowy gazowy średni (rozmiar M) z miękkim, wyściełanym portem (drenem); gaza bakteriostatyczna zawierająca PHMB, bądź średni zestaw opatrunkowy z pianki poliuretanowej</t>
  </si>
  <si>
    <t>Zestaw opatrunkowy gazowy duży (rozmiar L) z miękkim, wyściełanym portem (drenem); gaza bakteriostatyczna zawierająca PHMB, bądź duży zestaw opatrunkowy z pianki poliuretanowej</t>
  </si>
  <si>
    <t>Szczelny kanister z substancją żelującą wysięk oraz wbudowanym filtrem antybakteryjnym. Kanister z klapką pozwalającą postawić urządzenie. Przewód kanistra łączący z opatrunkiem, zakończony bezpiecznym złączem typu Quick-Clik .Pojemność 300ml</t>
  </si>
  <si>
    <t>Szczelny kanister z substancją żelującą wysięk oraz wbudowanym filtrem antybakteryjnym. Przewód kanistra łączący z opatrunkiem, zakończony bezpiecznym złączem typu Quick -Clik .Pojemność 800ml</t>
  </si>
  <si>
    <t>Matowy zbiornik na wysięk o pojemności 300ml.Przewód kanistra łączący z opatrunkiem, zakończony bezpiecznym złączem typu Quick -Clik</t>
  </si>
  <si>
    <t>Łącznik Y (rozgałęźnik stosowany do podciśnieniowej terapii ran), rozgałęźnik dwuramienny typu "Y'' do ran mnogich, doprowadzający wydzielinę z dwóch opatrunków do zbiornika</t>
  </si>
  <si>
    <t>Wykonawca zobowiązany jest użyczyć 35 pomp do leczenia ran w warunkach ujemnego ciśnienia, przeznaczonych do stosowania wyżej wymienionych opatrunków.</t>
  </si>
  <si>
    <t>CZĘŚĆ NR 10</t>
  </si>
  <si>
    <t>Nazwa handlowa/                               Nr katalogowy</t>
  </si>
  <si>
    <t>Acticoat flex 3, 10cm x 20cm lub równoważny tj. antybakteryjny opatrunek na rany ze srebrem nanokrystalicznym</t>
  </si>
  <si>
    <t>Acticoat flex 3, 10cm x 10cm lub równoważny tj. antybakteryjny opatrunek na rany ze srebrem nanokrystalicznym</t>
  </si>
  <si>
    <t>Acticoat flex 3, 20cm x 40cm lub równoważny tj. antybakteryjny opatrunek na rany ze srebrem nanokrystalicznym</t>
  </si>
  <si>
    <t>Acticoat flex 7, 15cm x 15cm lub równoważny tj. antybakteryjny opatrunek na rany ze srebrem nanokrystalicznym</t>
  </si>
  <si>
    <t>Wielowarstwowy opatrunek pokryty srebrem nanokrystalicznym, jałowy, rozmiar 10x20cm</t>
  </si>
  <si>
    <t>Wielowarstwowy opatrunek pokryty srebrem nanokrystalicznym, jałowy, rozmiar 10x10cm</t>
  </si>
  <si>
    <t>Wielowarstwowy opatrunek pokryty srebrem nanokrystalicznym, jałowy, rozmiar 20x40cm</t>
  </si>
  <si>
    <t>Opatrunek na rany pooperacyjne z małym lub umiarkowanym wysiękiem, zawiera unikalną wkładkę piankową o strukturze podobnej do plastra miodu oraz przezroczystą folię ochronną, rozmiar 35cmx10cm</t>
  </si>
  <si>
    <t>Opatrunek na rany pooperacyjne z małym lub umiarkowanym wysiękiem, zawiera unikalną wkładkę piankową o strukturze podobnej do plastra miodu oraz przezroczystą folię ochronną, rozmiar 25cmx10cm</t>
  </si>
  <si>
    <t>Opatrunek na rany pooperacyjne z małym lub umiarkowanym wysiękiem, zawiera unikalną wkładkę piankową o strukturze podobnej do plastra miodu oraz przezroczystą folię ochronną, rozmiar 15cmx10cm</t>
  </si>
  <si>
    <t>CZĘŚĆ NR 11</t>
  </si>
  <si>
    <t>Opatrunek z dzianiny wiskozowej nasączonej 10% rozpuszczalnym żelem jodoforowym</t>
  </si>
  <si>
    <t>rozmiar: 5cm x 5cm,</t>
  </si>
  <si>
    <t>rozmiar: 9,5cm x 9,5cm,</t>
  </si>
  <si>
    <t>Wymagania i parametry Zamawiającego do poz. 1</t>
  </si>
  <si>
    <t>Zmiana barwy opatrunku sygnalizuje o konieczności jego zmiany</t>
  </si>
  <si>
    <t>Trwałe uwalnianie jodyny</t>
  </si>
  <si>
    <t>Szerokie spectrum działania</t>
  </si>
  <si>
    <t>każdy opatrunek zapakowany indywidualnie</t>
  </si>
  <si>
    <t>CZĘŚĆ NR 12</t>
  </si>
  <si>
    <t>Kapa zagłębienia międzykłykciowego dalszej nasady kości udowej w 8 rozmiarach. Wykonana ze stopu CoCrMo, od strony kontaktu z kością napylana tytanem.</t>
  </si>
  <si>
    <t>Komponent mocujący – śruba tytanowa bezcementowa lub cementowa</t>
  </si>
  <si>
    <t>Komponent rzepkowy, wykonany z polietylenu UHMWPE, w 3 kształtach.</t>
  </si>
  <si>
    <t xml:space="preserve">Wymagania graniczne Zamawiającego </t>
  </si>
  <si>
    <t>1. Nieodpłatne użyczenie zestawu narzędzi na czas trwania zabiegu do 72h (instrumentarium ).</t>
  </si>
  <si>
    <t>CZĘŚĆ NR 13</t>
  </si>
  <si>
    <t>IMPLANTY DO ARTRODEZY STAWU ŚRÓDSTOPNO-PALICZKOWEGO DO PŁYT MTPI FIRMY ARTHREX BĘDĄCYCH NA WYPOSAŻENIU ZAMAWIAJĄCEGO</t>
  </si>
  <si>
    <t>X</t>
  </si>
  <si>
    <t>Śruby kompresyjne, kaniulowane, 
- średnica 3,0mm (długość 10-50mm)tytanowe</t>
  </si>
  <si>
    <t>3 sztuki</t>
  </si>
  <si>
    <t>Śruby kompresyjne, kaniulowane,
- średnica 4,0mm (długość 14-60mm)tytanowe</t>
  </si>
  <si>
    <t>Śruba tytanowa, korowa, średnica 3,0mm (długość 10-40mm), implant sterylny</t>
  </si>
  <si>
    <t>Śruby kompresyjne, kaniulowane,
- średnica 4,0mm (długość 14-60mm)tytanowe, implant sterylny</t>
  </si>
  <si>
    <t>Implanty kostne,chirurgiczne,systemy do separacji płytek krwi, łaty naczyniowe</t>
  </si>
  <si>
    <t>Wartość netto</t>
  </si>
  <si>
    <t>Wartość netto euro</t>
  </si>
  <si>
    <t xml:space="preserve">umowa </t>
  </si>
  <si>
    <t>Pakiet nr 1</t>
  </si>
  <si>
    <t>komis z użyczeniem</t>
  </si>
  <si>
    <t>Pakiet nr 2</t>
  </si>
  <si>
    <t>Pakiet nr 3</t>
  </si>
  <si>
    <t>Pakiet nr 4</t>
  </si>
  <si>
    <t>Pakiet nr 5</t>
  </si>
  <si>
    <t>Pakiet nr 6</t>
  </si>
  <si>
    <t>Pakiet nr 7</t>
  </si>
  <si>
    <t>sprzedaż  z użyczeniem na czas trwania zabiegu</t>
  </si>
  <si>
    <t>Pakiet nr 8</t>
  </si>
  <si>
    <t>sprzedaż  z użyczeniem</t>
  </si>
  <si>
    <t>Pakiet nr 9</t>
  </si>
  <si>
    <t>Pakiet nr 10</t>
  </si>
  <si>
    <t xml:space="preserve">komis  </t>
  </si>
  <si>
    <t>Pakiet nr 11</t>
  </si>
  <si>
    <t>komis</t>
  </si>
  <si>
    <t>Pakiet nr 12</t>
  </si>
  <si>
    <t>sprzedaż z użyczeniem</t>
  </si>
  <si>
    <t>Pakiet nr 13</t>
  </si>
  <si>
    <t>Pakiet nr 14</t>
  </si>
  <si>
    <t>Pakiet nr 15</t>
  </si>
  <si>
    <t>Pakiet nr 16</t>
  </si>
  <si>
    <t>Pakiet nr 17</t>
  </si>
  <si>
    <t>sprzedaż</t>
  </si>
  <si>
    <t>Pakiet nr 18</t>
  </si>
  <si>
    <t>Pakiet nr 19</t>
  </si>
  <si>
    <t>Pakiet nr 20</t>
  </si>
  <si>
    <t>Pakiet nr 21</t>
  </si>
  <si>
    <t>Pakiet nr 22</t>
  </si>
  <si>
    <t>Pakiet nr 23</t>
  </si>
  <si>
    <t>Pakiet nr 24</t>
  </si>
  <si>
    <t>Pakiet nr 25</t>
  </si>
  <si>
    <t>Pakiet nr 26</t>
  </si>
  <si>
    <t>Pakiet nr 27</t>
  </si>
  <si>
    <t>sprzedaż z użyczeniem na czas trwania zabiegu</t>
  </si>
  <si>
    <t>Pakiet nr 28</t>
  </si>
  <si>
    <t>Pakiet nr 29</t>
  </si>
  <si>
    <t>Pakiet nr 30</t>
  </si>
  <si>
    <t>Pakiet nr 31</t>
  </si>
  <si>
    <t>Pakiet nr 32</t>
  </si>
  <si>
    <t>Pakiet nr 33</t>
  </si>
  <si>
    <t>Pakiet nr 34</t>
  </si>
  <si>
    <t>Pakiet nr 35</t>
  </si>
  <si>
    <t>Pakiet nr 36</t>
  </si>
  <si>
    <t>Pakiet nr 37</t>
  </si>
  <si>
    <t>Pakiet nr 38</t>
  </si>
  <si>
    <r>
      <t xml:space="preserve">Zestaw opatrunkowy z porowatą hydrofobową pianką poliuretanową mały, z miękkim, wyściełanym portem (drenem), w rozmiarze </t>
    </r>
    <r>
      <rPr>
        <sz val="10"/>
        <color indexed="10"/>
        <rFont val="Arial"/>
        <family val="2"/>
      </rPr>
      <t>nie większym niż</t>
    </r>
    <r>
      <rPr>
        <sz val="10"/>
        <rFont val="Arial"/>
        <family val="2"/>
      </rPr>
      <t xml:space="preserve">: 10,0 x 8,0 x </t>
    </r>
    <r>
      <rPr>
        <sz val="10"/>
        <color indexed="10"/>
        <rFont val="Arial"/>
        <family val="2"/>
      </rPr>
      <t>3,3</t>
    </r>
    <r>
      <rPr>
        <sz val="10"/>
        <rFont val="Arial"/>
        <family val="2"/>
      </rPr>
      <t>cm</t>
    </r>
  </si>
  <si>
    <r>
      <t xml:space="preserve">Zestaw opatrunkowy z porowatą hydrofobową pianką poliuretanową średni, z miękkim, wyściełanym portem (drenem), w rozmiarze </t>
    </r>
    <r>
      <rPr>
        <sz val="10"/>
        <color indexed="10"/>
        <rFont val="Arial"/>
        <family val="2"/>
      </rPr>
      <t>nie większym niż</t>
    </r>
    <r>
      <rPr>
        <sz val="10"/>
        <rFont val="Arial"/>
        <family val="2"/>
      </rPr>
      <t xml:space="preserve"> : 20,0 x 12,5 x </t>
    </r>
    <r>
      <rPr>
        <sz val="10"/>
        <color indexed="10"/>
        <rFont val="Arial"/>
        <family val="2"/>
      </rPr>
      <t>3,3</t>
    </r>
    <r>
      <rPr>
        <sz val="10"/>
        <rFont val="Arial"/>
        <family val="2"/>
      </rPr>
      <t>cm</t>
    </r>
  </si>
  <si>
    <r>
      <t xml:space="preserve">Zestaw opatrunkowy z porowatą hydrofobową pianką poliuretanową duży, z miękkim, wyściełanym portem (drenem), w rozmiarze </t>
    </r>
    <r>
      <rPr>
        <sz val="10"/>
        <color indexed="10"/>
        <rFont val="Arial"/>
        <family val="2"/>
      </rPr>
      <t>nie większym niż</t>
    </r>
    <r>
      <rPr>
        <sz val="10"/>
        <rFont val="Arial"/>
        <family val="2"/>
      </rPr>
      <t xml:space="preserve">: 25,0 x 15,0 x </t>
    </r>
    <r>
      <rPr>
        <sz val="10"/>
        <color indexed="10"/>
        <rFont val="Arial"/>
        <family val="2"/>
      </rPr>
      <t>3,3</t>
    </r>
    <r>
      <rPr>
        <sz val="10"/>
        <rFont val="Arial"/>
        <family val="2"/>
      </rPr>
      <t>cm</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</si>
</sst>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407];[Red]\-#,##0.00\ [$€-407]"/>
    <numFmt numFmtId="165" formatCode="_-* #,##0.00&quot; zł&quot;_-;\-* #,##0.00&quot; zł&quot;_-;_-* \-??&quot; zł&quot;_-;_-@_-"/>
    <numFmt numFmtId="166" formatCode="#,##0.00&quot;     &quot;"/>
    <numFmt numFmtId="167" formatCode="\ #,##0.00&quot; zł &quot;;\-#,##0.00&quot; zł &quot;;&quot; -&quot;#&quot; zł &quot;;@\ "/>
    <numFmt numFmtId="168" formatCode="#,##0.00\ [$zł-415];[Red]\-#,##0.00\ [$zł-415]"/>
    <numFmt numFmtId="169" formatCode="#,##0.00;[Red]#,##0.00"/>
    <numFmt numFmtId="170" formatCode="#,##0.00\ _z_ł"/>
  </numFmts>
  <fonts count="112">
    <font>
      <sz val="10"/>
      <name val="Arial"/>
      <family val="2"/>
    </font>
    <font>
      <sz val="11"/>
      <color indexed="8"/>
      <name val="Calibri"/>
      <family val="2"/>
    </font>
    <font>
      <sz val="11"/>
      <color indexed="8"/>
      <name val="Czcionka tekstu podstawowego"/>
      <family val="2"/>
    </font>
    <font>
      <sz val="11"/>
      <color indexed="9"/>
      <name val="Calibri"/>
      <family val="2"/>
    </font>
    <font>
      <sz val="11"/>
      <color indexed="9"/>
      <name val="Czcionka tekstu podstawowego"/>
      <family val="2"/>
    </font>
    <font>
      <sz val="11"/>
      <color indexed="62"/>
      <name val="Czcionka tekstu podstawowego"/>
      <family val="2"/>
    </font>
    <font>
      <sz val="11"/>
      <color indexed="62"/>
      <name val="Calibri"/>
      <family val="2"/>
    </font>
    <font>
      <b/>
      <sz val="11"/>
      <color indexed="63"/>
      <name val="Calibri"/>
      <family val="2"/>
    </font>
    <font>
      <sz val="11"/>
      <color indexed="17"/>
      <name val="Czcionka tekstu podstawowego"/>
      <family val="2"/>
    </font>
    <font>
      <sz val="11"/>
      <color indexed="17"/>
      <name val="Calibri"/>
      <family val="2"/>
    </font>
    <font>
      <b/>
      <i/>
      <sz val="16"/>
      <color indexed="8"/>
      <name val="Arial"/>
      <family val="2"/>
    </font>
    <font>
      <sz val="11"/>
      <color indexed="52"/>
      <name val="Czcionka tekstu podstawowego"/>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sz val="10"/>
      <color indexed="8"/>
      <name val="Arial"/>
      <family val="2"/>
    </font>
    <font>
      <sz val="11"/>
      <color indexed="8"/>
      <name val="Arial"/>
      <family val="2"/>
    </font>
    <font>
      <sz val="10"/>
      <name val="Arial CE"/>
      <family val="2"/>
    </font>
    <font>
      <b/>
      <sz val="11"/>
      <color indexed="52"/>
      <name val="Calibri"/>
      <family val="2"/>
    </font>
    <font>
      <b/>
      <sz val="11"/>
      <color indexed="8"/>
      <name val="Czcionka tekstu podstawowego"/>
      <family val="2"/>
    </font>
    <font>
      <b/>
      <sz val="11"/>
      <color indexed="8"/>
      <name val="Calibri"/>
      <family val="2"/>
    </font>
    <font>
      <i/>
      <sz val="11"/>
      <color indexed="23"/>
      <name val="Calibri"/>
      <family val="2"/>
    </font>
    <font>
      <sz val="11"/>
      <color indexed="10"/>
      <name val="Czcionka tekstu podstawowego"/>
      <family val="2"/>
    </font>
    <font>
      <sz val="11"/>
      <color indexed="10"/>
      <name val="Calibri"/>
      <family val="2"/>
    </font>
    <font>
      <b/>
      <sz val="18"/>
      <color indexed="56"/>
      <name val="Cambria"/>
      <family val="2"/>
    </font>
    <font>
      <b/>
      <sz val="11"/>
      <color indexed="63"/>
      <name val="Czcionka tekstu podstawowego"/>
      <family val="2"/>
    </font>
    <font>
      <b/>
      <i/>
      <u val="single"/>
      <sz val="11"/>
      <color indexed="8"/>
      <name val="Arial"/>
      <family val="2"/>
    </font>
    <font>
      <sz val="11"/>
      <color indexed="14"/>
      <name val="Czcionka tekstu podstawowego"/>
      <family val="2"/>
    </font>
    <font>
      <sz val="11"/>
      <color indexed="20"/>
      <name val="Calibri"/>
      <family val="2"/>
    </font>
    <font>
      <b/>
      <sz val="10"/>
      <name val="Arial"/>
      <family val="2"/>
    </font>
    <font>
      <b/>
      <sz val="10"/>
      <color indexed="25"/>
      <name val="Arial"/>
      <family val="2"/>
    </font>
    <font>
      <b/>
      <sz val="12"/>
      <color indexed="25"/>
      <name val="Arial"/>
      <family val="2"/>
    </font>
    <font>
      <b/>
      <sz val="10"/>
      <color indexed="10"/>
      <name val="Arial"/>
      <family val="2"/>
    </font>
    <font>
      <b/>
      <sz val="12"/>
      <color indexed="8"/>
      <name val="Calibri"/>
      <family val="2"/>
    </font>
    <font>
      <sz val="12"/>
      <color indexed="8"/>
      <name val="Calibri"/>
      <family val="2"/>
    </font>
    <font>
      <sz val="10"/>
      <name val="Times New Roman"/>
      <family val="1"/>
    </font>
    <font>
      <b/>
      <sz val="12"/>
      <name val="Calibri"/>
      <family val="2"/>
    </font>
    <font>
      <sz val="12"/>
      <name val="Calibri"/>
      <family val="2"/>
    </font>
    <font>
      <b/>
      <i/>
      <sz val="12"/>
      <name val="Calibri"/>
      <family val="2"/>
    </font>
    <font>
      <b/>
      <sz val="60"/>
      <name val="Times New Roman"/>
      <family val="1"/>
    </font>
    <font>
      <b/>
      <sz val="10"/>
      <name val="Times New Roman"/>
      <family val="1"/>
    </font>
    <font>
      <sz val="10"/>
      <color indexed="10"/>
      <name val="Century Gothic"/>
      <family val="2"/>
    </font>
    <font>
      <b/>
      <sz val="10"/>
      <color indexed="10"/>
      <name val="Century Gothic"/>
      <family val="2"/>
    </font>
    <font>
      <b/>
      <sz val="9"/>
      <name val="Arial"/>
      <family val="2"/>
    </font>
    <font>
      <sz val="10"/>
      <color indexed="10"/>
      <name val="Arial"/>
      <family val="2"/>
    </font>
    <font>
      <b/>
      <sz val="10"/>
      <color indexed="8"/>
      <name val="Arial"/>
      <family val="2"/>
    </font>
    <font>
      <b/>
      <sz val="10.5"/>
      <name val="Arial"/>
      <family val="2"/>
    </font>
    <font>
      <sz val="10.5"/>
      <name val="Arial"/>
      <family val="2"/>
    </font>
    <font>
      <b/>
      <sz val="10.5"/>
      <color indexed="25"/>
      <name val="Arial"/>
      <family val="2"/>
    </font>
    <font>
      <b/>
      <sz val="11"/>
      <color indexed="25"/>
      <name val="Arial"/>
      <family val="2"/>
    </font>
    <font>
      <b/>
      <i/>
      <sz val="10"/>
      <color indexed="8"/>
      <name val="Arial"/>
      <family val="2"/>
    </font>
    <font>
      <i/>
      <sz val="10"/>
      <color indexed="10"/>
      <name val="Arial"/>
      <family val="2"/>
    </font>
    <font>
      <sz val="10.5"/>
      <color indexed="8"/>
      <name val="Arial"/>
      <family val="2"/>
    </font>
    <font>
      <b/>
      <sz val="10.5"/>
      <color indexed="8"/>
      <name val="Arial"/>
      <family val="2"/>
    </font>
    <font>
      <b/>
      <sz val="10.5"/>
      <color indexed="10"/>
      <name val="Arial"/>
      <family val="2"/>
    </font>
    <font>
      <b/>
      <i/>
      <sz val="10"/>
      <name val="Arial"/>
      <family val="2"/>
    </font>
    <font>
      <sz val="10"/>
      <color indexed="8"/>
      <name val="Times New Roman"/>
      <family val="1"/>
    </font>
    <font>
      <b/>
      <sz val="11"/>
      <name val="Arial"/>
      <family val="2"/>
    </font>
    <font>
      <b/>
      <sz val="11"/>
      <color indexed="10"/>
      <name val="Arial"/>
      <family val="2"/>
    </font>
    <font>
      <b/>
      <sz val="9"/>
      <color indexed="8"/>
      <name val="Arial"/>
      <family val="2"/>
    </font>
    <font>
      <sz val="9"/>
      <color indexed="8"/>
      <name val="Arial"/>
      <family val="2"/>
    </font>
    <font>
      <sz val="10"/>
      <color indexed="9"/>
      <name val="Arial"/>
      <family val="2"/>
    </font>
    <font>
      <i/>
      <sz val="10"/>
      <color indexed="8"/>
      <name val="Arial"/>
      <family val="2"/>
    </font>
    <font>
      <b/>
      <i/>
      <sz val="9"/>
      <color indexed="10"/>
      <name val="Arial"/>
      <family val="2"/>
    </font>
    <font>
      <b/>
      <sz val="10"/>
      <color indexed="53"/>
      <name val="Arial"/>
      <family val="2"/>
    </font>
    <font>
      <b/>
      <sz val="10"/>
      <name val="Calibri"/>
      <family val="2"/>
    </font>
    <font>
      <b/>
      <sz val="10"/>
      <color indexed="8"/>
      <name val="Calibri"/>
      <family val="2"/>
    </font>
    <font>
      <sz val="10"/>
      <name val="Calibri"/>
      <family val="2"/>
    </font>
    <font>
      <sz val="10"/>
      <color indexed="8"/>
      <name val="Calibri"/>
      <family val="2"/>
    </font>
    <font>
      <sz val="11"/>
      <name val="Arial"/>
      <family val="2"/>
    </font>
    <font>
      <b/>
      <sz val="11"/>
      <color indexed="8"/>
      <name val="Arial"/>
      <family val="2"/>
    </font>
    <font>
      <b/>
      <i/>
      <sz val="11"/>
      <name val="Arial"/>
      <family val="2"/>
    </font>
    <font>
      <i/>
      <sz val="11"/>
      <name val="Arial"/>
      <family val="2"/>
    </font>
    <font>
      <b/>
      <i/>
      <sz val="9"/>
      <name val="Arial"/>
      <family val="2"/>
    </font>
    <font>
      <b/>
      <i/>
      <sz val="8"/>
      <name val="Arial"/>
      <family val="2"/>
    </font>
    <font>
      <sz val="10.5"/>
      <color indexed="25"/>
      <name val="Arial"/>
      <family val="2"/>
    </font>
    <font>
      <i/>
      <sz val="10.5"/>
      <name val="Arial"/>
      <family val="2"/>
    </font>
    <font>
      <b/>
      <i/>
      <sz val="10"/>
      <color indexed="10"/>
      <name val="Arial"/>
      <family val="2"/>
    </font>
    <font>
      <b/>
      <sz val="10"/>
      <color indexed="60"/>
      <name val="Arial"/>
      <family val="2"/>
    </font>
    <font>
      <b/>
      <sz val="12"/>
      <color indexed="60"/>
      <name val="Arial"/>
      <family val="2"/>
    </font>
    <font>
      <sz val="9"/>
      <name val="Times New Roman"/>
      <family val="1"/>
    </font>
    <font>
      <i/>
      <sz val="10"/>
      <name val="Arial"/>
      <family val="0"/>
    </font>
    <font>
      <i/>
      <sz val="9"/>
      <name val="Times New Roman"/>
      <family val="1"/>
    </font>
    <font>
      <sz val="9"/>
      <name val="Arial1"/>
      <family val="0"/>
    </font>
    <font>
      <b/>
      <sz val="12"/>
      <name val="Arial"/>
      <family val="2"/>
    </font>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58">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indexed="31"/>
        <bgColor indexed="64"/>
      </patternFill>
    </fill>
    <fill>
      <patternFill patternType="solid">
        <fgColor theme="5" tint="0.7999799847602844"/>
        <bgColor indexed="64"/>
      </patternFill>
    </fill>
    <fill>
      <patternFill patternType="solid">
        <fgColor indexed="47"/>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2"/>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1"/>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color indexed="63"/>
      </right>
      <top>
        <color indexed="63"/>
      </top>
      <bottom style="thin">
        <color indexed="8"/>
      </bottom>
    </border>
    <border>
      <left style="medium">
        <color indexed="8"/>
      </left>
      <right>
        <color indexed="63"/>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color indexed="63"/>
      </top>
      <bottom>
        <color indexed="63"/>
      </bottom>
    </border>
    <border>
      <left style="medium">
        <color indexed="8"/>
      </left>
      <right style="thin">
        <color indexed="8"/>
      </right>
      <top style="thin">
        <color indexed="8"/>
      </top>
      <bottom>
        <color indexed="63"/>
      </bottom>
    </border>
    <border>
      <left style="medium">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thin">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color indexed="63"/>
      </bottom>
    </border>
    <border>
      <left style="thin">
        <color indexed="8"/>
      </left>
      <right>
        <color indexed="63"/>
      </right>
      <top style="medium">
        <color indexed="8"/>
      </top>
      <bottom>
        <color indexed="63"/>
      </bottom>
    </border>
    <border>
      <left style="thin">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color indexed="63"/>
      </bottom>
    </border>
  </borders>
  <cellStyleXfs count="1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95"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95"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95" fillId="11"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95"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5" fillId="1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95" fillId="16" borderId="0" applyNumberFormat="0" applyBorder="0" applyAlignment="0" applyProtection="0"/>
    <xf numFmtId="0" fontId="1" fillId="4" borderId="0" applyNumberFormat="0" applyBorder="0" applyAlignment="0" applyProtection="0"/>
    <xf numFmtId="0" fontId="1" fillId="17" borderId="0" applyNumberFormat="0" applyBorder="0" applyAlignment="0" applyProtection="0"/>
    <xf numFmtId="0" fontId="95" fillId="18" borderId="0" applyNumberFormat="0" applyBorder="0" applyAlignment="0" applyProtection="0"/>
    <xf numFmtId="0" fontId="1" fillId="19" borderId="0" applyNumberFormat="0" applyBorder="0" applyAlignment="0" applyProtection="0"/>
    <xf numFmtId="0" fontId="9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5" fillId="23" borderId="0" applyNumberFormat="0" applyBorder="0" applyAlignment="0" applyProtection="0"/>
    <xf numFmtId="0" fontId="1" fillId="4" borderId="0" applyNumberFormat="0" applyBorder="0" applyAlignment="0" applyProtection="0"/>
    <xf numFmtId="0" fontId="1" fillId="12" borderId="0" applyNumberFormat="0" applyBorder="0" applyAlignment="0" applyProtection="0"/>
    <xf numFmtId="0" fontId="95" fillId="24" borderId="0" applyNumberFormat="0" applyBorder="0" applyAlignment="0" applyProtection="0"/>
    <xf numFmtId="0" fontId="1" fillId="17" borderId="0" applyNumberFormat="0" applyBorder="0" applyAlignment="0" applyProtection="0"/>
    <xf numFmtId="0" fontId="95" fillId="2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95"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95" fillId="31" borderId="0" applyNumberFormat="0" applyBorder="0" applyAlignment="0" applyProtection="0"/>
    <xf numFmtId="0" fontId="3" fillId="19" borderId="0" applyNumberFormat="0" applyBorder="0" applyAlignment="0" applyProtection="0"/>
    <xf numFmtId="0" fontId="95" fillId="32"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95" fillId="33" borderId="0" applyNumberFormat="0" applyBorder="0" applyAlignment="0" applyProtection="0"/>
    <xf numFmtId="0" fontId="3" fillId="27" borderId="0" applyNumberFormat="0" applyBorder="0" applyAlignment="0" applyProtection="0"/>
    <xf numFmtId="0" fontId="3" fillId="34" borderId="0" applyNumberFormat="0" applyBorder="0" applyAlignment="0" applyProtection="0"/>
    <xf numFmtId="0" fontId="95" fillId="35" borderId="0" applyNumberFormat="0" applyBorder="0" applyAlignment="0" applyProtection="0"/>
    <xf numFmtId="0" fontId="3" fillId="29" borderId="0" applyNumberFormat="0" applyBorder="0" applyAlignment="0" applyProtection="0"/>
    <xf numFmtId="0" fontId="95" fillId="3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37" borderId="0" applyNumberFormat="0" applyBorder="0" applyAlignment="0" applyProtection="0"/>
    <xf numFmtId="0" fontId="4" fillId="29" borderId="0" applyNumberFormat="0" applyBorder="0" applyAlignment="0" applyProtection="0"/>
    <xf numFmtId="0" fontId="4" fillId="19" borderId="0" applyNumberFormat="0" applyBorder="0" applyAlignment="0" applyProtection="0"/>
    <xf numFmtId="0" fontId="4" fillId="21" borderId="0" applyNumberFormat="0" applyBorder="0" applyAlignment="0" applyProtection="0"/>
    <xf numFmtId="0" fontId="4" fillId="27" borderId="0" applyNumberFormat="0" applyBorder="0" applyAlignment="0" applyProtection="0"/>
    <xf numFmtId="0" fontId="4" fillId="2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96" fillId="38" borderId="0" applyNumberFormat="0" applyBorder="0" applyAlignment="0" applyProtection="0"/>
    <xf numFmtId="0" fontId="3" fillId="39" borderId="0" applyNumberFormat="0" applyBorder="0" applyAlignment="0" applyProtection="0"/>
    <xf numFmtId="0" fontId="96" fillId="40" borderId="0" applyNumberFormat="0" applyBorder="0" applyAlignment="0" applyProtection="0"/>
    <xf numFmtId="0" fontId="3" fillId="41" borderId="0" applyNumberFormat="0" applyBorder="0" applyAlignment="0" applyProtection="0"/>
    <xf numFmtId="0" fontId="96" fillId="42" borderId="0" applyNumberFormat="0" applyBorder="0" applyAlignment="0" applyProtection="0"/>
    <xf numFmtId="0" fontId="3" fillId="43" borderId="0" applyNumberFormat="0" applyBorder="0" applyAlignment="0" applyProtection="0"/>
    <xf numFmtId="0" fontId="96" fillId="44" borderId="0" applyNumberFormat="0" applyBorder="0" applyAlignment="0" applyProtection="0"/>
    <xf numFmtId="0" fontId="3" fillId="34" borderId="0" applyNumberFormat="0" applyBorder="0" applyAlignment="0" applyProtection="0"/>
    <xf numFmtId="0" fontId="96" fillId="45" borderId="0" applyNumberFormat="0" applyBorder="0" applyAlignment="0" applyProtection="0"/>
    <xf numFmtId="0" fontId="3" fillId="29" borderId="0" applyNumberFormat="0" applyBorder="0" applyAlignment="0" applyProtection="0"/>
    <xf numFmtId="0" fontId="96" fillId="46" borderId="0" applyNumberFormat="0" applyBorder="0" applyAlignment="0" applyProtection="0"/>
    <xf numFmtId="0" fontId="3" fillId="47" borderId="0" applyNumberFormat="0" applyBorder="0" applyAlignment="0" applyProtection="0"/>
    <xf numFmtId="0" fontId="97" fillId="48" borderId="1" applyNumberFormat="0" applyAlignment="0" applyProtection="0"/>
    <xf numFmtId="0" fontId="5" fillId="6" borderId="2" applyNumberFormat="0" applyAlignment="0" applyProtection="0"/>
    <xf numFmtId="0" fontId="5" fillId="6" borderId="2" applyNumberFormat="0" applyAlignment="0" applyProtection="0"/>
    <xf numFmtId="0" fontId="6" fillId="6" borderId="2" applyNumberFormat="0" applyAlignment="0" applyProtection="0"/>
    <xf numFmtId="0" fontId="98" fillId="49" borderId="3" applyNumberFormat="0" applyAlignment="0" applyProtection="0"/>
    <xf numFmtId="0" fontId="7" fillId="3" borderId="4" applyNumberFormat="0" applyAlignment="0" applyProtection="0"/>
    <xf numFmtId="0" fontId="7" fillId="27" borderId="4" applyNumberFormat="0" applyAlignment="0" applyProtection="0"/>
    <xf numFmtId="0" fontId="8" fillId="10" borderId="0" applyNumberFormat="0" applyBorder="0" applyAlignment="0" applyProtection="0"/>
    <xf numFmtId="0" fontId="9" fillId="10" borderId="0" applyNumberFormat="0" applyBorder="0" applyAlignment="0" applyProtection="0"/>
    <xf numFmtId="0" fontId="99" fillId="5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 fillId="0" borderId="0">
      <alignment/>
      <protection/>
    </xf>
    <xf numFmtId="167" fontId="1" fillId="0" borderId="0">
      <alignment/>
      <protection/>
    </xf>
    <xf numFmtId="0" fontId="10" fillId="0" borderId="0">
      <alignment horizontal="center"/>
      <protection/>
    </xf>
    <xf numFmtId="0" fontId="100" fillId="0" borderId="5" applyNumberFormat="0" applyFill="0" applyAlignment="0" applyProtection="0"/>
    <xf numFmtId="0" fontId="11" fillId="0" borderId="6" applyNumberFormat="0" applyFill="0" applyAlignment="0" applyProtection="0"/>
    <xf numFmtId="0" fontId="12" fillId="0" borderId="6" applyNumberFormat="0" applyFill="0" applyAlignment="0" applyProtection="0"/>
    <xf numFmtId="0" fontId="101" fillId="51" borderId="7" applyNumberFormat="0" applyAlignment="0" applyProtection="0"/>
    <xf numFmtId="0" fontId="13" fillId="52" borderId="8" applyNumberFormat="0" applyAlignment="0" applyProtection="0"/>
    <xf numFmtId="0" fontId="102" fillId="0" borderId="9" applyNumberFormat="0" applyFill="0" applyAlignment="0" applyProtection="0"/>
    <xf numFmtId="0" fontId="10" fillId="0" borderId="0">
      <alignment horizontal="center" textRotation="90"/>
      <protection/>
    </xf>
    <xf numFmtId="0" fontId="14" fillId="0" borderId="10" applyNumberFormat="0" applyFill="0" applyAlignment="0" applyProtection="0"/>
    <xf numFmtId="0" fontId="103" fillId="0" borderId="11" applyNumberFormat="0" applyFill="0" applyAlignment="0" applyProtection="0"/>
    <xf numFmtId="0" fontId="15" fillId="0" borderId="12" applyNumberFormat="0" applyFill="0" applyAlignment="0" applyProtection="0"/>
    <xf numFmtId="0" fontId="104" fillId="0" borderId="13" applyNumberFormat="0" applyFill="0" applyAlignment="0" applyProtection="0"/>
    <xf numFmtId="0" fontId="16" fillId="0" borderId="14" applyNumberFormat="0" applyFill="0" applyAlignment="0" applyProtection="0"/>
    <xf numFmtId="0" fontId="104" fillId="0" borderId="0" applyNumberFormat="0" applyFill="0" applyBorder="0" applyAlignment="0" applyProtection="0"/>
    <xf numFmtId="0" fontId="16" fillId="0" borderId="0" applyNumberFormat="0" applyFill="0" applyBorder="0" applyAlignment="0" applyProtection="0"/>
    <xf numFmtId="0" fontId="17" fillId="21" borderId="0" applyNumberFormat="0" applyBorder="0" applyAlignment="0" applyProtection="0"/>
    <xf numFmtId="0" fontId="18" fillId="21" borderId="0" applyNumberFormat="0" applyBorder="0" applyAlignment="0" applyProtection="0"/>
    <xf numFmtId="0" fontId="105" fillId="53" borderId="0" applyNumberFormat="0" applyBorder="0" applyAlignment="0" applyProtection="0"/>
    <xf numFmtId="0" fontId="0" fillId="0" borderId="0">
      <alignment/>
      <protection/>
    </xf>
    <xf numFmtId="0" fontId="1" fillId="0" borderId="0">
      <alignment/>
      <protection/>
    </xf>
    <xf numFmtId="0" fontId="19" fillId="0" borderId="0" applyNumberFormat="0" applyBorder="0" applyProtection="0">
      <alignment/>
    </xf>
    <xf numFmtId="0" fontId="0" fillId="0" borderId="0">
      <alignment/>
      <protection/>
    </xf>
    <xf numFmtId="0" fontId="0" fillId="0" borderId="0">
      <alignment/>
      <protection/>
    </xf>
    <xf numFmtId="0" fontId="0" fillId="0" borderId="0">
      <alignment/>
      <protection/>
    </xf>
    <xf numFmtId="0" fontId="19" fillId="0" borderId="0">
      <alignment/>
      <protection/>
    </xf>
    <xf numFmtId="0" fontId="20" fillId="0" borderId="0">
      <alignment/>
      <protection/>
    </xf>
    <xf numFmtId="0" fontId="1" fillId="0" borderId="0">
      <alignment/>
      <protection/>
    </xf>
    <xf numFmtId="0" fontId="2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9" borderId="15" applyNumberFormat="0" applyAlignment="0" applyProtection="0"/>
    <xf numFmtId="0" fontId="0" fillId="9" borderId="15" applyNumberFormat="0" applyAlignment="0" applyProtection="0"/>
    <xf numFmtId="0" fontId="106" fillId="49" borderId="1" applyNumberFormat="0" applyAlignment="0" applyProtection="0"/>
    <xf numFmtId="0" fontId="22" fillId="27" borderId="2" applyNumberFormat="0" applyAlignment="0" applyProtection="0"/>
    <xf numFmtId="9" fontId="0" fillId="0" borderId="0" applyFill="0" applyBorder="0" applyAlignment="0" applyProtection="0"/>
    <xf numFmtId="0" fontId="0" fillId="0" borderId="0">
      <alignment/>
      <protection/>
    </xf>
    <xf numFmtId="0" fontId="107"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108" fillId="0" borderId="0" applyNumberFormat="0" applyFill="0" applyBorder="0" applyAlignment="0" applyProtection="0"/>
    <xf numFmtId="0" fontId="25"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10" fillId="0" borderId="0" applyNumberFormat="0" applyFill="0" applyBorder="0" applyAlignment="0" applyProtection="0"/>
    <xf numFmtId="0" fontId="28" fillId="0" borderId="0" applyNumberFormat="0" applyFill="0" applyBorder="0" applyAlignment="0" applyProtection="0"/>
    <xf numFmtId="0" fontId="0" fillId="54" borderId="19" applyNumberFormat="0" applyFont="0" applyAlignment="0" applyProtection="0"/>
    <xf numFmtId="0" fontId="0" fillId="9" borderId="15" applyNumberFormat="0" applyAlignment="0" applyProtection="0"/>
    <xf numFmtId="165" fontId="0" fillId="0" borderId="0" applyFill="0" applyBorder="0" applyAlignment="0" applyProtection="0"/>
    <xf numFmtId="42" fontId="0" fillId="0" borderId="0" applyFill="0" applyBorder="0" applyAlignment="0" applyProtection="0"/>
    <xf numFmtId="0" fontId="29" fillId="3" borderId="4" applyNumberFormat="0" applyAlignment="0" applyProtection="0"/>
    <xf numFmtId="0" fontId="30" fillId="0" borderId="0">
      <alignment/>
      <protection/>
    </xf>
    <xf numFmtId="164" fontId="30" fillId="0" borderId="0">
      <alignment/>
      <protection/>
    </xf>
    <xf numFmtId="0" fontId="31" fillId="7" borderId="0" applyNumberFormat="0" applyBorder="0" applyAlignment="0" applyProtection="0"/>
    <xf numFmtId="0" fontId="32" fillId="7" borderId="0" applyNumberFormat="0" applyBorder="0" applyAlignment="0" applyProtection="0"/>
    <xf numFmtId="0" fontId="111" fillId="55" borderId="0" applyNumberFormat="0" applyBorder="0" applyAlignment="0" applyProtection="0"/>
  </cellStyleXfs>
  <cellXfs count="857">
    <xf numFmtId="0" fontId="0" fillId="0" borderId="0" xfId="0" applyAlignment="1">
      <alignment/>
    </xf>
    <xf numFmtId="0" fontId="0" fillId="0" borderId="0" xfId="0" applyFill="1" applyAlignment="1">
      <alignment/>
    </xf>
    <xf numFmtId="0" fontId="33" fillId="0" borderId="0" xfId="0" applyFont="1" applyFill="1" applyAlignment="1">
      <alignment/>
    </xf>
    <xf numFmtId="0" fontId="33" fillId="0" borderId="0" xfId="0" applyFont="1" applyFill="1" applyBorder="1" applyAlignment="1">
      <alignment horizontal="center"/>
    </xf>
    <xf numFmtId="0" fontId="33" fillId="0" borderId="0" xfId="0" applyFont="1" applyFill="1" applyBorder="1" applyAlignment="1">
      <alignment horizontal="left"/>
    </xf>
    <xf numFmtId="0" fontId="33" fillId="0" borderId="0" xfId="0" applyFont="1" applyFill="1" applyBorder="1" applyAlignment="1">
      <alignment horizontal="left" vertical="center"/>
    </xf>
    <xf numFmtId="0" fontId="0" fillId="0" borderId="0" xfId="0" applyFont="1" applyFill="1" applyAlignment="1">
      <alignment/>
    </xf>
    <xf numFmtId="0" fontId="0"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0" fillId="0" borderId="0" xfId="0" applyFont="1" applyFill="1" applyAlignment="1">
      <alignment horizontal="center" vertical="center" wrapText="1"/>
    </xf>
    <xf numFmtId="0" fontId="0" fillId="0" borderId="0" xfId="0" applyFont="1" applyAlignment="1">
      <alignment/>
    </xf>
    <xf numFmtId="0" fontId="33" fillId="0" borderId="20" xfId="0" applyFont="1" applyFill="1" applyBorder="1" applyAlignment="1">
      <alignment horizontal="center" vertical="center"/>
    </xf>
    <xf numFmtId="0" fontId="33" fillId="0" borderId="21"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3" fillId="0" borderId="22" xfId="0" applyFont="1" applyFill="1" applyBorder="1" applyAlignment="1">
      <alignment horizontal="center" vertical="center"/>
    </xf>
    <xf numFmtId="0" fontId="36" fillId="56" borderId="0" xfId="0" applyFont="1" applyFill="1" applyAlignment="1">
      <alignment/>
    </xf>
    <xf numFmtId="0" fontId="33" fillId="0" borderId="23" xfId="0" applyFont="1" applyBorder="1" applyAlignment="1">
      <alignment horizontal="center" vertical="center"/>
    </xf>
    <xf numFmtId="0" fontId="33" fillId="0" borderId="24" xfId="0" applyFont="1" applyBorder="1" applyAlignment="1">
      <alignment horizontal="center" vertical="center" wrapText="1"/>
    </xf>
    <xf numFmtId="0" fontId="33" fillId="0" borderId="25" xfId="0" applyFont="1" applyBorder="1" applyAlignment="1">
      <alignment horizontal="center" vertical="center"/>
    </xf>
    <xf numFmtId="0" fontId="0" fillId="0" borderId="26" xfId="0" applyFont="1" applyBorder="1" applyAlignment="1">
      <alignment horizontal="center" vertical="center"/>
    </xf>
    <xf numFmtId="0" fontId="19" fillId="3" borderId="27" xfId="0" applyFont="1" applyFill="1" applyBorder="1" applyAlignment="1">
      <alignment horizontal="left" vertical="top" wrapText="1"/>
    </xf>
    <xf numFmtId="0" fontId="0" fillId="0" borderId="27" xfId="0" applyFont="1" applyBorder="1" applyAlignment="1">
      <alignment horizontal="center" vertical="center" wrapText="1"/>
    </xf>
    <xf numFmtId="0" fontId="0" fillId="0" borderId="27" xfId="0" applyFont="1" applyBorder="1" applyAlignment="1">
      <alignment horizontal="center" vertical="center"/>
    </xf>
    <xf numFmtId="165" fontId="0" fillId="0" borderId="28" xfId="174" applyFill="1" applyBorder="1" applyAlignment="1" applyProtection="1">
      <alignment vertical="center"/>
      <protection/>
    </xf>
    <xf numFmtId="165" fontId="0" fillId="0" borderId="29" xfId="174" applyFill="1" applyBorder="1" applyAlignment="1" applyProtection="1">
      <alignment horizontal="center" vertical="center"/>
      <protection/>
    </xf>
    <xf numFmtId="0" fontId="0" fillId="0" borderId="30" xfId="0" applyBorder="1" applyAlignment="1">
      <alignment vertical="center" wrapText="1"/>
    </xf>
    <xf numFmtId="0" fontId="0" fillId="0" borderId="27" xfId="0" applyBorder="1" applyAlignment="1">
      <alignment vertical="center"/>
    </xf>
    <xf numFmtId="0" fontId="0" fillId="0" borderId="31" xfId="0" applyFont="1" applyBorder="1" applyAlignment="1">
      <alignment horizontal="center" vertical="center"/>
    </xf>
    <xf numFmtId="10" fontId="33" fillId="0" borderId="0" xfId="0" applyNumberFormat="1" applyFont="1" applyAlignment="1">
      <alignment horizontal="center"/>
    </xf>
    <xf numFmtId="0" fontId="19" fillId="3" borderId="32" xfId="0" applyFont="1" applyFill="1" applyBorder="1" applyAlignment="1">
      <alignment horizontal="left" vertical="top" wrapText="1"/>
    </xf>
    <xf numFmtId="0" fontId="19" fillId="3" borderId="32" xfId="0" applyFont="1" applyFill="1" applyBorder="1" applyAlignment="1">
      <alignment horizontal="center" vertical="center" wrapText="1"/>
    </xf>
    <xf numFmtId="0" fontId="0" fillId="3" borderId="32" xfId="0" applyFont="1" applyFill="1" applyBorder="1" applyAlignment="1">
      <alignment horizontal="center" vertical="center"/>
    </xf>
    <xf numFmtId="165" fontId="19" fillId="3" borderId="33" xfId="174" applyFont="1" applyFill="1" applyBorder="1" applyAlignment="1" applyProtection="1">
      <alignment vertical="center"/>
      <protection/>
    </xf>
    <xf numFmtId="0" fontId="39" fillId="0" borderId="30" xfId="0" applyFont="1" applyBorder="1" applyAlignment="1">
      <alignment vertical="center" wrapText="1"/>
    </xf>
    <xf numFmtId="0" fontId="0" fillId="0" borderId="31" xfId="0" applyFont="1" applyBorder="1" applyAlignment="1">
      <alignment vertical="center"/>
    </xf>
    <xf numFmtId="0" fontId="19" fillId="3" borderId="27" xfId="0" applyFont="1" applyFill="1" applyBorder="1" applyAlignment="1">
      <alignment vertical="center" wrapText="1"/>
    </xf>
    <xf numFmtId="165" fontId="0" fillId="0" borderId="28" xfId="174" applyFont="1" applyFill="1" applyBorder="1" applyAlignment="1" applyProtection="1">
      <alignment vertical="center"/>
      <protection/>
    </xf>
    <xf numFmtId="0" fontId="19" fillId="3" borderId="34" xfId="0" applyFont="1" applyFill="1" applyBorder="1" applyAlignment="1">
      <alignment horizontal="center" vertical="center" wrapText="1"/>
    </xf>
    <xf numFmtId="0" fontId="19" fillId="3" borderId="27" xfId="0" applyFont="1" applyFill="1" applyBorder="1" applyAlignment="1">
      <alignment horizontal="center" vertical="center" wrapText="1"/>
    </xf>
    <xf numFmtId="165" fontId="19" fillId="3" borderId="27" xfId="174" applyFont="1" applyFill="1" applyBorder="1" applyAlignment="1" applyProtection="1">
      <alignment horizontal="center" vertical="center" wrapText="1"/>
      <protection/>
    </xf>
    <xf numFmtId="0" fontId="19" fillId="3" borderId="35" xfId="0" applyFont="1" applyFill="1" applyBorder="1" applyAlignment="1">
      <alignment horizontal="center" vertical="center"/>
    </xf>
    <xf numFmtId="0" fontId="40" fillId="3" borderId="27" xfId="0" applyFont="1" applyFill="1" applyBorder="1" applyAlignment="1">
      <alignment vertical="top" wrapText="1"/>
    </xf>
    <xf numFmtId="165" fontId="19" fillId="3" borderId="27" xfId="174" applyFont="1" applyFill="1" applyBorder="1" applyAlignment="1" applyProtection="1">
      <alignment vertical="center" wrapText="1"/>
      <protection/>
    </xf>
    <xf numFmtId="0" fontId="0" fillId="3" borderId="27" xfId="0" applyFont="1" applyFill="1" applyBorder="1" applyAlignment="1">
      <alignment vertical="top" wrapText="1"/>
    </xf>
    <xf numFmtId="0" fontId="37" fillId="3" borderId="27" xfId="0" applyFont="1" applyFill="1" applyBorder="1" applyAlignment="1">
      <alignment vertical="top" wrapText="1"/>
    </xf>
    <xf numFmtId="0" fontId="0" fillId="0" borderId="27" xfId="0" applyFont="1" applyBorder="1" applyAlignment="1">
      <alignment horizontal="justify" vertical="center"/>
    </xf>
    <xf numFmtId="0" fontId="0" fillId="0" borderId="27" xfId="0" applyFont="1" applyBorder="1" applyAlignment="1">
      <alignment vertical="center" wrapText="1"/>
    </xf>
    <xf numFmtId="0" fontId="0" fillId="0" borderId="27" xfId="0" applyFont="1" applyBorder="1" applyAlignment="1">
      <alignment horizontal="justify" vertical="center"/>
    </xf>
    <xf numFmtId="165" fontId="0" fillId="0" borderId="36" xfId="174" applyFill="1" applyBorder="1" applyAlignment="1" applyProtection="1">
      <alignment horizontal="center" vertical="center"/>
      <protection/>
    </xf>
    <xf numFmtId="0" fontId="43" fillId="0" borderId="30" xfId="0" applyFont="1" applyBorder="1" applyAlignment="1">
      <alignment horizontal="center" vertical="center" wrapText="1"/>
    </xf>
    <xf numFmtId="0" fontId="0" fillId="0" borderId="27" xfId="0" applyFont="1" applyBorder="1" applyAlignment="1">
      <alignment vertical="top" wrapText="1"/>
    </xf>
    <xf numFmtId="0" fontId="44" fillId="0" borderId="30" xfId="0" applyFont="1" applyBorder="1" applyAlignment="1">
      <alignment horizontal="center" vertical="center" wrapText="1"/>
    </xf>
    <xf numFmtId="0" fontId="19" fillId="3" borderId="27" xfId="0" applyFont="1" applyFill="1" applyBorder="1" applyAlignment="1">
      <alignment horizontal="center" vertical="center"/>
    </xf>
    <xf numFmtId="0" fontId="0" fillId="3" borderId="27" xfId="0" applyFont="1" applyFill="1" applyBorder="1" applyAlignment="1">
      <alignment horizontal="center" vertical="center"/>
    </xf>
    <xf numFmtId="165" fontId="19" fillId="3" borderId="27" xfId="174" applyFont="1" applyFill="1" applyBorder="1" applyAlignment="1" applyProtection="1">
      <alignment vertical="center"/>
      <protection/>
    </xf>
    <xf numFmtId="0" fontId="0" fillId="0" borderId="27" xfId="0" applyFont="1" applyBorder="1" applyAlignment="1">
      <alignment horizontal="left" vertical="center" wrapText="1"/>
    </xf>
    <xf numFmtId="1" fontId="0" fillId="0" borderId="28" xfId="0" applyNumberFormat="1" applyFont="1" applyBorder="1" applyAlignment="1">
      <alignment vertical="center"/>
    </xf>
    <xf numFmtId="0" fontId="0" fillId="0" borderId="36" xfId="0" applyFont="1" applyBorder="1" applyAlignment="1">
      <alignment horizontal="center" vertical="center"/>
    </xf>
    <xf numFmtId="1" fontId="0" fillId="0" borderId="30" xfId="0" applyNumberFormat="1" applyFont="1" applyBorder="1" applyAlignment="1">
      <alignment horizontal="center" vertical="center"/>
    </xf>
    <xf numFmtId="1" fontId="0" fillId="0" borderId="27" xfId="0" applyNumberFormat="1" applyFont="1" applyBorder="1" applyAlignment="1">
      <alignment vertical="center"/>
    </xf>
    <xf numFmtId="1" fontId="0" fillId="0" borderId="31" xfId="0" applyNumberFormat="1" applyFont="1" applyBorder="1" applyAlignment="1">
      <alignment horizontal="center" vertical="center"/>
    </xf>
    <xf numFmtId="0" fontId="0" fillId="0" borderId="26" xfId="0" applyFont="1" applyBorder="1" applyAlignment="1">
      <alignment horizontal="center" vertical="center" wrapText="1"/>
    </xf>
    <xf numFmtId="166" fontId="0" fillId="0" borderId="30" xfId="0" applyNumberFormat="1" applyBorder="1" applyAlignment="1">
      <alignment vertical="center"/>
    </xf>
    <xf numFmtId="166" fontId="0" fillId="0" borderId="27" xfId="0" applyNumberFormat="1" applyFont="1" applyBorder="1" applyAlignment="1">
      <alignment vertical="center"/>
    </xf>
    <xf numFmtId="0" fontId="19" fillId="0" borderId="27" xfId="0" applyFont="1" applyFill="1" applyBorder="1" applyAlignment="1">
      <alignment horizontal="center" vertical="center"/>
    </xf>
    <xf numFmtId="0" fontId="0" fillId="0" borderId="27" xfId="0" applyFont="1" applyBorder="1" applyAlignment="1">
      <alignment vertical="center"/>
    </xf>
    <xf numFmtId="0" fontId="45" fillId="0" borderId="27" xfId="0" applyFont="1" applyBorder="1" applyAlignment="1">
      <alignment horizontal="left" vertical="center" wrapText="1"/>
    </xf>
    <xf numFmtId="166" fontId="34" fillId="0" borderId="27" xfId="0" applyNumberFormat="1" applyFont="1" applyBorder="1" applyAlignment="1">
      <alignment vertical="center"/>
    </xf>
    <xf numFmtId="0" fontId="34" fillId="0" borderId="31" xfId="0" applyFont="1" applyBorder="1" applyAlignment="1">
      <alignment horizontal="center" vertical="center"/>
    </xf>
    <xf numFmtId="4" fontId="33" fillId="0" borderId="37" xfId="0" applyNumberFormat="1" applyFont="1" applyFill="1" applyBorder="1" applyAlignment="1">
      <alignment vertical="center"/>
    </xf>
    <xf numFmtId="0" fontId="33" fillId="0" borderId="0" xfId="0" applyFont="1" applyAlignment="1">
      <alignment horizont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33" fillId="0" borderId="0" xfId="0" applyFont="1" applyAlignment="1">
      <alignment/>
    </xf>
    <xf numFmtId="0" fontId="47" fillId="0" borderId="0" xfId="151" applyFont="1" applyFill="1" applyBorder="1" applyAlignment="1">
      <alignment horizontal="center" vertical="center" wrapText="1"/>
      <protection/>
    </xf>
    <xf numFmtId="0" fontId="33" fillId="0" borderId="0" xfId="151" applyFont="1">
      <alignment/>
      <protection/>
    </xf>
    <xf numFmtId="0" fontId="48" fillId="0" borderId="0" xfId="0" applyFont="1" applyAlignment="1">
      <alignment/>
    </xf>
    <xf numFmtId="0" fontId="48" fillId="0" borderId="0" xfId="0" applyFont="1" applyAlignment="1">
      <alignment wrapText="1"/>
    </xf>
    <xf numFmtId="0" fontId="48" fillId="0" borderId="0" xfId="0" applyFont="1" applyAlignment="1">
      <alignment vertical="top" wrapText="1"/>
    </xf>
    <xf numFmtId="0" fontId="19" fillId="0" borderId="0" xfId="120" applyFont="1" applyFill="1" applyBorder="1" applyAlignment="1" applyProtection="1">
      <alignment/>
      <protection/>
    </xf>
    <xf numFmtId="0" fontId="49" fillId="0" borderId="0" xfId="120" applyFont="1" applyFill="1" applyBorder="1" applyAlignment="1" applyProtection="1">
      <alignment wrapText="1"/>
      <protection/>
    </xf>
    <xf numFmtId="0" fontId="49" fillId="0" borderId="0" xfId="120" applyFont="1" applyFill="1" applyBorder="1" applyAlignment="1" applyProtection="1">
      <alignment/>
      <protection/>
    </xf>
    <xf numFmtId="0" fontId="50" fillId="0" borderId="38" xfId="0" applyFont="1" applyBorder="1" applyAlignment="1">
      <alignment horizontal="left" vertical="center"/>
    </xf>
    <xf numFmtId="0" fontId="51" fillId="0" borderId="39" xfId="0" applyFont="1" applyBorder="1" applyAlignment="1">
      <alignment/>
    </xf>
    <xf numFmtId="0" fontId="36" fillId="0" borderId="0" xfId="120" applyFont="1" applyFill="1" applyBorder="1" applyAlignment="1" applyProtection="1">
      <alignment/>
      <protection/>
    </xf>
    <xf numFmtId="0" fontId="52" fillId="0" borderId="0" xfId="120" applyFont="1" applyFill="1" applyBorder="1" applyAlignment="1" applyProtection="1">
      <alignment/>
      <protection/>
    </xf>
    <xf numFmtId="0" fontId="53" fillId="0" borderId="0" xfId="120" applyFont="1" applyFill="1" applyBorder="1" applyAlignment="1" applyProtection="1">
      <alignment/>
      <protection/>
    </xf>
    <xf numFmtId="0" fontId="50" fillId="0" borderId="40" xfId="0" applyFont="1" applyBorder="1" applyAlignment="1">
      <alignment/>
    </xf>
    <xf numFmtId="0" fontId="52" fillId="0" borderId="41" xfId="0" applyFont="1" applyBorder="1" applyAlignment="1">
      <alignment/>
    </xf>
    <xf numFmtId="2" fontId="19" fillId="0" borderId="0" xfId="120" applyNumberFormat="1" applyFont="1" applyFill="1" applyBorder="1" applyAlignment="1" applyProtection="1">
      <alignment horizontal="center" vertical="center"/>
      <protection/>
    </xf>
    <xf numFmtId="0" fontId="19" fillId="0" borderId="0" xfId="120" applyFont="1" applyFill="1" applyBorder="1" applyAlignment="1" applyProtection="1">
      <alignment horizontal="center" vertical="center" wrapText="1"/>
      <protection/>
    </xf>
    <xf numFmtId="0" fontId="49" fillId="3" borderId="20" xfId="120" applyFont="1" applyFill="1" applyBorder="1" applyAlignment="1" applyProtection="1">
      <alignment horizontal="center" vertical="center" wrapText="1"/>
      <protection/>
    </xf>
    <xf numFmtId="0" fontId="49" fillId="3" borderId="21" xfId="120" applyFont="1" applyFill="1" applyBorder="1" applyAlignment="1" applyProtection="1">
      <alignment horizontal="center" vertical="center" wrapText="1"/>
      <protection/>
    </xf>
    <xf numFmtId="0" fontId="19" fillId="0" borderId="42" xfId="120" applyFont="1" applyFill="1" applyBorder="1" applyAlignment="1" applyProtection="1">
      <alignment/>
      <protection/>
    </xf>
    <xf numFmtId="0" fontId="49" fillId="3" borderId="42" xfId="120" applyFont="1" applyFill="1" applyBorder="1" applyAlignment="1" applyProtection="1">
      <alignment horizontal="center" vertical="center" wrapText="1"/>
      <protection/>
    </xf>
    <xf numFmtId="0" fontId="54" fillId="3" borderId="21" xfId="120" applyFont="1" applyFill="1" applyBorder="1" applyAlignment="1" applyProtection="1">
      <alignment horizontal="center" vertical="center" wrapText="1"/>
      <protection/>
    </xf>
    <xf numFmtId="0" fontId="54" fillId="3" borderId="43" xfId="120" applyFont="1" applyFill="1" applyBorder="1" applyAlignment="1" applyProtection="1">
      <alignment horizontal="center" vertical="center" wrapText="1"/>
      <protection/>
    </xf>
    <xf numFmtId="0" fontId="54" fillId="3" borderId="37" xfId="120" applyFont="1" applyFill="1" applyBorder="1" applyAlignment="1" applyProtection="1">
      <alignment horizontal="center" vertical="center" wrapText="1"/>
      <protection/>
    </xf>
    <xf numFmtId="0" fontId="49" fillId="3" borderId="44" xfId="120" applyFont="1" applyFill="1" applyBorder="1" applyAlignment="1" applyProtection="1">
      <alignment horizontal="center" vertical="center" wrapText="1"/>
      <protection/>
    </xf>
    <xf numFmtId="0" fontId="19" fillId="0" borderId="21" xfId="120" applyFont="1" applyFill="1" applyBorder="1" applyAlignment="1" applyProtection="1">
      <alignment/>
      <protection/>
    </xf>
    <xf numFmtId="0" fontId="19" fillId="3" borderId="45" xfId="120" applyFont="1" applyFill="1" applyBorder="1" applyAlignment="1" applyProtection="1">
      <alignment horizontal="center" vertical="center"/>
      <protection/>
    </xf>
    <xf numFmtId="0" fontId="19" fillId="3" borderId="46" xfId="120" applyFont="1" applyFill="1" applyBorder="1" applyAlignment="1" applyProtection="1">
      <alignment vertical="center" wrapText="1"/>
      <protection/>
    </xf>
    <xf numFmtId="4" fontId="19" fillId="3" borderId="46" xfId="120" applyNumberFormat="1" applyFont="1" applyFill="1" applyBorder="1" applyAlignment="1" applyProtection="1">
      <alignment horizontal="center" vertical="center"/>
      <protection/>
    </xf>
    <xf numFmtId="0" fontId="19" fillId="3" borderId="46" xfId="120" applyNumberFormat="1" applyFont="1" applyFill="1" applyBorder="1" applyAlignment="1" applyProtection="1">
      <alignment horizontal="center" vertical="center"/>
      <protection/>
    </xf>
    <xf numFmtId="167" fontId="19" fillId="3" borderId="47" xfId="122" applyFont="1" applyFill="1" applyBorder="1" applyAlignment="1" applyProtection="1">
      <alignment horizontal="center" vertical="center"/>
      <protection/>
    </xf>
    <xf numFmtId="167" fontId="19" fillId="3" borderId="48" xfId="122" applyFont="1" applyFill="1" applyBorder="1" applyAlignment="1" applyProtection="1">
      <alignment horizontal="right" vertical="center"/>
      <protection/>
    </xf>
    <xf numFmtId="0" fontId="19" fillId="3" borderId="49" xfId="120" applyFont="1" applyFill="1" applyBorder="1" applyAlignment="1" applyProtection="1">
      <alignment vertical="center"/>
      <protection/>
    </xf>
    <xf numFmtId="0" fontId="19" fillId="3" borderId="46" xfId="120" applyFont="1" applyFill="1" applyBorder="1" applyAlignment="1" applyProtection="1">
      <alignment vertical="center"/>
      <protection/>
    </xf>
    <xf numFmtId="0" fontId="19" fillId="3" borderId="46" xfId="120" applyFont="1" applyFill="1" applyBorder="1" applyAlignment="1" applyProtection="1">
      <alignment horizontal="center" vertical="center" wrapText="1"/>
      <protection/>
    </xf>
    <xf numFmtId="0" fontId="19" fillId="0" borderId="50" xfId="120" applyFont="1" applyFill="1" applyBorder="1" applyAlignment="1" applyProtection="1">
      <alignment/>
      <protection/>
    </xf>
    <xf numFmtId="10" fontId="36" fillId="0" borderId="0" xfId="120" applyNumberFormat="1" applyFont="1" applyFill="1" applyBorder="1" applyAlignment="1" applyProtection="1">
      <alignment horizontal="center"/>
      <protection/>
    </xf>
    <xf numFmtId="0" fontId="36" fillId="0" borderId="0" xfId="120" applyFont="1" applyFill="1" applyBorder="1" applyAlignment="1" applyProtection="1">
      <alignment horizontal="center"/>
      <protection/>
    </xf>
    <xf numFmtId="0" fontId="19" fillId="3" borderId="26" xfId="120" applyFont="1" applyFill="1" applyBorder="1" applyAlignment="1" applyProtection="1">
      <alignment horizontal="center" vertical="center"/>
      <protection/>
    </xf>
    <xf numFmtId="0" fontId="19" fillId="3" borderId="27" xfId="120" applyFont="1" applyFill="1" applyBorder="1" applyAlignment="1" applyProtection="1">
      <alignment vertical="center" wrapText="1"/>
      <protection/>
    </xf>
    <xf numFmtId="4" fontId="19" fillId="3" borderId="27" xfId="120" applyNumberFormat="1" applyFont="1" applyFill="1" applyBorder="1" applyAlignment="1" applyProtection="1">
      <alignment horizontal="center" vertical="center"/>
      <protection/>
    </xf>
    <xf numFmtId="0" fontId="19" fillId="3" borderId="27" xfId="120" applyNumberFormat="1" applyFont="1" applyFill="1" applyBorder="1" applyAlignment="1" applyProtection="1">
      <alignment horizontal="center" vertical="center"/>
      <protection/>
    </xf>
    <xf numFmtId="167" fontId="19" fillId="3" borderId="28" xfId="122" applyFont="1" applyFill="1" applyBorder="1" applyAlignment="1" applyProtection="1">
      <alignment horizontal="center" vertical="center"/>
      <protection/>
    </xf>
    <xf numFmtId="167" fontId="19" fillId="3" borderId="36" xfId="122" applyFont="1" applyFill="1" applyBorder="1" applyAlignment="1" applyProtection="1">
      <alignment horizontal="right" vertical="center"/>
      <protection/>
    </xf>
    <xf numFmtId="0" fontId="19" fillId="3" borderId="30" xfId="120" applyFont="1" applyFill="1" applyBorder="1" applyAlignment="1" applyProtection="1">
      <alignment vertical="center"/>
      <protection/>
    </xf>
    <xf numFmtId="0" fontId="19" fillId="3" borderId="27" xfId="120" applyFont="1" applyFill="1" applyBorder="1" applyAlignment="1" applyProtection="1">
      <alignment vertical="center"/>
      <protection/>
    </xf>
    <xf numFmtId="0" fontId="19" fillId="3" borderId="27" xfId="120" applyFont="1" applyFill="1" applyBorder="1" applyAlignment="1" applyProtection="1">
      <alignment horizontal="center" vertical="center" wrapText="1"/>
      <protection/>
    </xf>
    <xf numFmtId="0" fontId="19" fillId="0" borderId="31" xfId="120" applyFont="1" applyFill="1" applyBorder="1" applyAlignment="1" applyProtection="1">
      <alignment/>
      <protection/>
    </xf>
    <xf numFmtId="167" fontId="19" fillId="3" borderId="51" xfId="122" applyFont="1" applyFill="1" applyBorder="1" applyAlignment="1" applyProtection="1">
      <alignment horizontal="right" vertical="center"/>
      <protection/>
    </xf>
    <xf numFmtId="0" fontId="49" fillId="57" borderId="52" xfId="120" applyFont="1" applyFill="1" applyBorder="1" applyAlignment="1" applyProtection="1">
      <alignment vertical="center" wrapText="1"/>
      <protection/>
    </xf>
    <xf numFmtId="0" fontId="49" fillId="57" borderId="27" xfId="120" applyFont="1" applyFill="1" applyBorder="1" applyAlignment="1" applyProtection="1">
      <alignment vertical="center" wrapText="1"/>
      <protection/>
    </xf>
    <xf numFmtId="0" fontId="19" fillId="57" borderId="31" xfId="120" applyFont="1" applyFill="1" applyBorder="1" applyAlignment="1" applyProtection="1">
      <alignment/>
      <protection/>
    </xf>
    <xf numFmtId="167" fontId="19" fillId="3" borderId="29" xfId="122" applyFont="1" applyFill="1" applyBorder="1" applyAlignment="1" applyProtection="1">
      <alignment horizontal="right" vertical="center"/>
      <protection/>
    </xf>
    <xf numFmtId="0" fontId="49" fillId="57" borderId="52" xfId="120" applyFont="1" applyFill="1" applyBorder="1" applyAlignment="1" applyProtection="1">
      <alignment vertical="center"/>
      <protection/>
    </xf>
    <xf numFmtId="0" fontId="49" fillId="57" borderId="27" xfId="120" applyFont="1" applyFill="1" applyBorder="1" applyAlignment="1" applyProtection="1">
      <alignment vertical="center"/>
      <protection/>
    </xf>
    <xf numFmtId="0" fontId="19" fillId="3" borderId="53" xfId="120" applyFont="1" applyFill="1" applyBorder="1" applyAlignment="1" applyProtection="1">
      <alignment horizontal="center" vertical="center"/>
      <protection/>
    </xf>
    <xf numFmtId="0" fontId="19" fillId="3" borderId="32" xfId="120" applyFont="1" applyFill="1" applyBorder="1" applyAlignment="1" applyProtection="1">
      <alignment vertical="center" wrapText="1"/>
      <protection/>
    </xf>
    <xf numFmtId="4" fontId="19" fillId="3" borderId="32" xfId="120" applyNumberFormat="1" applyFont="1" applyFill="1" applyBorder="1" applyAlignment="1" applyProtection="1">
      <alignment horizontal="center" vertical="center"/>
      <protection/>
    </xf>
    <xf numFmtId="0" fontId="19" fillId="3" borderId="32" xfId="120" applyNumberFormat="1" applyFont="1" applyFill="1" applyBorder="1" applyAlignment="1" applyProtection="1">
      <alignment horizontal="center" vertical="center"/>
      <protection/>
    </xf>
    <xf numFmtId="167" fontId="19" fillId="3" borderId="33" xfId="122" applyFont="1" applyFill="1" applyBorder="1" applyAlignment="1" applyProtection="1">
      <alignment horizontal="center" vertical="center"/>
      <protection/>
    </xf>
    <xf numFmtId="167" fontId="19" fillId="3" borderId="54" xfId="122" applyFont="1" applyFill="1" applyBorder="1" applyAlignment="1" applyProtection="1">
      <alignment horizontal="right" vertical="center"/>
      <protection/>
    </xf>
    <xf numFmtId="0" fontId="19" fillId="3" borderId="55" xfId="120" applyFont="1" applyFill="1" applyBorder="1" applyAlignment="1" applyProtection="1">
      <alignment vertical="center"/>
      <protection/>
    </xf>
    <xf numFmtId="0" fontId="19" fillId="3" borderId="32" xfId="120" applyFont="1" applyFill="1" applyBorder="1" applyAlignment="1" applyProtection="1">
      <alignment vertical="center"/>
      <protection/>
    </xf>
    <xf numFmtId="0" fontId="19" fillId="3" borderId="32" xfId="120" applyFont="1" applyFill="1" applyBorder="1" applyAlignment="1" applyProtection="1">
      <alignment horizontal="center" vertical="center" wrapText="1"/>
      <protection/>
    </xf>
    <xf numFmtId="0" fontId="19" fillId="0" borderId="56" xfId="120" applyFont="1" applyFill="1" applyBorder="1" applyAlignment="1" applyProtection="1">
      <alignment/>
      <protection/>
    </xf>
    <xf numFmtId="167" fontId="49" fillId="3" borderId="43" xfId="122" applyFont="1" applyFill="1" applyBorder="1" applyAlignment="1" applyProtection="1">
      <alignment horizontal="right" vertical="center"/>
      <protection/>
    </xf>
    <xf numFmtId="0" fontId="49" fillId="3" borderId="29" xfId="120" applyFont="1" applyFill="1" applyBorder="1" applyAlignment="1" applyProtection="1">
      <alignment horizontal="center" vertical="center"/>
      <protection/>
    </xf>
    <xf numFmtId="0" fontId="47" fillId="0" borderId="0" xfId="154" applyFont="1" applyFill="1" applyBorder="1" applyAlignment="1">
      <alignment horizontal="center" vertical="center" wrapText="1"/>
      <protection/>
    </xf>
    <xf numFmtId="0" fontId="19" fillId="3" borderId="36" xfId="120" applyFont="1" applyFill="1" applyBorder="1" applyAlignment="1" applyProtection="1">
      <alignment vertical="center" wrapText="1"/>
      <protection/>
    </xf>
    <xf numFmtId="0" fontId="0" fillId="0" borderId="0" xfId="0" applyBorder="1" applyAlignment="1">
      <alignment/>
    </xf>
    <xf numFmtId="0" fontId="19" fillId="0" borderId="0" xfId="0" applyFont="1" applyBorder="1" applyAlignment="1">
      <alignment horizontal="center" vertical="center" wrapText="1"/>
    </xf>
    <xf numFmtId="0" fontId="19" fillId="0" borderId="0" xfId="0" applyFont="1" applyBorder="1" applyAlignment="1">
      <alignment wrapText="1"/>
    </xf>
    <xf numFmtId="0" fontId="19" fillId="3" borderId="51" xfId="120" applyFont="1" applyFill="1" applyBorder="1" applyAlignment="1" applyProtection="1">
      <alignment vertical="center" wrapText="1"/>
      <protection/>
    </xf>
    <xf numFmtId="0" fontId="55" fillId="0" borderId="0" xfId="120" applyFont="1" applyFill="1" applyBorder="1" applyAlignment="1" applyProtection="1">
      <alignment/>
      <protection/>
    </xf>
    <xf numFmtId="0" fontId="56" fillId="0" borderId="0" xfId="120" applyFont="1" applyFill="1" applyBorder="1" applyAlignment="1" applyProtection="1">
      <alignment/>
      <protection/>
    </xf>
    <xf numFmtId="0" fontId="57" fillId="0" borderId="0" xfId="120" applyFont="1" applyFill="1" applyBorder="1" applyAlignment="1" applyProtection="1">
      <alignment wrapText="1"/>
      <protection/>
    </xf>
    <xf numFmtId="0" fontId="0" fillId="0" borderId="0" xfId="146">
      <alignment/>
      <protection/>
    </xf>
    <xf numFmtId="0" fontId="57" fillId="0" borderId="0" xfId="120" applyFont="1" applyFill="1" applyBorder="1" applyAlignment="1" applyProtection="1">
      <alignment/>
      <protection/>
    </xf>
    <xf numFmtId="0" fontId="58" fillId="0" borderId="0" xfId="120" applyFont="1" applyFill="1" applyBorder="1" applyAlignment="1" applyProtection="1">
      <alignment/>
      <protection/>
    </xf>
    <xf numFmtId="2" fontId="56" fillId="0" borderId="0" xfId="120" applyNumberFormat="1" applyFont="1" applyFill="1" applyBorder="1" applyAlignment="1" applyProtection="1">
      <alignment horizontal="center" vertical="center"/>
      <protection/>
    </xf>
    <xf numFmtId="0" fontId="56" fillId="0" borderId="0" xfId="120" applyFont="1" applyFill="1" applyBorder="1" applyAlignment="1" applyProtection="1">
      <alignment horizontal="center" vertical="center" wrapText="1"/>
      <protection/>
    </xf>
    <xf numFmtId="0" fontId="56" fillId="0" borderId="0" xfId="120" applyFont="1" applyFill="1" applyBorder="1" applyAlignment="1" applyProtection="1">
      <alignment horizontal="center" vertical="center"/>
      <protection/>
    </xf>
    <xf numFmtId="0" fontId="49" fillId="3" borderId="23" xfId="120" applyFont="1" applyFill="1" applyBorder="1" applyAlignment="1" applyProtection="1">
      <alignment horizontal="center" vertical="center" wrapText="1"/>
      <protection/>
    </xf>
    <xf numFmtId="0" fontId="49" fillId="3" borderId="24" xfId="120" applyFont="1" applyFill="1" applyBorder="1" applyAlignment="1" applyProtection="1">
      <alignment horizontal="center" vertical="center" wrapText="1"/>
      <protection/>
    </xf>
    <xf numFmtId="0" fontId="49" fillId="3" borderId="57" xfId="120" applyFont="1" applyFill="1" applyBorder="1" applyAlignment="1" applyProtection="1">
      <alignment horizontal="center" vertical="center" wrapText="1"/>
      <protection/>
    </xf>
    <xf numFmtId="0" fontId="33" fillId="0" borderId="25" xfId="0" applyFont="1" applyFill="1" applyBorder="1" applyAlignment="1">
      <alignment horizontal="center" vertical="center"/>
    </xf>
    <xf numFmtId="0" fontId="49" fillId="3" borderId="26" xfId="120" applyFont="1" applyFill="1" applyBorder="1" applyAlignment="1" applyProtection="1">
      <alignment horizontal="center" vertical="center" wrapText="1"/>
      <protection/>
    </xf>
    <xf numFmtId="0" fontId="49" fillId="3" borderId="27" xfId="120" applyFont="1" applyFill="1" applyBorder="1" applyAlignment="1" applyProtection="1">
      <alignment horizontal="center" vertical="center" wrapText="1"/>
      <protection/>
    </xf>
    <xf numFmtId="0" fontId="54" fillId="0" borderId="46" xfId="120" applyFont="1" applyFill="1" applyBorder="1" applyAlignment="1">
      <alignment horizontal="center" vertical="center"/>
      <protection/>
    </xf>
    <xf numFmtId="0" fontId="54" fillId="0" borderId="46" xfId="120" applyFont="1" applyFill="1" applyBorder="1" applyAlignment="1">
      <alignment horizontal="center" vertical="center" wrapText="1"/>
      <protection/>
    </xf>
    <xf numFmtId="0" fontId="59" fillId="0" borderId="52" xfId="0" applyFont="1" applyBorder="1" applyAlignment="1">
      <alignment horizontal="center" vertical="center" wrapText="1"/>
    </xf>
    <xf numFmtId="0" fontId="49" fillId="3" borderId="28" xfId="120" applyFont="1" applyFill="1" applyBorder="1" applyAlignment="1" applyProtection="1">
      <alignment horizontal="center" vertical="center" wrapText="1"/>
      <protection/>
    </xf>
    <xf numFmtId="0" fontId="49" fillId="3" borderId="31" xfId="120" applyFont="1" applyFill="1" applyBorder="1" applyAlignment="1" applyProtection="1">
      <alignment horizontal="center" vertical="center" wrapText="1"/>
      <protection/>
    </xf>
    <xf numFmtId="0" fontId="19" fillId="3" borderId="26" xfId="120" applyFont="1" applyFill="1" applyBorder="1" applyAlignment="1" applyProtection="1">
      <alignment horizontal="center" vertical="center"/>
      <protection/>
    </xf>
    <xf numFmtId="0" fontId="19" fillId="3" borderId="27" xfId="120" applyFont="1" applyFill="1" applyBorder="1" applyAlignment="1" applyProtection="1">
      <alignment vertical="center" wrapText="1"/>
      <protection/>
    </xf>
    <xf numFmtId="4" fontId="19" fillId="3" borderId="27" xfId="120" applyNumberFormat="1" applyFont="1" applyFill="1" applyBorder="1" applyAlignment="1" applyProtection="1">
      <alignment horizontal="center" vertical="center"/>
      <protection/>
    </xf>
    <xf numFmtId="0" fontId="19" fillId="3" borderId="27" xfId="120" applyNumberFormat="1" applyFont="1" applyFill="1" applyBorder="1" applyAlignment="1" applyProtection="1">
      <alignment horizontal="center" vertical="center"/>
      <protection/>
    </xf>
    <xf numFmtId="167" fontId="19" fillId="3" borderId="28" xfId="122" applyFont="1" applyFill="1" applyBorder="1" applyAlignment="1" applyProtection="1">
      <alignment horizontal="center" vertical="center"/>
      <protection/>
    </xf>
    <xf numFmtId="167" fontId="19" fillId="3" borderId="29" xfId="122" applyFont="1" applyFill="1" applyBorder="1" applyAlignment="1" applyProtection="1">
      <alignment horizontal="right" vertical="center"/>
      <protection/>
    </xf>
    <xf numFmtId="0" fontId="49" fillId="3" borderId="30" xfId="120" applyFont="1" applyFill="1" applyBorder="1" applyAlignment="1" applyProtection="1">
      <alignment horizontal="center" vertical="center"/>
      <protection/>
    </xf>
    <xf numFmtId="0" fontId="19" fillId="3" borderId="28" xfId="120" applyFont="1" applyFill="1" applyBorder="1" applyAlignment="1" applyProtection="1">
      <alignment horizontal="center" vertical="center" wrapText="1"/>
      <protection/>
    </xf>
    <xf numFmtId="0" fontId="56" fillId="0" borderId="31" xfId="120" applyFont="1" applyFill="1" applyBorder="1" applyAlignment="1" applyProtection="1">
      <alignment/>
      <protection/>
    </xf>
    <xf numFmtId="0" fontId="58" fillId="0" borderId="0" xfId="120" applyFont="1" applyFill="1" applyBorder="1" applyAlignment="1" applyProtection="1">
      <alignment horizontal="center"/>
      <protection/>
    </xf>
    <xf numFmtId="0" fontId="19" fillId="3" borderId="53" xfId="120" applyFont="1" applyFill="1" applyBorder="1" applyAlignment="1" applyProtection="1">
      <alignment horizontal="center" vertical="center"/>
      <protection/>
    </xf>
    <xf numFmtId="4" fontId="19" fillId="3" borderId="32" xfId="120" applyNumberFormat="1" applyFont="1" applyFill="1" applyBorder="1" applyAlignment="1" applyProtection="1">
      <alignment horizontal="center" vertical="center"/>
      <protection/>
    </xf>
    <xf numFmtId="0" fontId="19" fillId="3" borderId="32" xfId="120" applyNumberFormat="1" applyFont="1" applyFill="1" applyBorder="1" applyAlignment="1" applyProtection="1">
      <alignment horizontal="center" vertical="center"/>
      <protection/>
    </xf>
    <xf numFmtId="167" fontId="19" fillId="3" borderId="33" xfId="122" applyFont="1" applyFill="1" applyBorder="1" applyAlignment="1" applyProtection="1">
      <alignment horizontal="center" vertical="center"/>
      <protection/>
    </xf>
    <xf numFmtId="167" fontId="19" fillId="3" borderId="54" xfId="122" applyFont="1" applyFill="1" applyBorder="1" applyAlignment="1" applyProtection="1">
      <alignment horizontal="right" vertical="center"/>
      <protection/>
    </xf>
    <xf numFmtId="0" fontId="49" fillId="3" borderId="55" xfId="120" applyFont="1" applyFill="1" applyBorder="1" applyAlignment="1" applyProtection="1">
      <alignment horizontal="center" vertical="center"/>
      <protection/>
    </xf>
    <xf numFmtId="0" fontId="49" fillId="3" borderId="32" xfId="120" applyFont="1" applyFill="1" applyBorder="1" applyAlignment="1" applyProtection="1">
      <alignment horizontal="center" vertical="center"/>
      <protection/>
    </xf>
    <xf numFmtId="0" fontId="19" fillId="3" borderId="33" xfId="120" applyFont="1" applyFill="1" applyBorder="1" applyAlignment="1" applyProtection="1">
      <alignment horizontal="center" vertical="center"/>
      <protection/>
    </xf>
    <xf numFmtId="0" fontId="56" fillId="0" borderId="56" xfId="120" applyFont="1" applyFill="1" applyBorder="1" applyAlignment="1" applyProtection="1">
      <alignment/>
      <protection/>
    </xf>
    <xf numFmtId="167" fontId="49" fillId="3" borderId="37" xfId="122" applyFont="1" applyFill="1" applyBorder="1" applyAlignment="1" applyProtection="1">
      <alignment horizontal="right" vertical="center"/>
      <protection/>
    </xf>
    <xf numFmtId="0" fontId="56" fillId="0" borderId="0" xfId="120" applyFont="1" applyFill="1" applyBorder="1" applyAlignment="1" applyProtection="1">
      <alignment wrapText="1"/>
      <protection/>
    </xf>
    <xf numFmtId="0" fontId="56" fillId="3" borderId="0" xfId="120" applyFont="1" applyFill="1" applyBorder="1" applyAlignment="1" applyProtection="1">
      <alignment/>
      <protection/>
    </xf>
    <xf numFmtId="0" fontId="49" fillId="3" borderId="20" xfId="120" applyFont="1" applyFill="1" applyBorder="1" applyAlignment="1" applyProtection="1">
      <alignment horizontal="center" vertical="center"/>
      <protection/>
    </xf>
    <xf numFmtId="0" fontId="49" fillId="3" borderId="22" xfId="120" applyFont="1" applyFill="1" applyBorder="1" applyAlignment="1" applyProtection="1">
      <alignment horizontal="center" vertical="center" wrapText="1"/>
      <protection/>
    </xf>
    <xf numFmtId="0" fontId="19" fillId="0" borderId="45" xfId="120" applyFont="1" applyFill="1" applyBorder="1" applyAlignment="1" applyProtection="1">
      <alignment vertical="center" wrapText="1"/>
      <protection/>
    </xf>
    <xf numFmtId="0" fontId="19" fillId="0" borderId="46" xfId="120" applyFont="1" applyFill="1" applyBorder="1" applyAlignment="1" applyProtection="1">
      <alignment horizontal="center" vertical="center"/>
      <protection/>
    </xf>
    <xf numFmtId="0" fontId="19" fillId="0" borderId="50" xfId="120" applyFont="1" applyFill="1" applyBorder="1" applyAlignment="1" applyProtection="1">
      <alignment vertical="center" wrapText="1"/>
      <protection/>
    </xf>
    <xf numFmtId="0" fontId="19" fillId="0" borderId="26" xfId="120" applyFont="1" applyFill="1" applyBorder="1" applyAlignment="1" applyProtection="1">
      <alignment vertical="center" wrapText="1"/>
      <protection/>
    </xf>
    <xf numFmtId="0" fontId="19" fillId="0" borderId="27" xfId="120" applyFont="1" applyFill="1" applyBorder="1" applyAlignment="1" applyProtection="1">
      <alignment horizontal="center" vertical="center"/>
      <protection/>
    </xf>
    <xf numFmtId="0" fontId="19" fillId="0" borderId="31" xfId="120" applyFont="1" applyFill="1" applyBorder="1" applyAlignment="1" applyProtection="1">
      <alignment vertical="center" wrapText="1"/>
      <protection/>
    </xf>
    <xf numFmtId="0" fontId="19" fillId="0" borderId="58" xfId="120" applyFont="1" applyFill="1" applyBorder="1" applyAlignment="1" applyProtection="1">
      <alignment vertical="center" wrapText="1"/>
      <protection/>
    </xf>
    <xf numFmtId="0" fontId="19" fillId="0" borderId="59" xfId="120" applyFont="1" applyFill="1" applyBorder="1" applyAlignment="1" applyProtection="1">
      <alignment horizontal="center" vertical="center"/>
      <protection/>
    </xf>
    <xf numFmtId="0" fontId="19" fillId="0" borderId="60" xfId="120" applyFont="1" applyFill="1" applyBorder="1" applyAlignment="1" applyProtection="1">
      <alignment vertical="center" wrapText="1"/>
      <protection/>
    </xf>
    <xf numFmtId="0" fontId="49" fillId="0" borderId="0" xfId="120" applyFont="1" applyFill="1" applyBorder="1" applyAlignment="1" applyProtection="1">
      <alignment horizontal="left"/>
      <protection/>
    </xf>
    <xf numFmtId="0" fontId="19" fillId="0" borderId="0" xfId="120" applyFont="1" applyFill="1" applyBorder="1" applyAlignment="1" applyProtection="1">
      <alignment horizontal="left"/>
      <protection/>
    </xf>
    <xf numFmtId="0" fontId="49" fillId="0" borderId="0" xfId="151" applyFont="1" applyFill="1" applyBorder="1" applyAlignment="1" applyProtection="1">
      <alignment horizontal="left"/>
      <protection/>
    </xf>
    <xf numFmtId="0" fontId="33" fillId="0" borderId="0" xfId="0" applyFont="1" applyFill="1" applyBorder="1" applyAlignment="1">
      <alignment wrapText="1"/>
    </xf>
    <xf numFmtId="0" fontId="33" fillId="0" borderId="0" xfId="0" applyFont="1" applyFill="1" applyBorder="1" applyAlignment="1">
      <alignment wrapText="1"/>
    </xf>
    <xf numFmtId="0" fontId="34" fillId="0" borderId="0" xfId="0" applyFont="1" applyFill="1" applyAlignment="1">
      <alignment/>
    </xf>
    <xf numFmtId="0" fontId="34" fillId="0" borderId="0" xfId="146" applyFont="1" applyBorder="1">
      <alignment/>
      <protection/>
    </xf>
    <xf numFmtId="0" fontId="34" fillId="0" borderId="0" xfId="146" applyFont="1" applyBorder="1" applyAlignment="1">
      <alignment horizontal="center"/>
      <protection/>
    </xf>
    <xf numFmtId="0" fontId="34" fillId="0" borderId="0" xfId="146" applyFont="1" applyFill="1" applyBorder="1" applyAlignment="1">
      <alignment horizontal="center"/>
      <protection/>
    </xf>
    <xf numFmtId="2"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33" fillId="0" borderId="20"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5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vertical="top" wrapText="1"/>
    </xf>
    <xf numFmtId="0" fontId="0" fillId="0" borderId="24" xfId="0" applyFont="1" applyBorder="1" applyAlignment="1">
      <alignment horizontal="center" vertical="center"/>
    </xf>
    <xf numFmtId="165" fontId="0" fillId="0" borderId="57" xfId="174" applyFill="1" applyBorder="1" applyAlignment="1" applyProtection="1">
      <alignment vertical="center"/>
      <protection/>
    </xf>
    <xf numFmtId="165" fontId="0" fillId="0" borderId="29" xfId="174" applyFill="1" applyBorder="1" applyAlignment="1" applyProtection="1">
      <alignment vertical="center"/>
      <protection/>
    </xf>
    <xf numFmtId="0" fontId="0" fillId="0" borderId="61" xfId="0" applyBorder="1" applyAlignment="1">
      <alignment vertical="center"/>
    </xf>
    <xf numFmtId="0" fontId="0" fillId="0" borderId="24" xfId="0" applyBorder="1" applyAlignment="1">
      <alignment vertical="center"/>
    </xf>
    <xf numFmtId="0" fontId="0" fillId="0" borderId="25" xfId="0" applyFont="1" applyBorder="1" applyAlignment="1">
      <alignment horizontal="center" vertical="center"/>
    </xf>
    <xf numFmtId="0" fontId="0" fillId="0" borderId="27" xfId="0" applyFont="1" applyBorder="1" applyAlignment="1">
      <alignment vertical="center" wrapText="1"/>
    </xf>
    <xf numFmtId="0" fontId="0" fillId="0" borderId="27" xfId="0" applyFont="1" applyBorder="1" applyAlignment="1">
      <alignment horizontal="center" vertical="center"/>
    </xf>
    <xf numFmtId="0" fontId="0" fillId="0" borderId="30" xfId="0" applyFont="1" applyBorder="1" applyAlignment="1">
      <alignment vertical="center"/>
    </xf>
    <xf numFmtId="0" fontId="0" fillId="0" borderId="27" xfId="0" applyFont="1" applyBorder="1" applyAlignment="1">
      <alignment vertical="top" wrapText="1"/>
    </xf>
    <xf numFmtId="0" fontId="0" fillId="0" borderId="58" xfId="0" applyFont="1" applyBorder="1" applyAlignment="1">
      <alignment horizontal="center" vertical="center"/>
    </xf>
    <xf numFmtId="0" fontId="0" fillId="0" borderId="59" xfId="0" applyFont="1" applyBorder="1" applyAlignment="1">
      <alignment vertical="center" wrapText="1"/>
    </xf>
    <xf numFmtId="0" fontId="0" fillId="0" borderId="59" xfId="0" applyFont="1" applyBorder="1" applyAlignment="1">
      <alignment horizontal="center" vertical="center"/>
    </xf>
    <xf numFmtId="165" fontId="0" fillId="0" borderId="62" xfId="174" applyFill="1" applyBorder="1" applyAlignment="1" applyProtection="1">
      <alignment vertical="center"/>
      <protection/>
    </xf>
    <xf numFmtId="0" fontId="0" fillId="0" borderId="63" xfId="0" applyBorder="1" applyAlignment="1">
      <alignment vertical="center"/>
    </xf>
    <xf numFmtId="0" fontId="0" fillId="0" borderId="59" xfId="0" applyBorder="1" applyAlignment="1">
      <alignment vertical="center"/>
    </xf>
    <xf numFmtId="0" fontId="0" fillId="0" borderId="60" xfId="0" applyFont="1" applyBorder="1" applyAlignment="1">
      <alignment vertical="center"/>
    </xf>
    <xf numFmtId="165" fontId="33" fillId="0" borderId="37" xfId="174" applyFont="1" applyFill="1" applyBorder="1" applyAlignment="1" applyProtection="1">
      <alignment vertical="center"/>
      <protection/>
    </xf>
    <xf numFmtId="0" fontId="33" fillId="0" borderId="38" xfId="0" applyFont="1" applyFill="1" applyBorder="1" applyAlignment="1">
      <alignment horizontal="center" vertical="center"/>
    </xf>
    <xf numFmtId="0" fontId="47" fillId="0" borderId="64" xfId="0" applyFont="1" applyFill="1" applyBorder="1" applyAlignment="1">
      <alignment horizontal="center" vertical="center" wrapText="1"/>
    </xf>
    <xf numFmtId="0" fontId="47" fillId="0" borderId="65" xfId="0" applyFont="1" applyFill="1" applyBorder="1" applyAlignment="1">
      <alignment horizontal="center" vertical="center" wrapText="1"/>
    </xf>
    <xf numFmtId="0" fontId="0" fillId="0" borderId="23" xfId="0" applyFont="1" applyBorder="1" applyAlignment="1">
      <alignment wrapText="1"/>
    </xf>
    <xf numFmtId="0" fontId="0" fillId="0" borderId="24" xfId="0" applyBorder="1" applyAlignment="1">
      <alignment horizontal="center" vertical="center"/>
    </xf>
    <xf numFmtId="0" fontId="0" fillId="0" borderId="25" xfId="0" applyBorder="1" applyAlignment="1">
      <alignment wrapText="1"/>
    </xf>
    <xf numFmtId="0" fontId="0" fillId="0" borderId="0" xfId="0" applyBorder="1" applyAlignment="1">
      <alignment wrapText="1"/>
    </xf>
    <xf numFmtId="0" fontId="0" fillId="0" borderId="26" xfId="0" applyFont="1" applyBorder="1" applyAlignment="1">
      <alignment wrapText="1"/>
    </xf>
    <xf numFmtId="0" fontId="0" fillId="0" borderId="31" xfId="0" applyBorder="1" applyAlignment="1">
      <alignment wrapText="1"/>
    </xf>
    <xf numFmtId="0" fontId="0" fillId="0" borderId="58" xfId="0" applyFont="1" applyBorder="1" applyAlignment="1">
      <alignment wrapText="1"/>
    </xf>
    <xf numFmtId="0" fontId="0" fillId="0" borderId="59" xfId="0" applyFont="1" applyBorder="1" applyAlignment="1">
      <alignment horizontal="center" vertical="center"/>
    </xf>
    <xf numFmtId="0" fontId="0" fillId="0" borderId="60" xfId="0" applyBorder="1" applyAlignment="1">
      <alignment wrapText="1"/>
    </xf>
    <xf numFmtId="0" fontId="36" fillId="0" borderId="0" xfId="0" applyFont="1" applyFill="1" applyAlignment="1">
      <alignment/>
    </xf>
    <xf numFmtId="0" fontId="53" fillId="0" borderId="0" xfId="0" applyFont="1" applyFill="1" applyAlignment="1">
      <alignment/>
    </xf>
    <xf numFmtId="0" fontId="34" fillId="0" borderId="0" xfId="0" applyFont="1" applyAlignment="1">
      <alignment/>
    </xf>
    <xf numFmtId="0" fontId="35" fillId="0" borderId="0" xfId="0" applyFont="1" applyAlignment="1">
      <alignment/>
    </xf>
    <xf numFmtId="0" fontId="33" fillId="0" borderId="23"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4" fillId="0" borderId="0" xfId="0" applyFont="1" applyAlignment="1">
      <alignment wrapText="1"/>
    </xf>
    <xf numFmtId="0" fontId="33" fillId="0" borderId="0" xfId="0" applyFont="1" applyFill="1" applyBorder="1" applyAlignment="1">
      <alignment horizontal="center" vertical="center" wrapText="1"/>
    </xf>
    <xf numFmtId="0" fontId="33" fillId="0" borderId="58" xfId="0" applyFont="1" applyBorder="1" applyAlignment="1">
      <alignment horizontal="center" vertical="center" wrapText="1"/>
    </xf>
    <xf numFmtId="0" fontId="33" fillId="0" borderId="59" xfId="0" applyFont="1" applyBorder="1" applyAlignment="1">
      <alignment horizontal="center" vertical="center" wrapText="1"/>
    </xf>
    <xf numFmtId="0" fontId="33" fillId="0" borderId="60" xfId="0" applyFont="1" applyBorder="1" applyAlignment="1">
      <alignment horizontal="center" vertical="center" wrapText="1"/>
    </xf>
    <xf numFmtId="0" fontId="53" fillId="0" borderId="0" xfId="0" applyFont="1" applyFill="1" applyBorder="1" applyAlignment="1">
      <alignment horizontal="left"/>
    </xf>
    <xf numFmtId="0" fontId="0" fillId="0" borderId="45" xfId="0" applyFont="1" applyBorder="1" applyAlignment="1">
      <alignment horizontal="center" vertical="center" wrapText="1"/>
    </xf>
    <xf numFmtId="0" fontId="0" fillId="0" borderId="46" xfId="0" applyFont="1" applyBorder="1" applyAlignment="1">
      <alignment horizontal="left"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33" fillId="0" borderId="49"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50"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32" xfId="0" applyFont="1" applyBorder="1" applyAlignment="1">
      <alignment horizontal="left"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51"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56" xfId="0" applyFont="1" applyBorder="1" applyAlignment="1">
      <alignment horizontal="center" vertical="center" wrapText="1"/>
    </xf>
    <xf numFmtId="4" fontId="33" fillId="0" borderId="37" xfId="0" applyNumberFormat="1" applyFont="1" applyBorder="1" applyAlignment="1">
      <alignment horizontal="center" vertical="center" wrapText="1"/>
    </xf>
    <xf numFmtId="0" fontId="55" fillId="0" borderId="0" xfId="0" applyFont="1" applyAlignment="1">
      <alignment/>
    </xf>
    <xf numFmtId="0" fontId="0" fillId="0" borderId="0" xfId="0" applyAlignment="1">
      <alignment horizontal="center"/>
    </xf>
    <xf numFmtId="0" fontId="19" fillId="0" borderId="0" xfId="0" applyFont="1" applyAlignment="1">
      <alignment/>
    </xf>
    <xf numFmtId="0" fontId="49" fillId="0" borderId="0" xfId="0" applyFont="1" applyAlignment="1">
      <alignment/>
    </xf>
    <xf numFmtId="0" fontId="19" fillId="0" borderId="0" xfId="0" applyFont="1" applyAlignment="1">
      <alignment horizontal="center"/>
    </xf>
    <xf numFmtId="0" fontId="53" fillId="0" borderId="0" xfId="0" applyFont="1" applyAlignment="1">
      <alignment/>
    </xf>
    <xf numFmtId="0" fontId="19" fillId="0" borderId="0" xfId="153" applyFont="1" applyAlignment="1">
      <alignment horizontal="center" vertical="center" wrapText="1"/>
      <protection/>
    </xf>
    <xf numFmtId="0" fontId="19" fillId="0" borderId="0" xfId="0" applyFont="1" applyBorder="1" applyAlignment="1">
      <alignment horizontal="right" wrapText="1"/>
    </xf>
    <xf numFmtId="0" fontId="50" fillId="0" borderId="66" xfId="0" applyFont="1" applyBorder="1" applyAlignment="1">
      <alignment/>
    </xf>
    <xf numFmtId="0" fontId="52" fillId="0" borderId="67" xfId="0" applyFont="1" applyBorder="1" applyAlignment="1">
      <alignment/>
    </xf>
    <xf numFmtId="0" fontId="49" fillId="3" borderId="23" xfId="121" applyFont="1" applyFill="1" applyBorder="1" applyAlignment="1">
      <alignment horizontal="center" vertical="center"/>
      <protection/>
    </xf>
    <xf numFmtId="0" fontId="49" fillId="3" borderId="24" xfId="0" applyFont="1" applyFill="1" applyBorder="1" applyAlignment="1">
      <alignment horizontal="center" vertical="center" wrapText="1"/>
    </xf>
    <xf numFmtId="0" fontId="49" fillId="3" borderId="24" xfId="121" applyFont="1" applyFill="1" applyBorder="1" applyAlignment="1">
      <alignment horizontal="center" vertical="center"/>
      <protection/>
    </xf>
    <xf numFmtId="0" fontId="49" fillId="3" borderId="24" xfId="121" applyFont="1" applyFill="1" applyBorder="1" applyAlignment="1">
      <alignment horizontal="center" vertical="center" wrapText="1"/>
      <protection/>
    </xf>
    <xf numFmtId="0" fontId="49" fillId="3" borderId="57" xfId="0" applyFont="1" applyFill="1" applyBorder="1" applyAlignment="1">
      <alignment horizontal="center" vertical="center" wrapText="1"/>
    </xf>
    <xf numFmtId="0" fontId="61" fillId="0" borderId="25" xfId="0" applyFont="1" applyFill="1" applyBorder="1" applyAlignment="1">
      <alignment horizontal="center" vertical="center"/>
    </xf>
    <xf numFmtId="0" fontId="49" fillId="0" borderId="26" xfId="121" applyFont="1" applyBorder="1" applyAlignment="1">
      <alignment horizontal="center" vertical="center"/>
      <protection/>
    </xf>
    <xf numFmtId="0" fontId="49" fillId="0" borderId="27" xfId="0" applyFont="1" applyBorder="1" applyAlignment="1">
      <alignment horizontal="center" vertical="center" wrapText="1"/>
    </xf>
    <xf numFmtId="0" fontId="49" fillId="0" borderId="27" xfId="121" applyFont="1" applyBorder="1" applyAlignment="1">
      <alignment horizontal="center" vertical="center"/>
      <protection/>
    </xf>
    <xf numFmtId="0" fontId="49" fillId="0" borderId="28" xfId="0" applyFont="1" applyBorder="1" applyAlignment="1">
      <alignment horizontal="center" vertical="center" wrapText="1"/>
    </xf>
    <xf numFmtId="0" fontId="49" fillId="0" borderId="31" xfId="0" applyFont="1" applyBorder="1" applyAlignment="1">
      <alignment horizontal="center" vertical="center" wrapText="1"/>
    </xf>
    <xf numFmtId="0" fontId="19" fillId="57" borderId="31" xfId="0" applyFont="1" applyFill="1" applyBorder="1" applyAlignment="1">
      <alignment horizontal="center"/>
    </xf>
    <xf numFmtId="0" fontId="20" fillId="0" borderId="0" xfId="0" applyFont="1" applyAlignment="1">
      <alignment/>
    </xf>
    <xf numFmtId="0" fontId="19" fillId="0" borderId="26" xfId="121" applyFont="1" applyBorder="1" applyAlignment="1">
      <alignment horizontal="center" vertical="center"/>
      <protection/>
    </xf>
    <xf numFmtId="0" fontId="19" fillId="3" borderId="27" xfId="0" applyFont="1" applyFill="1" applyBorder="1" applyAlignment="1">
      <alignment horizontal="left" vertical="center" wrapText="1"/>
    </xf>
    <xf numFmtId="0" fontId="19" fillId="0" borderId="27" xfId="121" applyFont="1" applyBorder="1" applyAlignment="1">
      <alignment horizontal="center" vertical="center"/>
      <protection/>
    </xf>
    <xf numFmtId="0" fontId="19" fillId="0" borderId="27" xfId="121" applyFont="1" applyFill="1" applyBorder="1" applyAlignment="1">
      <alignment horizontal="center" vertical="center"/>
      <protection/>
    </xf>
    <xf numFmtId="168" fontId="19" fillId="0" borderId="28" xfId="121" applyNumberFormat="1" applyFont="1" applyFill="1" applyBorder="1" applyAlignment="1">
      <alignment horizontal="right" vertical="center" wrapText="1"/>
      <protection/>
    </xf>
    <xf numFmtId="168" fontId="19" fillId="0" borderId="29" xfId="0" applyNumberFormat="1" applyFont="1" applyBorder="1" applyAlignment="1">
      <alignment horizontal="right" vertical="center" wrapText="1"/>
    </xf>
    <xf numFmtId="0" fontId="49" fillId="0" borderId="30" xfId="0" applyFont="1" applyBorder="1" applyAlignment="1">
      <alignment horizontal="center" vertical="center" wrapText="1"/>
    </xf>
    <xf numFmtId="0" fontId="19" fillId="0" borderId="28" xfId="0" applyFont="1" applyBorder="1" applyAlignment="1">
      <alignment horizontal="center" vertical="center"/>
    </xf>
    <xf numFmtId="0" fontId="49" fillId="0" borderId="31" xfId="0" applyFont="1" applyBorder="1" applyAlignment="1">
      <alignment horizontal="center"/>
    </xf>
    <xf numFmtId="10" fontId="62" fillId="0" borderId="0" xfId="0" applyNumberFormat="1" applyFont="1" applyAlignment="1">
      <alignment horizontal="center"/>
    </xf>
    <xf numFmtId="0" fontId="62" fillId="0" borderId="0" xfId="0" applyFont="1" applyAlignment="1">
      <alignment horizontal="center"/>
    </xf>
    <xf numFmtId="168" fontId="19" fillId="0" borderId="36" xfId="0" applyNumberFormat="1" applyFont="1" applyBorder="1" applyAlignment="1">
      <alignment horizontal="right" vertical="center" wrapText="1"/>
    </xf>
    <xf numFmtId="0" fontId="19" fillId="3" borderId="27" xfId="121" applyFont="1" applyFill="1" applyBorder="1" applyAlignment="1">
      <alignment horizontal="center" vertical="center"/>
      <protection/>
    </xf>
    <xf numFmtId="0" fontId="49" fillId="0" borderId="31" xfId="0" applyFont="1" applyBorder="1" applyAlignment="1">
      <alignment wrapText="1"/>
    </xf>
    <xf numFmtId="0" fontId="19" fillId="0" borderId="53" xfId="121" applyFont="1" applyBorder="1" applyAlignment="1">
      <alignment horizontal="center" vertical="center"/>
      <protection/>
    </xf>
    <xf numFmtId="0" fontId="19" fillId="3" borderId="32" xfId="0" applyFont="1" applyFill="1" applyBorder="1" applyAlignment="1">
      <alignment horizontal="left" vertical="center" wrapText="1"/>
    </xf>
    <xf numFmtId="0" fontId="19" fillId="0" borderId="32" xfId="121" applyFont="1" applyBorder="1" applyAlignment="1">
      <alignment horizontal="center" vertical="center"/>
      <protection/>
    </xf>
    <xf numFmtId="0" fontId="19" fillId="3" borderId="32" xfId="121" applyFont="1" applyFill="1" applyBorder="1" applyAlignment="1">
      <alignment horizontal="center" vertical="center"/>
      <protection/>
    </xf>
    <xf numFmtId="168" fontId="19" fillId="3" borderId="33" xfId="121" applyNumberFormat="1" applyFont="1" applyFill="1" applyBorder="1" applyAlignment="1">
      <alignment horizontal="right" vertical="center"/>
      <protection/>
    </xf>
    <xf numFmtId="168" fontId="19" fillId="0" borderId="54" xfId="0" applyNumberFormat="1" applyFont="1" applyBorder="1" applyAlignment="1">
      <alignment horizontal="right" vertical="center" wrapText="1"/>
    </xf>
    <xf numFmtId="0" fontId="19" fillId="0" borderId="55" xfId="0" applyFont="1" applyFill="1" applyBorder="1" applyAlignment="1">
      <alignment vertical="center" wrapText="1"/>
    </xf>
    <xf numFmtId="0" fontId="49" fillId="0" borderId="32" xfId="0" applyFont="1" applyBorder="1" applyAlignment="1">
      <alignment horizontal="center" vertical="center" wrapText="1"/>
    </xf>
    <xf numFmtId="0" fontId="19" fillId="0" borderId="33" xfId="0" applyFont="1" applyBorder="1" applyAlignment="1">
      <alignment horizontal="center" vertical="center"/>
    </xf>
    <xf numFmtId="0" fontId="49" fillId="0" borderId="56" xfId="0" applyFont="1" applyBorder="1" applyAlignment="1">
      <alignment horizontal="center"/>
    </xf>
    <xf numFmtId="168" fontId="49" fillId="0" borderId="37" xfId="121" applyNumberFormat="1" applyFont="1" applyFill="1" applyBorder="1" applyAlignment="1">
      <alignment horizontal="center" vertical="center"/>
      <protection/>
    </xf>
    <xf numFmtId="0" fontId="19" fillId="0" borderId="0" xfId="121" applyFont="1" applyBorder="1" applyAlignment="1">
      <alignment horizontal="center" vertical="center"/>
      <protection/>
    </xf>
    <xf numFmtId="0" fontId="19" fillId="0" borderId="0" xfId="121" applyFont="1" applyBorder="1" applyAlignment="1">
      <alignment wrapText="1"/>
      <protection/>
    </xf>
    <xf numFmtId="0" fontId="19" fillId="0" borderId="0" xfId="121" applyFont="1" applyBorder="1" applyAlignment="1">
      <alignment horizontal="center" wrapText="1"/>
      <protection/>
    </xf>
    <xf numFmtId="0" fontId="19" fillId="0" borderId="0" xfId="121" applyFont="1" applyFill="1" applyBorder="1" applyAlignment="1">
      <alignment horizontal="center" vertical="center"/>
      <protection/>
    </xf>
    <xf numFmtId="2" fontId="49" fillId="0" borderId="0" xfId="121" applyNumberFormat="1" applyFont="1" applyFill="1" applyBorder="1" applyAlignment="1">
      <alignment horizontal="center" vertical="center"/>
      <protection/>
    </xf>
    <xf numFmtId="4" fontId="49" fillId="0" borderId="0" xfId="121" applyNumberFormat="1" applyFont="1" applyFill="1" applyBorder="1" applyAlignment="1">
      <alignment horizontal="center" vertical="center"/>
      <protection/>
    </xf>
    <xf numFmtId="0" fontId="19" fillId="0" borderId="0" xfId="121" applyFont="1" applyBorder="1">
      <alignment/>
      <protection/>
    </xf>
    <xf numFmtId="0" fontId="19" fillId="0" borderId="0" xfId="147" applyFont="1">
      <alignment/>
      <protection/>
    </xf>
    <xf numFmtId="0" fontId="63" fillId="0" borderId="0" xfId="153" applyFont="1" applyAlignment="1">
      <alignment horizontal="left" vertical="center" wrapText="1"/>
      <protection/>
    </xf>
    <xf numFmtId="0" fontId="64" fillId="0" borderId="0" xfId="153" applyFont="1" applyAlignment="1">
      <alignment horizontal="center" vertical="center" wrapText="1"/>
      <protection/>
    </xf>
    <xf numFmtId="0" fontId="33" fillId="0" borderId="0" xfId="153" applyFont="1" applyBorder="1" applyAlignment="1">
      <alignment horizontal="left" vertical="center" wrapText="1"/>
      <protection/>
    </xf>
    <xf numFmtId="0" fontId="33" fillId="0" borderId="0" xfId="153" applyFont="1" applyBorder="1" applyAlignment="1">
      <alignment horizontal="center" vertical="center" wrapText="1"/>
      <protection/>
    </xf>
    <xf numFmtId="0" fontId="65" fillId="0" borderId="0" xfId="0" applyFont="1" applyAlignment="1">
      <alignment wrapText="1"/>
    </xf>
    <xf numFmtId="0" fontId="66" fillId="0" borderId="0" xfId="153" applyFont="1" applyBorder="1" applyAlignment="1">
      <alignment vertical="center" wrapText="1"/>
      <protection/>
    </xf>
    <xf numFmtId="0" fontId="33" fillId="0" borderId="0" xfId="151" applyFont="1" applyBorder="1" applyAlignment="1">
      <alignment horizontal="center" vertical="center" wrapText="1"/>
      <protection/>
    </xf>
    <xf numFmtId="0" fontId="67" fillId="0" borderId="0" xfId="0" applyFont="1" applyFill="1" applyAlignment="1">
      <alignment/>
    </xf>
    <xf numFmtId="0" fontId="33" fillId="0" borderId="0" xfId="151" applyFont="1" applyBorder="1" applyAlignment="1">
      <alignment vertical="center"/>
      <protection/>
    </xf>
    <xf numFmtId="0" fontId="0" fillId="0" borderId="0" xfId="0" applyFont="1" applyAlignment="1">
      <alignment/>
    </xf>
    <xf numFmtId="0" fontId="34" fillId="0" borderId="0" xfId="0" applyFont="1" applyAlignment="1">
      <alignment/>
    </xf>
    <xf numFmtId="0" fontId="19" fillId="0" borderId="0" xfId="0" applyFont="1" applyAlignment="1">
      <alignment/>
    </xf>
    <xf numFmtId="0" fontId="49" fillId="0" borderId="0" xfId="0" applyFont="1" applyBorder="1" applyAlignment="1">
      <alignment horizontal="right" vertical="center"/>
    </xf>
    <xf numFmtId="0" fontId="49" fillId="0" borderId="0" xfId="0" applyFont="1" applyAlignment="1">
      <alignment/>
    </xf>
    <xf numFmtId="0" fontId="33" fillId="0" borderId="20" xfId="0" applyFont="1" applyBorder="1" applyAlignment="1">
      <alignment horizontal="center" vertical="center"/>
    </xf>
    <xf numFmtId="0" fontId="49" fillId="3" borderId="21" xfId="0" applyFont="1" applyFill="1" applyBorder="1" applyAlignment="1">
      <alignment horizontal="center" vertical="center" wrapText="1"/>
    </xf>
    <xf numFmtId="0" fontId="33" fillId="0" borderId="21" xfId="0" applyFont="1" applyBorder="1" applyAlignment="1">
      <alignment horizontal="center" vertical="center"/>
    </xf>
    <xf numFmtId="0" fontId="33" fillId="0" borderId="68" xfId="0" applyFont="1" applyBorder="1" applyAlignment="1">
      <alignment horizontal="center" vertical="center"/>
    </xf>
    <xf numFmtId="0" fontId="49" fillId="3" borderId="64" xfId="0" applyFont="1" applyFill="1" applyBorder="1" applyAlignment="1">
      <alignment horizontal="center" vertical="center" wrapText="1"/>
    </xf>
    <xf numFmtId="0" fontId="33" fillId="0" borderId="64" xfId="0" applyFont="1" applyBorder="1" applyAlignment="1">
      <alignment horizontal="center" vertical="center"/>
    </xf>
    <xf numFmtId="0" fontId="33" fillId="0" borderId="64" xfId="0" applyFont="1" applyFill="1" applyBorder="1" applyAlignment="1">
      <alignment horizontal="center" vertical="center" wrapText="1"/>
    </xf>
    <xf numFmtId="0" fontId="33" fillId="0" borderId="65" xfId="0" applyFont="1" applyFill="1" applyBorder="1" applyAlignment="1">
      <alignment horizontal="center" vertical="center"/>
    </xf>
    <xf numFmtId="0" fontId="19" fillId="0" borderId="27" xfId="0" applyFont="1" applyBorder="1" applyAlignment="1">
      <alignment horizontal="center" vertical="center" wrapText="1"/>
    </xf>
    <xf numFmtId="4" fontId="0" fillId="0" borderId="28" xfId="0" applyNumberFormat="1" applyFont="1" applyBorder="1" applyAlignment="1">
      <alignment horizontal="center" vertical="center" wrapText="1"/>
    </xf>
    <xf numFmtId="4" fontId="0" fillId="0" borderId="29" xfId="0" applyNumberFormat="1" applyFont="1" applyBorder="1" applyAlignment="1">
      <alignment vertical="center"/>
    </xf>
    <xf numFmtId="0" fontId="33" fillId="0" borderId="30" xfId="0" applyFont="1" applyBorder="1" applyAlignment="1">
      <alignment horizontal="center" vertical="center"/>
    </xf>
    <xf numFmtId="4" fontId="0" fillId="0" borderId="36" xfId="0" applyNumberFormat="1" applyFont="1" applyBorder="1" applyAlignment="1">
      <alignment vertical="center"/>
    </xf>
    <xf numFmtId="10" fontId="68" fillId="0" borderId="0" xfId="0" applyNumberFormat="1" applyFont="1" applyAlignment="1">
      <alignment horizontal="center"/>
    </xf>
    <xf numFmtId="0" fontId="68" fillId="0" borderId="0" xfId="0" applyFont="1" applyAlignment="1">
      <alignment horizontal="center"/>
    </xf>
    <xf numFmtId="0" fontId="19" fillId="0" borderId="27" xfId="0" applyFont="1" applyBorder="1" applyAlignment="1">
      <alignment vertical="center" wrapText="1"/>
    </xf>
    <xf numFmtId="2" fontId="19" fillId="0" borderId="28" xfId="0" applyNumberFormat="1" applyFont="1" applyBorder="1" applyAlignment="1">
      <alignment horizontal="center" vertical="center"/>
    </xf>
    <xf numFmtId="0" fontId="34" fillId="0" borderId="0" xfId="0" applyFont="1" applyAlignment="1">
      <alignment horizontal="center"/>
    </xf>
    <xf numFmtId="4" fontId="19" fillId="0" borderId="28" xfId="0" applyNumberFormat="1" applyFont="1" applyBorder="1" applyAlignment="1">
      <alignment horizontal="center" vertical="center"/>
    </xf>
    <xf numFmtId="0" fontId="34" fillId="0" borderId="27" xfId="0" applyFont="1" applyBorder="1" applyAlignment="1">
      <alignment vertical="center"/>
    </xf>
    <xf numFmtId="0" fontId="0" fillId="0" borderId="53" xfId="0" applyFont="1" applyBorder="1" applyAlignment="1">
      <alignment horizontal="center" vertical="center"/>
    </xf>
    <xf numFmtId="0" fontId="19" fillId="0" borderId="32" xfId="0" applyFont="1" applyBorder="1" applyAlignment="1">
      <alignment horizontal="center" vertical="center" wrapText="1"/>
    </xf>
    <xf numFmtId="4" fontId="19" fillId="0" borderId="33" xfId="0" applyNumberFormat="1" applyFont="1" applyBorder="1" applyAlignment="1">
      <alignment horizontal="center" vertical="center"/>
    </xf>
    <xf numFmtId="4" fontId="0" fillId="0" borderId="51" xfId="0" applyNumberFormat="1" applyFont="1" applyBorder="1" applyAlignment="1">
      <alignment vertical="center"/>
    </xf>
    <xf numFmtId="0" fontId="33" fillId="0" borderId="55" xfId="0" applyFont="1" applyBorder="1" applyAlignment="1">
      <alignment horizontal="center" vertical="center"/>
    </xf>
    <xf numFmtId="0" fontId="34" fillId="0" borderId="32" xfId="0" applyFont="1" applyBorder="1" applyAlignment="1">
      <alignment vertical="center"/>
    </xf>
    <xf numFmtId="0" fontId="0" fillId="0" borderId="56" xfId="0" applyFont="1" applyBorder="1" applyAlignment="1">
      <alignment vertical="center"/>
    </xf>
    <xf numFmtId="4" fontId="33" fillId="0" borderId="37" xfId="0" applyNumberFormat="1" applyFont="1" applyBorder="1" applyAlignment="1">
      <alignment vertical="center"/>
    </xf>
    <xf numFmtId="0" fontId="69" fillId="3" borderId="24" xfId="145" applyFont="1" applyFill="1" applyBorder="1" applyAlignment="1">
      <alignment horizontal="left" wrapText="1"/>
      <protection/>
    </xf>
    <xf numFmtId="0" fontId="0" fillId="0" borderId="25" xfId="0" applyFont="1" applyBorder="1" applyAlignment="1">
      <alignment horizontal="center" vertical="center"/>
    </xf>
    <xf numFmtId="0" fontId="71" fillId="3" borderId="27" xfId="145" applyFont="1" applyFill="1" applyBorder="1" applyAlignment="1">
      <alignment wrapText="1"/>
      <protection/>
    </xf>
    <xf numFmtId="0" fontId="0" fillId="0" borderId="31" xfId="0" applyFont="1" applyBorder="1" applyAlignment="1">
      <alignment horizontal="center" vertical="center"/>
    </xf>
    <xf numFmtId="0" fontId="70" fillId="0" borderId="26" xfId="0" applyFont="1" applyBorder="1" applyAlignment="1">
      <alignment horizontal="center" vertical="center" wrapText="1"/>
    </xf>
    <xf numFmtId="0" fontId="69" fillId="3" borderId="27" xfId="145" applyFont="1" applyFill="1" applyBorder="1" applyAlignment="1">
      <alignment horizontal="left" wrapText="1"/>
      <protection/>
    </xf>
    <xf numFmtId="0" fontId="71" fillId="3" borderId="27" xfId="145" applyFont="1" applyFill="1" applyBorder="1" applyAlignment="1">
      <alignment horizontal="left" vertical="top" wrapText="1"/>
      <protection/>
    </xf>
    <xf numFmtId="0" fontId="69" fillId="3" borderId="26" xfId="145" applyFont="1" applyFill="1" applyBorder="1" applyAlignment="1">
      <alignment horizontal="center" vertical="center" wrapText="1"/>
      <protection/>
    </xf>
    <xf numFmtId="0" fontId="71" fillId="3" borderId="27" xfId="145" applyFont="1" applyFill="1" applyBorder="1" applyAlignment="1">
      <alignment vertical="top" wrapText="1"/>
      <protection/>
    </xf>
    <xf numFmtId="0" fontId="69" fillId="3" borderId="26" xfId="145" applyFont="1" applyFill="1" applyBorder="1" applyAlignment="1">
      <alignment horizontal="center" vertical="top"/>
      <protection/>
    </xf>
    <xf numFmtId="0" fontId="69" fillId="3" borderId="58" xfId="145" applyFont="1" applyFill="1" applyBorder="1" applyAlignment="1">
      <alignment horizontal="center" vertical="top"/>
      <protection/>
    </xf>
    <xf numFmtId="0" fontId="71" fillId="3" borderId="59" xfId="145" applyFont="1" applyFill="1" applyBorder="1" applyAlignment="1">
      <alignment wrapText="1"/>
      <protection/>
    </xf>
    <xf numFmtId="0" fontId="55" fillId="0" borderId="0" xfId="0" applyFont="1" applyAlignment="1">
      <alignment vertical="center"/>
    </xf>
    <xf numFmtId="0" fontId="73" fillId="0" borderId="0" xfId="0" applyFont="1" applyAlignment="1">
      <alignment/>
    </xf>
    <xf numFmtId="0" fontId="61" fillId="0" borderId="0" xfId="0" applyFont="1" applyAlignment="1">
      <alignment/>
    </xf>
    <xf numFmtId="0" fontId="62" fillId="0" borderId="0" xfId="0" applyFont="1" applyAlignment="1">
      <alignment horizontal="center"/>
    </xf>
    <xf numFmtId="0" fontId="33" fillId="0" borderId="0" xfId="0" applyFont="1" applyBorder="1" applyAlignment="1">
      <alignment horizontal="center"/>
    </xf>
    <xf numFmtId="0" fontId="61" fillId="0" borderId="0" xfId="0" applyFont="1" applyBorder="1" applyAlignment="1">
      <alignment horizontal="center"/>
    </xf>
    <xf numFmtId="0" fontId="53" fillId="0" borderId="0" xfId="0" applyFont="1" applyBorder="1" applyAlignment="1">
      <alignment horizontal="center"/>
    </xf>
    <xf numFmtId="0" fontId="73" fillId="0" borderId="0" xfId="153" applyFont="1" applyAlignment="1">
      <alignment horizontal="center" vertical="center" wrapText="1"/>
      <protection/>
    </xf>
    <xf numFmtId="0" fontId="73" fillId="0" borderId="0" xfId="153" applyFont="1" applyBorder="1" applyAlignment="1">
      <alignment horizontal="center" vertical="center" wrapText="1"/>
      <protection/>
    </xf>
    <xf numFmtId="165" fontId="73" fillId="0" borderId="0" xfId="174" applyFont="1" applyFill="1" applyBorder="1" applyAlignment="1" applyProtection="1">
      <alignment horizontal="center" vertical="center" wrapText="1"/>
      <protection/>
    </xf>
    <xf numFmtId="0" fontId="73" fillId="0" borderId="0" xfId="0" applyFont="1" applyBorder="1" applyAlignment="1">
      <alignment horizontal="right"/>
    </xf>
    <xf numFmtId="0" fontId="49" fillId="3" borderId="20" xfId="120" applyFont="1" applyFill="1" applyBorder="1" applyAlignment="1">
      <alignment horizontal="center" vertical="center"/>
      <protection/>
    </xf>
    <xf numFmtId="0" fontId="33" fillId="3" borderId="21" xfId="0" applyFont="1" applyFill="1" applyBorder="1" applyAlignment="1">
      <alignment horizontal="center" vertical="center" wrapText="1"/>
    </xf>
    <xf numFmtId="0" fontId="49" fillId="3" borderId="21" xfId="120" applyFont="1" applyFill="1" applyBorder="1" applyAlignment="1">
      <alignment horizontal="center" vertical="center"/>
      <protection/>
    </xf>
    <xf numFmtId="0" fontId="49" fillId="3" borderId="21" xfId="120" applyFont="1" applyFill="1" applyBorder="1" applyAlignment="1">
      <alignment horizontal="center" vertical="center" wrapText="1"/>
      <protection/>
    </xf>
    <xf numFmtId="0" fontId="33" fillId="0" borderId="22" xfId="0" applyFont="1" applyFill="1" applyBorder="1" applyAlignment="1">
      <alignment horizontal="center" vertical="center"/>
    </xf>
    <xf numFmtId="0" fontId="49" fillId="0" borderId="45" xfId="120" applyFont="1" applyBorder="1" applyAlignment="1">
      <alignment horizontal="center" vertical="center"/>
      <protection/>
    </xf>
    <xf numFmtId="0" fontId="49" fillId="0" borderId="46" xfId="120" applyFont="1" applyBorder="1" applyAlignment="1">
      <alignment horizontal="center" vertical="center"/>
      <protection/>
    </xf>
    <xf numFmtId="0" fontId="19" fillId="0" borderId="58" xfId="120" applyFont="1" applyBorder="1" applyAlignment="1">
      <alignment horizontal="center" vertical="center"/>
      <protection/>
    </xf>
    <xf numFmtId="0" fontId="19" fillId="0" borderId="59" xfId="120" applyFont="1" applyBorder="1" applyAlignment="1">
      <alignment vertical="center" wrapText="1"/>
      <protection/>
    </xf>
    <xf numFmtId="0" fontId="19" fillId="0" borderId="59" xfId="120" applyFont="1" applyBorder="1" applyAlignment="1">
      <alignment horizontal="center" vertical="center"/>
      <protection/>
    </xf>
    <xf numFmtId="0" fontId="19" fillId="3" borderId="59" xfId="120" applyFont="1" applyFill="1" applyBorder="1" applyAlignment="1">
      <alignment horizontal="center" vertical="center"/>
      <protection/>
    </xf>
    <xf numFmtId="4" fontId="19" fillId="0" borderId="62" xfId="120" applyNumberFormat="1" applyFont="1" applyFill="1" applyBorder="1" applyAlignment="1">
      <alignment horizontal="center" vertical="center"/>
      <protection/>
    </xf>
    <xf numFmtId="4" fontId="49" fillId="3" borderId="37" xfId="120" applyNumberFormat="1" applyFont="1" applyFill="1" applyBorder="1" applyAlignment="1">
      <alignment horizontal="center" vertical="center"/>
      <protection/>
    </xf>
    <xf numFmtId="0" fontId="0" fillId="0" borderId="63" xfId="0" applyFont="1" applyFill="1" applyBorder="1" applyAlignment="1">
      <alignment horizontal="center" vertical="center" wrapText="1"/>
    </xf>
    <xf numFmtId="0" fontId="33" fillId="0" borderId="59" xfId="0" applyFont="1" applyFill="1" applyBorder="1" applyAlignment="1">
      <alignment horizontal="center" vertical="center" wrapText="1"/>
    </xf>
    <xf numFmtId="0" fontId="49" fillId="3" borderId="59" xfId="120" applyFont="1" applyFill="1" applyBorder="1" applyAlignment="1">
      <alignment horizontal="center" vertical="center"/>
      <protection/>
    </xf>
    <xf numFmtId="0" fontId="49" fillId="3" borderId="60" xfId="120" applyFont="1" applyFill="1" applyBorder="1" applyAlignment="1">
      <alignment horizontal="center" vertical="center"/>
      <protection/>
    </xf>
    <xf numFmtId="10" fontId="62" fillId="0" borderId="0" xfId="0" applyNumberFormat="1" applyFont="1" applyAlignment="1">
      <alignment horizontal="center"/>
    </xf>
    <xf numFmtId="0" fontId="20" fillId="0" borderId="0" xfId="120" applyFont="1" applyBorder="1" applyAlignment="1">
      <alignment horizontal="center" vertical="center"/>
      <protection/>
    </xf>
    <xf numFmtId="0" fontId="20" fillId="0" borderId="0" xfId="120" applyFont="1" applyBorder="1" applyAlignment="1">
      <alignment wrapText="1"/>
      <protection/>
    </xf>
    <xf numFmtId="0" fontId="73" fillId="0" borderId="0" xfId="0" applyFont="1" applyAlignment="1">
      <alignment horizontal="left" vertical="center"/>
    </xf>
    <xf numFmtId="2" fontId="20" fillId="0" borderId="0" xfId="120" applyNumberFormat="1" applyFont="1" applyFill="1" applyBorder="1">
      <alignment/>
      <protection/>
    </xf>
    <xf numFmtId="0" fontId="74" fillId="0" borderId="0" xfId="120" applyFont="1" applyFill="1" applyBorder="1">
      <alignment/>
      <protection/>
    </xf>
    <xf numFmtId="0" fontId="20" fillId="0" borderId="0" xfId="120" applyFont="1">
      <alignment/>
      <protection/>
    </xf>
    <xf numFmtId="0" fontId="33" fillId="3" borderId="37" xfId="151" applyFont="1" applyFill="1" applyBorder="1" applyAlignment="1">
      <alignment horizontal="center" vertical="center" wrapText="1"/>
      <protection/>
    </xf>
    <xf numFmtId="0" fontId="73" fillId="0" borderId="0" xfId="0" applyFont="1" applyFill="1" applyBorder="1" applyAlignment="1">
      <alignment vertical="center" wrapText="1"/>
    </xf>
    <xf numFmtId="0" fontId="61" fillId="0" borderId="0" xfId="0" applyFont="1" applyAlignment="1">
      <alignment horizontal="left" vertical="center"/>
    </xf>
    <xf numFmtId="0" fontId="0" fillId="0" borderId="48" xfId="151" applyFont="1" applyBorder="1" applyAlignment="1">
      <alignment horizontal="left" vertical="center" wrapText="1"/>
      <protection/>
    </xf>
    <xf numFmtId="0" fontId="0" fillId="0" borderId="36" xfId="151" applyFont="1" applyBorder="1" applyAlignment="1">
      <alignment horizontal="left" vertical="center" wrapText="1"/>
      <protection/>
    </xf>
    <xf numFmtId="3" fontId="73" fillId="0" borderId="0" xfId="151" applyNumberFormat="1" applyFont="1" applyBorder="1" applyAlignment="1">
      <alignment horizontal="center" vertical="center" wrapText="1"/>
      <protection/>
    </xf>
    <xf numFmtId="4" fontId="73" fillId="0" borderId="0" xfId="0" applyNumberFormat="1" applyFont="1" applyBorder="1" applyAlignment="1">
      <alignment vertical="center" wrapText="1"/>
    </xf>
    <xf numFmtId="0" fontId="0" fillId="0" borderId="51" xfId="151" applyFont="1" applyBorder="1" applyAlignment="1">
      <alignment horizontal="left" vertical="center" wrapText="1"/>
      <protection/>
    </xf>
    <xf numFmtId="0" fontId="20" fillId="0" borderId="0" xfId="0" applyFont="1" applyBorder="1" applyAlignment="1">
      <alignment vertical="center" wrapText="1"/>
    </xf>
    <xf numFmtId="0" fontId="61" fillId="0" borderId="0" xfId="153" applyFont="1" applyBorder="1" applyAlignment="1">
      <alignment horizontal="left" vertical="center" wrapText="1"/>
      <protection/>
    </xf>
    <xf numFmtId="0" fontId="75" fillId="0" borderId="0" xfId="153" applyFont="1" applyBorder="1" applyAlignment="1">
      <alignment horizontal="left" vertical="center" wrapText="1"/>
      <protection/>
    </xf>
    <xf numFmtId="0" fontId="76" fillId="0" borderId="0" xfId="153" applyFont="1" applyBorder="1" applyAlignment="1">
      <alignment vertical="center" wrapText="1"/>
      <protection/>
    </xf>
    <xf numFmtId="0" fontId="51" fillId="0" borderId="0" xfId="0" applyFont="1" applyAlignment="1">
      <alignment/>
    </xf>
    <xf numFmtId="0" fontId="51" fillId="0" borderId="0" xfId="0" applyFont="1" applyBorder="1" applyAlignment="1">
      <alignment horizontal="center"/>
    </xf>
    <xf numFmtId="0" fontId="50" fillId="0" borderId="0" xfId="0" applyFont="1" applyBorder="1" applyAlignment="1">
      <alignment horizontal="center"/>
    </xf>
    <xf numFmtId="0" fontId="33" fillId="0" borderId="0" xfId="0" applyFont="1" applyBorder="1" applyAlignment="1">
      <alignment/>
    </xf>
    <xf numFmtId="0" fontId="50" fillId="0" borderId="0" xfId="0" applyFont="1" applyBorder="1" applyAlignment="1">
      <alignment/>
    </xf>
    <xf numFmtId="0" fontId="50" fillId="0" borderId="0" xfId="0" applyFont="1" applyBorder="1" applyAlignment="1">
      <alignment horizontal="left"/>
    </xf>
    <xf numFmtId="0" fontId="51" fillId="0" borderId="0" xfId="0" applyFont="1" applyBorder="1" applyAlignment="1">
      <alignment horizontal="right"/>
    </xf>
    <xf numFmtId="0" fontId="52" fillId="0" borderId="0" xfId="153" applyFont="1" applyAlignment="1">
      <alignment horizontal="center" vertical="center" wrapText="1"/>
      <protection/>
    </xf>
    <xf numFmtId="0" fontId="51" fillId="0" borderId="0" xfId="153" applyFont="1" applyAlignment="1">
      <alignment horizontal="center" vertical="center" wrapText="1"/>
      <protection/>
    </xf>
    <xf numFmtId="0" fontId="51" fillId="0" borderId="0" xfId="153" applyFont="1" applyAlignment="1">
      <alignment horizontal="right" vertical="center" wrapText="1"/>
      <protection/>
    </xf>
    <xf numFmtId="0" fontId="52" fillId="0" borderId="0" xfId="0" applyFont="1" applyAlignment="1">
      <alignment/>
    </xf>
    <xf numFmtId="0" fontId="33" fillId="0" borderId="68" xfId="153" applyFont="1" applyBorder="1" applyAlignment="1">
      <alignment horizontal="center" vertical="center" wrapText="1"/>
      <protection/>
    </xf>
    <xf numFmtId="0" fontId="33" fillId="0" borderId="64" xfId="153" applyFont="1" applyBorder="1" applyAlignment="1">
      <alignment horizontal="center" vertical="center" wrapText="1"/>
      <protection/>
    </xf>
    <xf numFmtId="0" fontId="33" fillId="0" borderId="64" xfId="0" applyFont="1" applyBorder="1" applyAlignment="1">
      <alignment/>
    </xf>
    <xf numFmtId="0" fontId="33" fillId="0" borderId="64" xfId="0" applyFont="1" applyBorder="1" applyAlignment="1">
      <alignment horizontal="center" vertical="center" wrapText="1"/>
    </xf>
    <xf numFmtId="0" fontId="33" fillId="0" borderId="65" xfId="0" applyFont="1" applyBorder="1" applyAlignment="1">
      <alignment horizontal="center" vertical="center"/>
    </xf>
    <xf numFmtId="0" fontId="50" fillId="0" borderId="0" xfId="0" applyFont="1" applyAlignment="1">
      <alignment/>
    </xf>
    <xf numFmtId="0" fontId="33" fillId="0" borderId="20" xfId="153" applyFont="1" applyBorder="1" applyAlignment="1">
      <alignment horizontal="center" vertical="center" wrapText="1"/>
      <protection/>
    </xf>
    <xf numFmtId="0" fontId="33" fillId="0" borderId="21" xfId="153" applyFont="1" applyBorder="1" applyAlignment="1">
      <alignment horizontal="center" vertical="center" wrapText="1"/>
      <protection/>
    </xf>
    <xf numFmtId="0" fontId="77" fillId="0" borderId="21" xfId="153" applyFont="1" applyBorder="1" applyAlignment="1">
      <alignment horizontal="center" vertical="center" wrapText="1"/>
      <protection/>
    </xf>
    <xf numFmtId="0" fontId="78" fillId="0" borderId="21" xfId="153" applyFont="1" applyBorder="1" applyAlignment="1">
      <alignment horizontal="center" vertical="center" wrapText="1"/>
      <protection/>
    </xf>
    <xf numFmtId="0" fontId="33" fillId="0" borderId="42" xfId="0" applyFont="1" applyBorder="1" applyAlignment="1">
      <alignment/>
    </xf>
    <xf numFmtId="0" fontId="33" fillId="0" borderId="22" xfId="153" applyFont="1" applyBorder="1" applyAlignment="1">
      <alignment horizontal="center" vertical="center" wrapText="1"/>
      <protection/>
    </xf>
    <xf numFmtId="0" fontId="0" fillId="0" borderId="23" xfId="0" applyFont="1" applyBorder="1" applyAlignment="1">
      <alignment horizontal="center" vertical="center"/>
    </xf>
    <xf numFmtId="0" fontId="0" fillId="0" borderId="24" xfId="0" applyFont="1" applyBorder="1" applyAlignment="1">
      <alignment horizontal="left" vertical="center" wrapText="1"/>
    </xf>
    <xf numFmtId="4" fontId="0" fillId="0" borderId="57" xfId="153" applyNumberFormat="1" applyFont="1" applyBorder="1" applyAlignment="1">
      <alignment horizontal="center" vertical="center" wrapText="1"/>
      <protection/>
    </xf>
    <xf numFmtId="4" fontId="0" fillId="0" borderId="29" xfId="153" applyNumberFormat="1" applyFont="1" applyBorder="1" applyAlignment="1">
      <alignment horizontal="center" vertical="center" wrapText="1"/>
      <protection/>
    </xf>
    <xf numFmtId="0" fontId="59" fillId="0" borderId="23" xfId="153" applyFont="1" applyBorder="1" applyAlignment="1">
      <alignment horizontal="center" vertical="center" wrapText="1"/>
      <protection/>
    </xf>
    <xf numFmtId="0" fontId="0" fillId="0" borderId="69" xfId="0" applyFont="1" applyBorder="1" applyAlignment="1">
      <alignment/>
    </xf>
    <xf numFmtId="0" fontId="33" fillId="0" borderId="24" xfId="0" applyFont="1" applyBorder="1" applyAlignment="1">
      <alignment horizontal="center"/>
    </xf>
    <xf numFmtId="10" fontId="52" fillId="0" borderId="0" xfId="0" applyNumberFormat="1" applyFont="1" applyAlignment="1">
      <alignment horizontal="center"/>
    </xf>
    <xf numFmtId="0" fontId="52" fillId="0" borderId="0" xfId="0" applyFont="1" applyAlignment="1">
      <alignment horizontal="center"/>
    </xf>
    <xf numFmtId="0" fontId="0" fillId="0" borderId="26" xfId="0" applyFont="1" applyBorder="1" applyAlignment="1">
      <alignment horizontal="center" vertical="center"/>
    </xf>
    <xf numFmtId="0" fontId="0" fillId="0" borderId="27" xfId="0" applyFont="1" applyBorder="1" applyAlignment="1">
      <alignment horizontal="left" vertical="center" wrapText="1"/>
    </xf>
    <xf numFmtId="4" fontId="0" fillId="0" borderId="28" xfId="153" applyNumberFormat="1" applyFont="1" applyBorder="1" applyAlignment="1">
      <alignment horizontal="center" vertical="center" wrapText="1"/>
      <protection/>
    </xf>
    <xf numFmtId="4" fontId="0" fillId="0" borderId="36" xfId="153" applyNumberFormat="1" applyFont="1" applyBorder="1" applyAlignment="1">
      <alignment horizontal="center" vertical="center" wrapText="1"/>
      <protection/>
    </xf>
    <xf numFmtId="0" fontId="59" fillId="0" borderId="26" xfId="153" applyFont="1" applyBorder="1" applyAlignment="1">
      <alignment horizontal="center" vertical="center" wrapText="1"/>
      <protection/>
    </xf>
    <xf numFmtId="0" fontId="0" fillId="0" borderId="0" xfId="0" applyFont="1" applyBorder="1" applyAlignment="1">
      <alignment/>
    </xf>
    <xf numFmtId="0" fontId="33" fillId="0" borderId="27" xfId="0" applyFont="1" applyBorder="1" applyAlignment="1">
      <alignment horizontal="center"/>
    </xf>
    <xf numFmtId="10" fontId="52" fillId="0" borderId="0" xfId="0" applyNumberFormat="1" applyFont="1" applyAlignment="1">
      <alignment horizontal="center"/>
    </xf>
    <xf numFmtId="0" fontId="0" fillId="52" borderId="27" xfId="0" applyFont="1" applyFill="1" applyBorder="1" applyAlignment="1">
      <alignment horizontal="center" vertical="center"/>
    </xf>
    <xf numFmtId="0" fontId="0" fillId="0" borderId="27" xfId="0" applyFont="1" applyBorder="1" applyAlignment="1">
      <alignment horizontal="center" wrapText="1"/>
    </xf>
    <xf numFmtId="0" fontId="0" fillId="0" borderId="31" xfId="0" applyFont="1" applyBorder="1" applyAlignment="1">
      <alignment horizontal="center" wrapText="1"/>
    </xf>
    <xf numFmtId="0" fontId="0" fillId="0" borderId="58" xfId="0" applyFont="1" applyBorder="1" applyAlignment="1">
      <alignment horizontal="center" vertical="center"/>
    </xf>
    <xf numFmtId="0" fontId="0" fillId="0" borderId="59" xfId="0" applyFont="1" applyBorder="1" applyAlignment="1">
      <alignment horizontal="left" vertical="center" wrapText="1"/>
    </xf>
    <xf numFmtId="0" fontId="0" fillId="52" borderId="59" xfId="0" applyFont="1" applyFill="1" applyBorder="1" applyAlignment="1">
      <alignment horizontal="center" vertical="center"/>
    </xf>
    <xf numFmtId="4" fontId="0" fillId="0" borderId="62" xfId="153" applyNumberFormat="1" applyFont="1" applyBorder="1" applyAlignment="1">
      <alignment horizontal="center" vertical="center" wrapText="1"/>
      <protection/>
    </xf>
    <xf numFmtId="4" fontId="0" fillId="0" borderId="51" xfId="153" applyNumberFormat="1" applyFont="1" applyBorder="1" applyAlignment="1">
      <alignment horizontal="center" vertical="center" wrapText="1"/>
      <protection/>
    </xf>
    <xf numFmtId="0" fontId="59" fillId="0" borderId="58" xfId="153" applyFont="1" applyBorder="1" applyAlignment="1">
      <alignment horizontal="center" vertical="center" wrapText="1"/>
      <protection/>
    </xf>
    <xf numFmtId="0" fontId="0" fillId="0" borderId="70" xfId="0" applyFont="1" applyBorder="1" applyAlignment="1">
      <alignment/>
    </xf>
    <xf numFmtId="0" fontId="33" fillId="0" borderId="59" xfId="0" applyFont="1" applyBorder="1" applyAlignment="1">
      <alignment horizontal="center"/>
    </xf>
    <xf numFmtId="0" fontId="0" fillId="0" borderId="59" xfId="0" applyFont="1" applyBorder="1" applyAlignment="1">
      <alignment horizontal="center"/>
    </xf>
    <xf numFmtId="0" fontId="0" fillId="0" borderId="60" xfId="0" applyFont="1" applyBorder="1" applyAlignment="1">
      <alignment horizontal="center"/>
    </xf>
    <xf numFmtId="4" fontId="33" fillId="0" borderId="71" xfId="153" applyNumberFormat="1" applyFont="1" applyBorder="1" applyAlignment="1">
      <alignment vertical="center" wrapText="1"/>
      <protection/>
    </xf>
    <xf numFmtId="4" fontId="33" fillId="0" borderId="37" xfId="153" applyNumberFormat="1" applyFont="1" applyBorder="1" applyAlignment="1">
      <alignment horizontal="center" vertical="center" wrapText="1"/>
      <protection/>
    </xf>
    <xf numFmtId="0" fontId="79" fillId="0" borderId="0" xfId="0" applyFont="1" applyAlignment="1">
      <alignment horizontal="center"/>
    </xf>
    <xf numFmtId="0" fontId="51" fillId="0" borderId="0" xfId="151" applyFont="1" applyBorder="1" applyAlignment="1">
      <alignment horizontal="left" vertical="center" wrapText="1"/>
      <protection/>
    </xf>
    <xf numFmtId="0" fontId="51" fillId="0" borderId="0" xfId="151" applyFont="1" applyBorder="1" applyAlignment="1">
      <alignment horizontal="center" vertical="center" wrapText="1"/>
      <protection/>
    </xf>
    <xf numFmtId="0" fontId="51" fillId="0" borderId="0" xfId="0" applyFont="1" applyBorder="1" applyAlignment="1">
      <alignment horizontal="center" vertical="center" wrapText="1"/>
    </xf>
    <xf numFmtId="0" fontId="33" fillId="0" borderId="0" xfId="0" applyFont="1" applyBorder="1" applyAlignment="1">
      <alignment vertical="top" wrapText="1"/>
    </xf>
    <xf numFmtId="0" fontId="61" fillId="0" borderId="0" xfId="0" applyFont="1" applyBorder="1" applyAlignment="1">
      <alignment horizontal="center" vertical="center" wrapText="1"/>
    </xf>
    <xf numFmtId="0" fontId="80" fillId="0" borderId="0" xfId="153" applyFont="1" applyAlignment="1">
      <alignment horizontal="center" vertical="center" wrapText="1"/>
      <protection/>
    </xf>
    <xf numFmtId="0" fontId="0" fillId="0" borderId="0" xfId="0" applyFont="1" applyBorder="1" applyAlignment="1">
      <alignment vertical="center" wrapText="1"/>
    </xf>
    <xf numFmtId="0" fontId="73" fillId="0" borderId="0" xfId="0" applyFont="1" applyBorder="1" applyAlignment="1">
      <alignment/>
    </xf>
    <xf numFmtId="0" fontId="19" fillId="0" borderId="0" xfId="0" applyFont="1" applyBorder="1" applyAlignment="1">
      <alignment vertical="top" wrapText="1"/>
    </xf>
    <xf numFmtId="0" fontId="51" fillId="0" borderId="0" xfId="153" applyFont="1" applyBorder="1" applyAlignment="1">
      <alignment vertical="center" wrapText="1"/>
      <protection/>
    </xf>
    <xf numFmtId="0" fontId="80" fillId="0" borderId="0" xfId="153" applyFont="1" applyBorder="1" applyAlignment="1">
      <alignment horizontal="center" vertical="center" wrapText="1"/>
      <protection/>
    </xf>
    <xf numFmtId="0" fontId="0" fillId="0" borderId="0" xfId="0" applyFont="1" applyBorder="1" applyAlignment="1">
      <alignment vertical="center"/>
    </xf>
    <xf numFmtId="0" fontId="51" fillId="0" borderId="0" xfId="153" applyFont="1" applyBorder="1" applyAlignment="1">
      <alignment horizontal="center" vertical="center" wrapText="1"/>
      <protection/>
    </xf>
    <xf numFmtId="0" fontId="33" fillId="0" borderId="0" xfId="0" applyFont="1" applyBorder="1" applyAlignment="1">
      <alignment/>
    </xf>
    <xf numFmtId="0" fontId="51" fillId="0" borderId="0" xfId="0" applyFont="1" applyAlignment="1">
      <alignment/>
    </xf>
    <xf numFmtId="0" fontId="81" fillId="0" borderId="0" xfId="0" applyFont="1" applyAlignment="1">
      <alignment/>
    </xf>
    <xf numFmtId="0" fontId="0" fillId="0" borderId="0" xfId="145" applyFont="1">
      <alignment/>
      <protection/>
    </xf>
    <xf numFmtId="0" fontId="0" fillId="0" borderId="0" xfId="145">
      <alignment/>
      <protection/>
    </xf>
    <xf numFmtId="0" fontId="33" fillId="0" borderId="0" xfId="145" applyFont="1" applyBorder="1" applyAlignment="1">
      <alignment horizontal="center"/>
      <protection/>
    </xf>
    <xf numFmtId="0" fontId="0" fillId="0" borderId="0" xfId="145" applyFont="1" applyBorder="1" applyAlignment="1">
      <alignment horizontal="center"/>
      <protection/>
    </xf>
    <xf numFmtId="0" fontId="0" fillId="0" borderId="0" xfId="145" applyFont="1" applyBorder="1" applyAlignment="1">
      <alignment/>
      <protection/>
    </xf>
    <xf numFmtId="0" fontId="0" fillId="0" borderId="0" xfId="145" applyFont="1" applyAlignment="1">
      <alignment horizontal="center"/>
      <protection/>
    </xf>
    <xf numFmtId="0" fontId="34" fillId="0" borderId="0" xfId="145" applyFont="1" applyAlignment="1">
      <alignment horizontal="center"/>
      <protection/>
    </xf>
    <xf numFmtId="0" fontId="36" fillId="0" borderId="0" xfId="145" applyFont="1" applyBorder="1" applyAlignment="1">
      <alignment horizontal="center"/>
      <protection/>
    </xf>
    <xf numFmtId="0" fontId="33" fillId="0" borderId="0" xfId="152" applyFont="1" applyBorder="1" applyAlignment="1">
      <alignment vertical="center" wrapText="1"/>
      <protection/>
    </xf>
    <xf numFmtId="0" fontId="0" fillId="0" borderId="0" xfId="152" applyFont="1" applyAlignment="1">
      <alignment horizontal="center" vertical="center" wrapText="1"/>
      <protection/>
    </xf>
    <xf numFmtId="0" fontId="33" fillId="3" borderId="72" xfId="152" applyFont="1" applyFill="1" applyBorder="1" applyAlignment="1">
      <alignment horizontal="center" vertical="center" wrapText="1"/>
      <protection/>
    </xf>
    <xf numFmtId="0" fontId="33" fillId="3" borderId="52" xfId="152" applyFont="1" applyFill="1" applyBorder="1" applyAlignment="1">
      <alignment horizontal="center" vertical="center" wrapText="1"/>
      <protection/>
    </xf>
    <xf numFmtId="0" fontId="33" fillId="3" borderId="64" xfId="152" applyFont="1" applyFill="1" applyBorder="1" applyAlignment="1">
      <alignment horizontal="center" vertical="center" wrapText="1"/>
      <protection/>
    </xf>
    <xf numFmtId="0" fontId="33" fillId="3" borderId="73" xfId="152" applyFont="1" applyFill="1" applyBorder="1" applyAlignment="1">
      <alignment horizontal="center" vertical="center" wrapText="1"/>
      <protection/>
    </xf>
    <xf numFmtId="0" fontId="63" fillId="3" borderId="37" xfId="0" applyFont="1" applyFill="1" applyBorder="1" applyAlignment="1">
      <alignment horizontal="center" vertical="center"/>
    </xf>
    <xf numFmtId="0" fontId="0" fillId="0" borderId="0" xfId="145" applyFont="1" applyAlignment="1">
      <alignment horizontal="center" vertical="center" wrapText="1"/>
      <protection/>
    </xf>
    <xf numFmtId="0" fontId="33" fillId="0" borderId="20" xfId="152" applyFont="1" applyBorder="1" applyAlignment="1">
      <alignment horizontal="center" vertical="center" wrapText="1"/>
      <protection/>
    </xf>
    <xf numFmtId="0" fontId="33" fillId="0" borderId="21" xfId="152" applyFont="1" applyBorder="1" applyAlignment="1">
      <alignment horizontal="center" vertical="center" wrapText="1"/>
      <protection/>
    </xf>
    <xf numFmtId="0" fontId="59" fillId="0" borderId="21" xfId="152" applyFont="1" applyBorder="1" applyAlignment="1">
      <alignment horizontal="center" vertical="center" wrapText="1"/>
      <protection/>
    </xf>
    <xf numFmtId="0" fontId="33" fillId="0" borderId="43" xfId="152" applyFont="1" applyBorder="1" applyAlignment="1">
      <alignment horizontal="center" vertical="center" wrapText="1"/>
      <protection/>
    </xf>
    <xf numFmtId="0" fontId="33" fillId="0" borderId="48" xfId="145" applyFont="1" applyBorder="1" applyAlignment="1">
      <alignment horizontal="center"/>
      <protection/>
    </xf>
    <xf numFmtId="0" fontId="0" fillId="3" borderId="46" xfId="145" applyFont="1" applyFill="1" applyBorder="1" applyAlignment="1">
      <alignment horizontal="center" vertical="center" wrapText="1"/>
      <protection/>
    </xf>
    <xf numFmtId="0" fontId="19" fillId="0" borderId="47" xfId="0" applyFont="1" applyBorder="1" applyAlignment="1">
      <alignment horizontal="left" vertical="center" wrapText="1"/>
    </xf>
    <xf numFmtId="0" fontId="19" fillId="0" borderId="47" xfId="0" applyFont="1" applyBorder="1" applyAlignment="1">
      <alignment horizontal="center" vertical="center" wrapText="1"/>
    </xf>
    <xf numFmtId="4" fontId="19" fillId="0" borderId="47" xfId="0" applyNumberFormat="1" applyFont="1" applyBorder="1" applyAlignment="1">
      <alignment horizontal="center" vertical="center" wrapText="1"/>
    </xf>
    <xf numFmtId="0" fontId="0" fillId="0" borderId="36" xfId="145" applyFont="1" applyBorder="1">
      <alignment/>
      <protection/>
    </xf>
    <xf numFmtId="0" fontId="0" fillId="0" borderId="55" xfId="145" applyFont="1" applyFill="1" applyBorder="1" applyAlignment="1">
      <alignment horizontal="center" vertical="center" wrapText="1"/>
      <protection/>
    </xf>
    <xf numFmtId="3" fontId="0" fillId="0" borderId="27" xfId="145" applyNumberFormat="1" applyFont="1" applyBorder="1" applyAlignment="1">
      <alignment horizontal="center" vertical="center" wrapText="1"/>
      <protection/>
    </xf>
    <xf numFmtId="4" fontId="0" fillId="0" borderId="27" xfId="145" applyNumberFormat="1" applyFont="1" applyFill="1" applyBorder="1" applyAlignment="1">
      <alignment horizontal="center" vertical="center" wrapText="1"/>
      <protection/>
    </xf>
    <xf numFmtId="4" fontId="0" fillId="0" borderId="27" xfId="145" applyNumberFormat="1" applyFont="1" applyBorder="1" applyAlignment="1">
      <alignment horizontal="center" vertical="center" wrapText="1"/>
      <protection/>
    </xf>
    <xf numFmtId="0" fontId="33" fillId="0" borderId="27" xfId="152" applyFont="1" applyBorder="1" applyAlignment="1">
      <alignment horizontal="center" vertical="center" wrapText="1"/>
      <protection/>
    </xf>
    <xf numFmtId="0" fontId="0" fillId="0" borderId="27" xfId="152" applyFont="1" applyBorder="1" applyAlignment="1">
      <alignment horizontal="center" vertical="center" wrapText="1"/>
      <protection/>
    </xf>
    <xf numFmtId="0" fontId="0" fillId="0" borderId="28" xfId="152" applyFont="1" applyBorder="1" applyAlignment="1">
      <alignment horizontal="center" vertical="center" wrapText="1"/>
      <protection/>
    </xf>
    <xf numFmtId="10" fontId="34" fillId="0" borderId="36" xfId="145" applyNumberFormat="1" applyFont="1" applyBorder="1" applyAlignment="1">
      <alignment horizontal="center"/>
      <protection/>
    </xf>
    <xf numFmtId="0" fontId="34" fillId="0" borderId="0" xfId="145" applyFont="1">
      <alignment/>
      <protection/>
    </xf>
    <xf numFmtId="4" fontId="33" fillId="3" borderId="71" xfId="152" applyNumberFormat="1" applyFont="1" applyFill="1" applyBorder="1" applyAlignment="1">
      <alignment horizontal="center" vertical="center" wrapText="1"/>
      <protection/>
    </xf>
    <xf numFmtId="0" fontId="33" fillId="3" borderId="51" xfId="145" applyFont="1" applyFill="1" applyBorder="1">
      <alignment/>
      <protection/>
    </xf>
    <xf numFmtId="0" fontId="33" fillId="0" borderId="0" xfId="145" applyFont="1">
      <alignment/>
      <protection/>
    </xf>
    <xf numFmtId="0" fontId="0" fillId="0" borderId="0" xfId="152" applyFont="1" applyBorder="1" applyAlignment="1">
      <alignment horizontal="center" vertical="center" wrapText="1"/>
      <protection/>
    </xf>
    <xf numFmtId="0" fontId="33" fillId="0" borderId="72" xfId="152" applyFont="1" applyBorder="1" applyAlignment="1">
      <alignment horizontal="center" vertical="center" wrapText="1"/>
      <protection/>
    </xf>
    <xf numFmtId="0" fontId="33" fillId="0" borderId="52" xfId="152" applyFont="1" applyBorder="1" applyAlignment="1">
      <alignment horizontal="center" vertical="center" wrapText="1"/>
      <protection/>
    </xf>
    <xf numFmtId="0" fontId="33" fillId="0" borderId="74" xfId="152" applyFont="1" applyBorder="1" applyAlignment="1">
      <alignment horizontal="center" vertical="center" wrapText="1"/>
      <protection/>
    </xf>
    <xf numFmtId="4" fontId="0" fillId="0" borderId="0" xfId="152" applyNumberFormat="1" applyFont="1" applyFill="1" applyBorder="1" applyAlignment="1">
      <alignment horizontal="center" vertical="center" wrapText="1"/>
      <protection/>
    </xf>
    <xf numFmtId="0" fontId="0" fillId="0" borderId="0" xfId="152" applyFont="1" applyFill="1" applyBorder="1" applyAlignment="1">
      <alignment horizontal="center" vertical="center" wrapText="1"/>
      <protection/>
    </xf>
    <xf numFmtId="0" fontId="0" fillId="0" borderId="20" xfId="152" applyFont="1" applyBorder="1" applyAlignment="1">
      <alignment horizontal="left" vertical="center" wrapText="1"/>
      <protection/>
    </xf>
    <xf numFmtId="0" fontId="0" fillId="0" borderId="21" xfId="152" applyFont="1" applyBorder="1" applyAlignment="1">
      <alignment horizontal="center" vertical="center" wrapText="1"/>
      <protection/>
    </xf>
    <xf numFmtId="0" fontId="33" fillId="0" borderId="22" xfId="152" applyFont="1" applyBorder="1" applyAlignment="1">
      <alignment vertical="center" wrapText="1"/>
      <protection/>
    </xf>
    <xf numFmtId="0" fontId="0" fillId="0" borderId="0" xfId="145" applyNumberFormat="1" applyFont="1" applyFill="1" applyAlignment="1" applyProtection="1">
      <alignment/>
      <protection/>
    </xf>
    <xf numFmtId="0" fontId="0" fillId="0" borderId="0" xfId="145" applyNumberFormat="1" applyFont="1" applyFill="1" applyAlignment="1" applyProtection="1">
      <alignment horizontal="center"/>
      <protection/>
    </xf>
    <xf numFmtId="0" fontId="0" fillId="0" borderId="0" xfId="0" applyNumberFormat="1" applyAlignment="1">
      <alignment/>
    </xf>
    <xf numFmtId="0" fontId="0" fillId="0" borderId="0" xfId="0" applyNumberFormat="1" applyFill="1" applyBorder="1" applyAlignment="1">
      <alignment/>
    </xf>
    <xf numFmtId="0" fontId="34" fillId="0" borderId="0" xfId="145" applyNumberFormat="1" applyFont="1" applyFill="1" applyAlignment="1" applyProtection="1">
      <alignment horizontal="center"/>
      <protection/>
    </xf>
    <xf numFmtId="0" fontId="34" fillId="0" borderId="0" xfId="145" applyNumberFormat="1" applyFont="1" applyFill="1" applyAlignment="1" applyProtection="1">
      <alignment/>
      <protection/>
    </xf>
    <xf numFmtId="0" fontId="82" fillId="0" borderId="0" xfId="145" applyNumberFormat="1" applyFont="1" applyFill="1" applyAlignment="1" applyProtection="1">
      <alignment horizontal="center"/>
      <protection/>
    </xf>
    <xf numFmtId="0" fontId="83" fillId="0" borderId="0" xfId="145" applyNumberFormat="1" applyFont="1" applyFill="1" applyAlignment="1" applyProtection="1">
      <alignment/>
      <protection/>
    </xf>
    <xf numFmtId="0" fontId="50" fillId="0" borderId="75" xfId="0" applyFont="1" applyBorder="1" applyAlignment="1">
      <alignment horizontal="left" vertical="center"/>
    </xf>
    <xf numFmtId="0" fontId="50" fillId="0" borderId="0" xfId="0" applyFont="1" applyBorder="1" applyAlignment="1">
      <alignment horizontal="left"/>
    </xf>
    <xf numFmtId="0" fontId="50" fillId="0" borderId="76" xfId="0" applyFont="1" applyBorder="1" applyAlignment="1">
      <alignment/>
    </xf>
    <xf numFmtId="0" fontId="33" fillId="0" borderId="0" xfId="145" applyNumberFormat="1" applyFont="1" applyFill="1" applyAlignment="1" applyProtection="1">
      <alignment horizontal="center"/>
      <protection/>
    </xf>
    <xf numFmtId="0" fontId="73" fillId="0" borderId="0" xfId="153" applyNumberFormat="1" applyFont="1" applyFill="1" applyAlignment="1" applyProtection="1">
      <alignment horizontal="center" vertical="center" wrapText="1"/>
      <protection/>
    </xf>
    <xf numFmtId="0" fontId="33" fillId="3" borderId="20" xfId="145" applyNumberFormat="1" applyFont="1" applyFill="1" applyBorder="1" applyAlignment="1" applyProtection="1">
      <alignment horizontal="center" vertical="center"/>
      <protection/>
    </xf>
    <xf numFmtId="0" fontId="33" fillId="3" borderId="21" xfId="145" applyNumberFormat="1" applyFont="1" applyFill="1" applyBorder="1" applyAlignment="1" applyProtection="1">
      <alignment horizontal="center" vertical="center"/>
      <protection/>
    </xf>
    <xf numFmtId="0" fontId="33" fillId="3" borderId="21" xfId="145" applyNumberFormat="1" applyFont="1" applyFill="1" applyBorder="1" applyAlignment="1" applyProtection="1">
      <alignment horizontal="center" vertical="center" wrapText="1"/>
      <protection/>
    </xf>
    <xf numFmtId="0" fontId="33" fillId="3" borderId="21" xfId="0" applyNumberFormat="1" applyFont="1" applyFill="1" applyBorder="1" applyAlignment="1">
      <alignment horizontal="center" vertical="center" wrapText="1"/>
    </xf>
    <xf numFmtId="0" fontId="0" fillId="3" borderId="21" xfId="145" applyNumberFormat="1" applyFont="1" applyFill="1" applyBorder="1" applyAlignment="1" applyProtection="1">
      <alignment/>
      <protection/>
    </xf>
    <xf numFmtId="0" fontId="47" fillId="3" borderId="22" xfId="0" applyNumberFormat="1" applyFont="1" applyFill="1" applyBorder="1" applyAlignment="1">
      <alignment horizontal="center" vertical="center"/>
    </xf>
    <xf numFmtId="0" fontId="49" fillId="0" borderId="72" xfId="120" applyNumberFormat="1" applyFont="1" applyFill="1" applyBorder="1" applyAlignment="1" applyProtection="1">
      <alignment horizontal="center" vertical="center"/>
      <protection/>
    </xf>
    <xf numFmtId="0" fontId="33" fillId="0" borderId="52" xfId="0" applyNumberFormat="1" applyFont="1" applyBorder="1" applyAlignment="1">
      <alignment horizontal="center" vertical="center" wrapText="1"/>
    </xf>
    <xf numFmtId="0" fontId="49" fillId="0" borderId="52" xfId="120" applyNumberFormat="1" applyFont="1" applyFill="1" applyBorder="1" applyAlignment="1" applyProtection="1">
      <alignment horizontal="center" vertical="center"/>
      <protection/>
    </xf>
    <xf numFmtId="0" fontId="33" fillId="0" borderId="74" xfId="0" applyNumberFormat="1" applyFont="1" applyBorder="1" applyAlignment="1">
      <alignment horizontal="center" vertical="center" wrapText="1"/>
    </xf>
    <xf numFmtId="0" fontId="0" fillId="0" borderId="0" xfId="152" applyNumberFormat="1" applyFont="1" applyFill="1" applyAlignment="1" applyProtection="1">
      <alignment horizontal="center" vertical="center" wrapText="1"/>
      <protection/>
    </xf>
    <xf numFmtId="0" fontId="33" fillId="0" borderId="37" xfId="145" applyNumberFormat="1" applyFont="1" applyFill="1" applyBorder="1" applyAlignment="1" applyProtection="1">
      <alignment horizontal="center"/>
      <protection/>
    </xf>
    <xf numFmtId="0" fontId="0" fillId="0" borderId="23" xfId="145" applyNumberFormat="1" applyFont="1" applyFill="1" applyBorder="1" applyAlignment="1" applyProtection="1">
      <alignment horizontal="center" vertical="center" wrapText="1"/>
      <protection/>
    </xf>
    <xf numFmtId="0" fontId="0" fillId="0" borderId="24" xfId="145" applyNumberFormat="1" applyFont="1" applyFill="1" applyBorder="1" applyAlignment="1" applyProtection="1">
      <alignment horizontal="left" vertical="center" wrapText="1"/>
      <protection/>
    </xf>
    <xf numFmtId="0" fontId="0" fillId="0" borderId="24" xfId="145" applyNumberFormat="1" applyFont="1" applyFill="1" applyBorder="1" applyAlignment="1" applyProtection="1">
      <alignment horizontal="center" vertical="center" wrapText="1"/>
      <protection/>
    </xf>
    <xf numFmtId="169" fontId="0" fillId="0" borderId="57" xfId="145" applyNumberFormat="1" applyFont="1" applyFill="1" applyBorder="1" applyAlignment="1" applyProtection="1">
      <alignment horizontal="center" vertical="center" wrapText="1"/>
      <protection/>
    </xf>
    <xf numFmtId="169" fontId="0" fillId="0" borderId="29" xfId="152" applyNumberFormat="1" applyFont="1" applyFill="1" applyBorder="1" applyAlignment="1" applyProtection="1">
      <alignment horizontal="center" vertical="center" wrapText="1"/>
      <protection/>
    </xf>
    <xf numFmtId="0" fontId="0" fillId="0" borderId="61" xfId="152" applyNumberFormat="1" applyFont="1" applyFill="1" applyBorder="1" applyAlignment="1" applyProtection="1">
      <alignment horizontal="center" vertical="center" wrapText="1"/>
      <protection/>
    </xf>
    <xf numFmtId="0" fontId="33" fillId="0" borderId="24" xfId="152" applyNumberFormat="1" applyFont="1" applyFill="1" applyBorder="1" applyAlignment="1" applyProtection="1">
      <alignment horizontal="center" vertical="center" wrapText="1"/>
      <protection/>
    </xf>
    <xf numFmtId="0" fontId="0" fillId="0" borderId="24" xfId="145" applyNumberFormat="1" applyFont="1" applyFill="1" applyBorder="1" applyAlignment="1" applyProtection="1">
      <alignment/>
      <protection/>
    </xf>
    <xf numFmtId="10" fontId="82" fillId="0" borderId="25" xfId="145" applyNumberFormat="1" applyFont="1" applyFill="1" applyBorder="1" applyAlignment="1" applyProtection="1">
      <alignment horizontal="center"/>
      <protection/>
    </xf>
    <xf numFmtId="0" fontId="0" fillId="0" borderId="26" xfId="145" applyNumberFormat="1" applyFont="1" applyFill="1" applyBorder="1" applyAlignment="1" applyProtection="1">
      <alignment horizontal="center" vertical="center" wrapText="1"/>
      <protection/>
    </xf>
    <xf numFmtId="0" fontId="0" fillId="0" borderId="27" xfId="145" applyNumberFormat="1" applyFont="1" applyFill="1" applyBorder="1" applyAlignment="1" applyProtection="1">
      <alignment horizontal="left" vertical="center" wrapText="1"/>
      <protection/>
    </xf>
    <xf numFmtId="0" fontId="0" fillId="0" borderId="27" xfId="145" applyNumberFormat="1" applyFont="1" applyFill="1" applyBorder="1" applyAlignment="1" applyProtection="1">
      <alignment horizontal="center" vertical="center" wrapText="1"/>
      <protection/>
    </xf>
    <xf numFmtId="169" fontId="0" fillId="0" borderId="28" xfId="145" applyNumberFormat="1" applyFont="1" applyFill="1" applyBorder="1" applyAlignment="1" applyProtection="1">
      <alignment horizontal="center" vertical="center" wrapText="1"/>
      <protection/>
    </xf>
    <xf numFmtId="169" fontId="0" fillId="0" borderId="36" xfId="152" applyNumberFormat="1" applyFont="1" applyFill="1" applyBorder="1" applyAlignment="1" applyProtection="1">
      <alignment horizontal="center" vertical="center" wrapText="1"/>
      <protection/>
    </xf>
    <xf numFmtId="0" fontId="0" fillId="0" borderId="30" xfId="152" applyNumberFormat="1" applyFont="1" applyFill="1" applyBorder="1" applyAlignment="1" applyProtection="1">
      <alignment horizontal="center" vertical="center" wrapText="1"/>
      <protection/>
    </xf>
    <xf numFmtId="0" fontId="33" fillId="0" borderId="27" xfId="152" applyNumberFormat="1" applyFont="1" applyFill="1" applyBorder="1" applyAlignment="1" applyProtection="1">
      <alignment horizontal="center" vertical="center" wrapText="1"/>
      <protection/>
    </xf>
    <xf numFmtId="0" fontId="0" fillId="0" borderId="27" xfId="145" applyNumberFormat="1" applyFont="1" applyFill="1" applyBorder="1" applyAlignment="1" applyProtection="1">
      <alignment/>
      <protection/>
    </xf>
    <xf numFmtId="10" fontId="82" fillId="0" borderId="31" xfId="145" applyNumberFormat="1" applyFont="1" applyFill="1" applyBorder="1" applyAlignment="1" applyProtection="1">
      <alignment horizontal="center"/>
      <protection/>
    </xf>
    <xf numFmtId="0" fontId="0" fillId="0" borderId="27" xfId="145" applyNumberFormat="1" applyFont="1" applyFill="1" applyBorder="1" applyAlignment="1" applyProtection="1">
      <alignment horizontal="center" vertical="center"/>
      <protection/>
    </xf>
    <xf numFmtId="169" fontId="0" fillId="0" borderId="28" xfId="145" applyNumberFormat="1" applyFont="1" applyFill="1" applyBorder="1" applyAlignment="1" applyProtection="1">
      <alignment horizontal="center" vertical="center"/>
      <protection/>
    </xf>
    <xf numFmtId="0" fontId="0" fillId="0" borderId="58" xfId="145" applyNumberFormat="1" applyFont="1" applyFill="1" applyBorder="1" applyAlignment="1" applyProtection="1">
      <alignment horizontal="center" vertical="center" wrapText="1"/>
      <protection/>
    </xf>
    <xf numFmtId="0" fontId="0" fillId="0" borderId="59" xfId="145" applyNumberFormat="1" applyFont="1" applyFill="1" applyBorder="1" applyAlignment="1" applyProtection="1">
      <alignment horizontal="left" vertical="center" wrapText="1"/>
      <protection/>
    </xf>
    <xf numFmtId="0" fontId="0" fillId="0" borderId="59" xfId="145" applyNumberFormat="1" applyFont="1" applyFill="1" applyBorder="1" applyAlignment="1" applyProtection="1">
      <alignment horizontal="center" vertical="center" wrapText="1"/>
      <protection/>
    </xf>
    <xf numFmtId="169" fontId="0" fillId="0" borderId="62" xfId="145" applyNumberFormat="1" applyFont="1" applyFill="1" applyBorder="1" applyAlignment="1" applyProtection="1">
      <alignment horizontal="center" vertical="center" wrapText="1"/>
      <protection/>
    </xf>
    <xf numFmtId="169" fontId="0" fillId="0" borderId="51" xfId="152" applyNumberFormat="1" applyFont="1" applyFill="1" applyBorder="1" applyAlignment="1" applyProtection="1">
      <alignment horizontal="center" vertical="center" wrapText="1"/>
      <protection/>
    </xf>
    <xf numFmtId="0" fontId="0" fillId="0" borderId="63" xfId="152" applyNumberFormat="1" applyFont="1" applyFill="1" applyBorder="1" applyAlignment="1" applyProtection="1">
      <alignment horizontal="center" vertical="center" wrapText="1"/>
      <protection/>
    </xf>
    <xf numFmtId="0" fontId="33" fillId="0" borderId="59" xfId="152" applyNumberFormat="1" applyFont="1" applyFill="1" applyBorder="1" applyAlignment="1" applyProtection="1">
      <alignment horizontal="center" vertical="center" wrapText="1"/>
      <protection/>
    </xf>
    <xf numFmtId="0" fontId="0" fillId="0" borderId="59" xfId="145" applyNumberFormat="1" applyFont="1" applyFill="1" applyBorder="1" applyAlignment="1" applyProtection="1">
      <alignment/>
      <protection/>
    </xf>
    <xf numFmtId="10" fontId="82" fillId="0" borderId="60" xfId="145" applyNumberFormat="1" applyFont="1" applyFill="1" applyBorder="1" applyAlignment="1" applyProtection="1">
      <alignment horizontal="center"/>
      <protection/>
    </xf>
    <xf numFmtId="169" fontId="33" fillId="3" borderId="77" xfId="152" applyNumberFormat="1" applyFont="1" applyFill="1" applyBorder="1" applyAlignment="1" applyProtection="1">
      <alignment horizontal="center" vertical="center" wrapText="1"/>
      <protection/>
    </xf>
    <xf numFmtId="0" fontId="84" fillId="0" borderId="0" xfId="152" applyNumberFormat="1" applyFont="1" applyFill="1" applyAlignment="1" applyProtection="1">
      <alignment horizontal="center" vertical="center" wrapText="1"/>
      <protection/>
    </xf>
    <xf numFmtId="0" fontId="33" fillId="0" borderId="23" xfId="152" applyNumberFormat="1" applyFont="1" applyFill="1" applyBorder="1" applyAlignment="1" applyProtection="1">
      <alignment horizontal="center" vertical="center" wrapText="1"/>
      <protection/>
    </xf>
    <xf numFmtId="0" fontId="33" fillId="0" borderId="25" xfId="152" applyNumberFormat="1" applyFont="1" applyFill="1" applyBorder="1" applyAlignment="1" applyProtection="1">
      <alignment horizontal="center" vertical="center" wrapText="1"/>
      <protection/>
    </xf>
    <xf numFmtId="0" fontId="85" fillId="0" borderId="0" xfId="153" applyNumberFormat="1" applyFont="1" applyFill="1" applyBorder="1" applyAlignment="1" applyProtection="1">
      <alignment vertical="center" wrapText="1"/>
      <protection/>
    </xf>
    <xf numFmtId="0" fontId="86" fillId="0" borderId="0" xfId="152" applyNumberFormat="1" applyFont="1" applyFill="1" applyAlignment="1" applyProtection="1">
      <alignment horizontal="center" vertical="center" wrapText="1"/>
      <protection/>
    </xf>
    <xf numFmtId="0" fontId="0" fillId="0" borderId="58" xfId="152" applyNumberFormat="1" applyFont="1" applyFill="1" applyBorder="1" applyAlignment="1" applyProtection="1">
      <alignment horizontal="left" vertical="center" wrapText="1"/>
      <protection/>
    </xf>
    <xf numFmtId="0" fontId="0" fillId="0" borderId="59" xfId="152" applyNumberFormat="1" applyFont="1" applyFill="1" applyBorder="1" applyAlignment="1" applyProtection="1">
      <alignment horizontal="center" vertical="center" wrapText="1"/>
      <protection/>
    </xf>
    <xf numFmtId="0" fontId="33" fillId="0" borderId="60" xfId="152" applyNumberFormat="1" applyFont="1" applyFill="1" applyBorder="1" applyAlignment="1" applyProtection="1">
      <alignment vertical="center" wrapText="1"/>
      <protection/>
    </xf>
    <xf numFmtId="0" fontId="87" fillId="0" borderId="0" xfId="145" applyNumberFormat="1" applyFont="1" applyFill="1" applyAlignment="1" applyProtection="1">
      <alignment/>
      <protection/>
    </xf>
    <xf numFmtId="0" fontId="86" fillId="0" borderId="0" xfId="152" applyNumberFormat="1" applyFont="1" applyFill="1" applyAlignment="1" applyProtection="1">
      <alignment vertical="center" wrapText="1"/>
      <protection/>
    </xf>
    <xf numFmtId="0" fontId="87" fillId="0" borderId="0" xfId="145" applyNumberFormat="1" applyFont="1" applyFill="1" applyAlignment="1" applyProtection="1">
      <alignment horizontal="center"/>
      <protection/>
    </xf>
    <xf numFmtId="0" fontId="33" fillId="0" borderId="0" xfId="152" applyNumberFormat="1" applyFont="1" applyFill="1" applyAlignment="1" applyProtection="1">
      <alignment vertical="center" wrapText="1"/>
      <protection/>
    </xf>
    <xf numFmtId="0" fontId="33" fillId="0" borderId="0" xfId="145" applyNumberFormat="1" applyFont="1" applyFill="1" applyBorder="1" applyAlignment="1" applyProtection="1">
      <alignment horizontal="center"/>
      <protection/>
    </xf>
    <xf numFmtId="0" fontId="33" fillId="0" borderId="66" xfId="0" applyFont="1" applyBorder="1" applyAlignment="1">
      <alignment/>
    </xf>
    <xf numFmtId="0" fontId="34" fillId="0" borderId="67" xfId="0" applyFont="1" applyBorder="1" applyAlignment="1">
      <alignment/>
    </xf>
    <xf numFmtId="0" fontId="0" fillId="0" borderId="67" xfId="145" applyNumberFormat="1" applyFont="1" applyFill="1" applyBorder="1" applyAlignment="1" applyProtection="1">
      <alignment/>
      <protection/>
    </xf>
    <xf numFmtId="0" fontId="49" fillId="0" borderId="20" xfId="120" applyNumberFormat="1" applyFont="1" applyFill="1" applyBorder="1" applyAlignment="1" applyProtection="1">
      <alignment horizontal="center" vertical="center"/>
      <protection/>
    </xf>
    <xf numFmtId="0" fontId="33" fillId="0" borderId="21" xfId="0" applyNumberFormat="1" applyFont="1" applyBorder="1" applyAlignment="1">
      <alignment horizontal="center" vertical="center" wrapText="1"/>
    </xf>
    <xf numFmtId="0" fontId="49" fillId="0" borderId="21" xfId="120" applyNumberFormat="1" applyFont="1" applyFill="1" applyBorder="1" applyAlignment="1" applyProtection="1">
      <alignment horizontal="center" vertical="center"/>
      <protection/>
    </xf>
    <xf numFmtId="0" fontId="54" fillId="0" borderId="21" xfId="120" applyFont="1" applyFill="1" applyBorder="1" applyAlignment="1">
      <alignment horizontal="center" vertical="center"/>
      <protection/>
    </xf>
    <xf numFmtId="0" fontId="54" fillId="0" borderId="21" xfId="120" applyFont="1" applyFill="1" applyBorder="1" applyAlignment="1">
      <alignment horizontal="center" vertical="center" wrapText="1"/>
      <protection/>
    </xf>
    <xf numFmtId="0" fontId="59" fillId="0" borderId="21" xfId="0" applyFont="1" applyBorder="1" applyAlignment="1">
      <alignment horizontal="center" vertical="center" wrapText="1"/>
    </xf>
    <xf numFmtId="0" fontId="0" fillId="0" borderId="21" xfId="145" applyNumberFormat="1" applyFont="1" applyFill="1" applyBorder="1" applyAlignment="1" applyProtection="1">
      <alignment/>
      <protection/>
    </xf>
    <xf numFmtId="0" fontId="33" fillId="0" borderId="22" xfId="145" applyNumberFormat="1" applyFont="1" applyFill="1" applyBorder="1" applyAlignment="1" applyProtection="1">
      <alignment horizontal="center"/>
      <protection/>
    </xf>
    <xf numFmtId="0" fontId="0" fillId="0" borderId="45" xfId="145" applyNumberFormat="1" applyFont="1" applyFill="1" applyBorder="1" applyAlignment="1" applyProtection="1">
      <alignment horizontal="center" vertical="center"/>
      <protection/>
    </xf>
    <xf numFmtId="0" fontId="0" fillId="0" borderId="46" xfId="145" applyNumberFormat="1" applyFont="1" applyFill="1" applyBorder="1" applyAlignment="1" applyProtection="1">
      <alignment vertical="center" wrapText="1"/>
      <protection/>
    </xf>
    <xf numFmtId="0" fontId="0" fillId="0" borderId="46" xfId="145" applyNumberFormat="1" applyFont="1" applyFill="1" applyBorder="1" applyAlignment="1" applyProtection="1">
      <alignment horizontal="center" vertical="center"/>
      <protection/>
    </xf>
    <xf numFmtId="4" fontId="0" fillId="0" borderId="47" xfId="145" applyNumberFormat="1" applyFont="1" applyFill="1" applyBorder="1" applyAlignment="1" applyProtection="1">
      <alignment horizontal="center" vertical="center"/>
      <protection/>
    </xf>
    <xf numFmtId="4" fontId="0" fillId="0" borderId="48" xfId="145" applyNumberFormat="1" applyFont="1" applyFill="1" applyBorder="1" applyAlignment="1" applyProtection="1">
      <alignment horizontal="center" vertical="center"/>
      <protection/>
    </xf>
    <xf numFmtId="0" fontId="0" fillId="0" borderId="49" xfId="145" applyNumberFormat="1" applyFont="1" applyFill="1" applyBorder="1" applyAlignment="1" applyProtection="1">
      <alignment vertical="center"/>
      <protection/>
    </xf>
    <xf numFmtId="0" fontId="33" fillId="0" borderId="46" xfId="145" applyNumberFormat="1" applyFont="1" applyFill="1" applyBorder="1" applyAlignment="1" applyProtection="1">
      <alignment vertical="center"/>
      <protection/>
    </xf>
    <xf numFmtId="0" fontId="0" fillId="0" borderId="46" xfId="145" applyNumberFormat="1" applyFont="1" applyFill="1" applyBorder="1" applyAlignment="1" applyProtection="1">
      <alignment vertical="center"/>
      <protection/>
    </xf>
    <xf numFmtId="10" fontId="82" fillId="0" borderId="50" xfId="145" applyNumberFormat="1" applyFont="1" applyFill="1" applyBorder="1" applyAlignment="1" applyProtection="1">
      <alignment horizontal="center"/>
      <protection/>
    </xf>
    <xf numFmtId="0" fontId="0" fillId="0" borderId="26" xfId="145" applyNumberFormat="1" applyFont="1" applyFill="1" applyBorder="1" applyAlignment="1" applyProtection="1">
      <alignment horizontal="center" vertical="center"/>
      <protection/>
    </xf>
    <xf numFmtId="0" fontId="0" fillId="0" borderId="27" xfId="145" applyNumberFormat="1" applyFont="1" applyFill="1" applyBorder="1" applyAlignment="1" applyProtection="1">
      <alignment vertical="center" wrapText="1"/>
      <protection/>
    </xf>
    <xf numFmtId="4" fontId="0" fillId="0" borderId="28" xfId="145" applyNumberFormat="1" applyFont="1" applyFill="1" applyBorder="1" applyAlignment="1" applyProtection="1">
      <alignment horizontal="center" vertical="center"/>
      <protection/>
    </xf>
    <xf numFmtId="4" fontId="0" fillId="0" borderId="36" xfId="145" applyNumberFormat="1" applyFont="1" applyFill="1" applyBorder="1" applyAlignment="1" applyProtection="1">
      <alignment horizontal="center" vertical="center"/>
      <protection/>
    </xf>
    <xf numFmtId="0" fontId="0" fillId="0" borderId="30" xfId="145" applyNumberFormat="1" applyFont="1" applyFill="1" applyBorder="1" applyAlignment="1" applyProtection="1">
      <alignment vertical="center"/>
      <protection/>
    </xf>
    <xf numFmtId="0" fontId="33" fillId="0" borderId="27" xfId="145" applyNumberFormat="1" applyFont="1" applyFill="1" applyBorder="1" applyAlignment="1" applyProtection="1">
      <alignment vertical="center"/>
      <protection/>
    </xf>
    <xf numFmtId="0" fontId="0" fillId="0" borderId="27" xfId="145" applyNumberFormat="1" applyFont="1" applyFill="1" applyBorder="1" applyAlignment="1" applyProtection="1">
      <alignment vertical="center"/>
      <protection/>
    </xf>
    <xf numFmtId="0" fontId="0" fillId="0" borderId="58" xfId="145" applyNumberFormat="1" applyFont="1" applyFill="1" applyBorder="1" applyAlignment="1" applyProtection="1">
      <alignment horizontal="center" vertical="center"/>
      <protection/>
    </xf>
    <xf numFmtId="0" fontId="0" fillId="0" borderId="59" xfId="145" applyNumberFormat="1" applyFont="1" applyFill="1" applyBorder="1" applyAlignment="1" applyProtection="1">
      <alignment vertical="center" wrapText="1"/>
      <protection/>
    </xf>
    <xf numFmtId="0" fontId="0" fillId="0" borderId="59" xfId="145" applyNumberFormat="1" applyFont="1" applyFill="1" applyBorder="1" applyAlignment="1" applyProtection="1">
      <alignment horizontal="center" vertical="center"/>
      <protection/>
    </xf>
    <xf numFmtId="4" fontId="0" fillId="0" borderId="62" xfId="145" applyNumberFormat="1" applyFont="1" applyFill="1" applyBorder="1" applyAlignment="1" applyProtection="1">
      <alignment horizontal="center" vertical="center"/>
      <protection/>
    </xf>
    <xf numFmtId="4" fontId="0" fillId="0" borderId="51" xfId="145" applyNumberFormat="1" applyFont="1" applyFill="1" applyBorder="1" applyAlignment="1" applyProtection="1">
      <alignment horizontal="center" vertical="center"/>
      <protection/>
    </xf>
    <xf numFmtId="0" fontId="0" fillId="0" borderId="63" xfId="145" applyNumberFormat="1" applyFont="1" applyFill="1" applyBorder="1" applyAlignment="1" applyProtection="1">
      <alignment vertical="center"/>
      <protection/>
    </xf>
    <xf numFmtId="0" fontId="33" fillId="0" borderId="59" xfId="145" applyNumberFormat="1" applyFont="1" applyFill="1" applyBorder="1" applyAlignment="1" applyProtection="1">
      <alignment vertical="center"/>
      <protection/>
    </xf>
    <xf numFmtId="0" fontId="0" fillId="0" borderId="59" xfId="145" applyNumberFormat="1" applyFont="1" applyFill="1" applyBorder="1" applyAlignment="1" applyProtection="1">
      <alignment vertical="center"/>
      <protection/>
    </xf>
    <xf numFmtId="4" fontId="33" fillId="0" borderId="37" xfId="145" applyNumberFormat="1" applyFont="1" applyFill="1" applyBorder="1" applyAlignment="1" applyProtection="1">
      <alignment horizontal="center" vertical="center"/>
      <protection/>
    </xf>
    <xf numFmtId="0" fontId="36" fillId="0" borderId="0" xfId="145" applyNumberFormat="1" applyFont="1" applyFill="1" applyAlignment="1" applyProtection="1">
      <alignment horizontal="center"/>
      <protection/>
    </xf>
    <xf numFmtId="0" fontId="33" fillId="0" borderId="0" xfId="145" applyNumberFormat="1" applyFont="1" applyFill="1" applyAlignment="1" applyProtection="1">
      <alignment/>
      <protection/>
    </xf>
    <xf numFmtId="0" fontId="33" fillId="0" borderId="38" xfId="0" applyFont="1" applyBorder="1" applyAlignment="1">
      <alignment horizontal="left" vertical="center"/>
    </xf>
    <xf numFmtId="0" fontId="0" fillId="0" borderId="39" xfId="0" applyFont="1" applyBorder="1" applyAlignment="1">
      <alignment/>
    </xf>
    <xf numFmtId="0" fontId="33" fillId="0" borderId="0" xfId="152" applyNumberFormat="1" applyFont="1" applyFill="1" applyBorder="1" applyAlignment="1" applyProtection="1">
      <alignment vertical="center" wrapText="1"/>
      <protection/>
    </xf>
    <xf numFmtId="0" fontId="33" fillId="3" borderId="78" xfId="152" applyNumberFormat="1" applyFont="1" applyFill="1" applyBorder="1" applyAlignment="1" applyProtection="1">
      <alignment horizontal="center" vertical="center" wrapText="1"/>
      <protection/>
    </xf>
    <xf numFmtId="0" fontId="33" fillId="3" borderId="79" xfId="152" applyNumberFormat="1" applyFont="1" applyFill="1" applyBorder="1" applyAlignment="1" applyProtection="1">
      <alignment horizontal="center" vertical="center" wrapText="1"/>
      <protection/>
    </xf>
    <xf numFmtId="0" fontId="33" fillId="3" borderId="21" xfId="152" applyNumberFormat="1" applyFont="1" applyFill="1" applyBorder="1" applyAlignment="1" applyProtection="1">
      <alignment horizontal="center" vertical="center" wrapText="1"/>
      <protection/>
    </xf>
    <xf numFmtId="0" fontId="33" fillId="0" borderId="20" xfId="152" applyNumberFormat="1" applyFont="1" applyFill="1" applyBorder="1" applyAlignment="1" applyProtection="1">
      <alignment horizontal="center" vertical="center" wrapText="1"/>
      <protection/>
    </xf>
    <xf numFmtId="0" fontId="33" fillId="0" borderId="21" xfId="152" applyNumberFormat="1" applyFont="1" applyFill="1" applyBorder="1" applyAlignment="1" applyProtection="1">
      <alignment horizontal="center" vertical="center" wrapText="1"/>
      <protection/>
    </xf>
    <xf numFmtId="0" fontId="33" fillId="0" borderId="21" xfId="152" applyNumberFormat="1" applyFont="1" applyFill="1" applyBorder="1" applyAlignment="1" applyProtection="1">
      <alignment horizontal="center" vertical="center" wrapText="1"/>
      <protection/>
    </xf>
    <xf numFmtId="0" fontId="0" fillId="3" borderId="23" xfId="145" applyNumberFormat="1" applyFont="1" applyFill="1" applyBorder="1" applyAlignment="1" applyProtection="1">
      <alignment horizontal="center" vertical="center" wrapText="1"/>
      <protection/>
    </xf>
    <xf numFmtId="0" fontId="0" fillId="0" borderId="27" xfId="0" applyNumberFormat="1" applyFont="1" applyBorder="1" applyAlignment="1">
      <alignment vertical="center" wrapText="1"/>
    </xf>
    <xf numFmtId="3" fontId="0" fillId="0" borderId="27" xfId="145" applyNumberFormat="1" applyFont="1" applyFill="1" applyBorder="1" applyAlignment="1" applyProtection="1">
      <alignment horizontal="center" vertical="center" wrapText="1"/>
      <protection/>
    </xf>
    <xf numFmtId="4" fontId="0" fillId="0" borderId="28" xfId="145" applyNumberFormat="1" applyFont="1" applyFill="1" applyBorder="1" applyAlignment="1" applyProtection="1">
      <alignment horizontal="center" vertical="center" wrapText="1"/>
      <protection/>
    </xf>
    <xf numFmtId="4" fontId="0" fillId="0" borderId="29" xfId="145" applyNumberFormat="1" applyFont="1" applyFill="1" applyBorder="1" applyAlignment="1" applyProtection="1">
      <alignment horizontal="center" vertical="center" wrapText="1"/>
      <protection/>
    </xf>
    <xf numFmtId="0" fontId="33" fillId="0" borderId="30" xfId="152" applyNumberFormat="1" applyFont="1" applyFill="1" applyBorder="1" applyAlignment="1" applyProtection="1">
      <alignment horizontal="center" vertical="center" wrapText="1"/>
      <protection/>
    </xf>
    <xf numFmtId="0" fontId="0" fillId="0" borderId="27" xfId="152" applyNumberFormat="1" applyFont="1" applyFill="1" applyBorder="1" applyAlignment="1" applyProtection="1">
      <alignment horizontal="center" vertical="center" wrapText="1"/>
      <protection/>
    </xf>
    <xf numFmtId="0" fontId="82" fillId="0" borderId="0" xfId="145" applyNumberFormat="1" applyFont="1" applyFill="1" applyAlignment="1" applyProtection="1">
      <alignment/>
      <protection/>
    </xf>
    <xf numFmtId="0" fontId="0" fillId="0" borderId="59" xfId="0" applyNumberFormat="1" applyFont="1" applyBorder="1" applyAlignment="1">
      <alignment vertical="center" wrapText="1"/>
    </xf>
    <xf numFmtId="3" fontId="0" fillId="0" borderId="59" xfId="145" applyNumberFormat="1" applyFont="1" applyFill="1" applyBorder="1" applyAlignment="1" applyProtection="1">
      <alignment horizontal="center" vertical="center" wrapText="1"/>
      <protection/>
    </xf>
    <xf numFmtId="4" fontId="0" fillId="0" borderId="62" xfId="145" applyNumberFormat="1" applyFont="1" applyFill="1" applyBorder="1" applyAlignment="1" applyProtection="1">
      <alignment horizontal="center" vertical="center" wrapText="1"/>
      <protection/>
    </xf>
    <xf numFmtId="4" fontId="0" fillId="0" borderId="51" xfId="145" applyNumberFormat="1" applyFont="1" applyFill="1" applyBorder="1" applyAlignment="1" applyProtection="1">
      <alignment horizontal="center" vertical="center" wrapText="1"/>
      <protection/>
    </xf>
    <xf numFmtId="0" fontId="33" fillId="0" borderId="63" xfId="152" applyNumberFormat="1" applyFont="1" applyFill="1" applyBorder="1" applyAlignment="1" applyProtection="1">
      <alignment horizontal="center" vertical="center" wrapText="1"/>
      <protection/>
    </xf>
    <xf numFmtId="4" fontId="33" fillId="3" borderId="37" xfId="152" applyNumberFormat="1" applyFont="1" applyFill="1" applyBorder="1" applyAlignment="1" applyProtection="1">
      <alignment horizontal="center" vertical="center" wrapText="1"/>
      <protection/>
    </xf>
    <xf numFmtId="4" fontId="0" fillId="0" borderId="0" xfId="152" applyNumberFormat="1" applyFont="1" applyFill="1" applyAlignment="1" applyProtection="1">
      <alignment horizontal="center" vertical="center" wrapText="1"/>
      <protection/>
    </xf>
    <xf numFmtId="0" fontId="0" fillId="0" borderId="26" xfId="152" applyNumberFormat="1" applyFont="1" applyFill="1" applyBorder="1" applyAlignment="1" applyProtection="1">
      <alignment horizontal="left" vertical="center" wrapText="1"/>
      <protection/>
    </xf>
    <xf numFmtId="0" fontId="33" fillId="0" borderId="31" xfId="152" applyNumberFormat="1" applyFont="1" applyFill="1" applyBorder="1" applyAlignment="1" applyProtection="1">
      <alignment vertical="center" wrapText="1"/>
      <protection/>
    </xf>
    <xf numFmtId="0" fontId="33" fillId="0" borderId="0" xfId="0" applyFont="1" applyAlignment="1">
      <alignment/>
    </xf>
    <xf numFmtId="0" fontId="36" fillId="0" borderId="0" xfId="0" applyFont="1" applyAlignment="1">
      <alignment horizontal="center"/>
    </xf>
    <xf numFmtId="0" fontId="34" fillId="0" borderId="0" xfId="0" applyFont="1" applyBorder="1" applyAlignment="1">
      <alignment horizontal="center"/>
    </xf>
    <xf numFmtId="0" fontId="33" fillId="0" borderId="40" xfId="0" applyFont="1" applyBorder="1" applyAlignment="1">
      <alignment/>
    </xf>
    <xf numFmtId="0" fontId="0" fillId="0" borderId="0" xfId="153" applyFont="1" applyAlignment="1">
      <alignment horizontal="center" vertical="center" wrapText="1"/>
      <protection/>
    </xf>
    <xf numFmtId="0" fontId="0" fillId="0" borderId="0" xfId="153" applyFont="1" applyBorder="1" applyAlignment="1">
      <alignment horizontal="center" vertical="center" wrapText="1"/>
      <protection/>
    </xf>
    <xf numFmtId="165" fontId="0" fillId="0" borderId="0" xfId="174" applyFont="1" applyFill="1" applyBorder="1" applyAlignment="1" applyProtection="1">
      <alignment horizontal="center" vertical="center" wrapText="1"/>
      <protection/>
    </xf>
    <xf numFmtId="0" fontId="0" fillId="0" borderId="0" xfId="0" applyFont="1" applyBorder="1" applyAlignment="1">
      <alignment horizontal="right"/>
    </xf>
    <xf numFmtId="0" fontId="33" fillId="0" borderId="0" xfId="0" applyFont="1" applyFill="1" applyBorder="1" applyAlignment="1">
      <alignment horizontal="left"/>
    </xf>
    <xf numFmtId="0" fontId="49" fillId="3" borderId="78" xfId="120" applyFont="1" applyFill="1" applyBorder="1" applyAlignment="1">
      <alignment horizontal="center" vertical="center"/>
      <protection/>
    </xf>
    <xf numFmtId="0" fontId="33" fillId="3" borderId="79" xfId="0" applyFont="1" applyFill="1" applyBorder="1" applyAlignment="1">
      <alignment horizontal="center" vertical="center" wrapText="1"/>
    </xf>
    <xf numFmtId="0" fontId="49" fillId="3" borderId="79" xfId="120" applyFont="1" applyFill="1" applyBorder="1" applyAlignment="1">
      <alignment horizontal="center" vertical="center"/>
      <protection/>
    </xf>
    <xf numFmtId="0" fontId="49" fillId="0" borderId="20" xfId="120" applyFont="1" applyBorder="1" applyAlignment="1">
      <alignment horizontal="center" vertical="center"/>
      <protection/>
    </xf>
    <xf numFmtId="0" fontId="33" fillId="0" borderId="21" xfId="0" applyFont="1" applyBorder="1" applyAlignment="1">
      <alignment horizontal="center" vertical="center" wrapText="1"/>
    </xf>
    <xf numFmtId="0" fontId="49" fillId="0" borderId="21" xfId="120" applyFont="1" applyBorder="1" applyAlignment="1">
      <alignment horizontal="center" vertical="center"/>
      <protection/>
    </xf>
    <xf numFmtId="0" fontId="33" fillId="0" borderId="22" xfId="0" applyFont="1" applyBorder="1" applyAlignment="1">
      <alignment horizontal="center" vertical="center" wrapText="1"/>
    </xf>
    <xf numFmtId="0" fontId="19" fillId="0" borderId="23" xfId="120" applyFont="1" applyBorder="1" applyAlignment="1">
      <alignment horizontal="center" vertical="center"/>
      <protection/>
    </xf>
    <xf numFmtId="0" fontId="19" fillId="0" borderId="24" xfId="120" applyFont="1" applyBorder="1" applyAlignment="1">
      <alignment horizontal="center" vertical="center"/>
      <protection/>
    </xf>
    <xf numFmtId="0" fontId="19" fillId="0" borderId="24" xfId="120" applyFont="1" applyFill="1" applyBorder="1" applyAlignment="1">
      <alignment horizontal="center" vertical="center"/>
      <protection/>
    </xf>
    <xf numFmtId="4" fontId="19" fillId="0" borderId="57" xfId="120" applyNumberFormat="1" applyFont="1" applyFill="1" applyBorder="1" applyAlignment="1">
      <alignment horizontal="center" vertical="center" wrapText="1"/>
      <protection/>
    </xf>
    <xf numFmtId="4" fontId="0" fillId="0" borderId="29" xfId="0" applyNumberFormat="1" applyFont="1" applyBorder="1" applyAlignment="1">
      <alignment horizontal="center" vertical="center" wrapText="1"/>
    </xf>
    <xf numFmtId="0" fontId="33" fillId="0" borderId="61"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5" xfId="0" applyFont="1" applyBorder="1" applyAlignment="1">
      <alignment horizontal="center" vertical="center" wrapText="1"/>
    </xf>
    <xf numFmtId="0" fontId="19" fillId="0" borderId="26" xfId="120" applyFont="1" applyBorder="1" applyAlignment="1">
      <alignment horizontal="center" vertical="center"/>
      <protection/>
    </xf>
    <xf numFmtId="0" fontId="19" fillId="0" borderId="27" xfId="120" applyFont="1" applyBorder="1" applyAlignment="1">
      <alignment horizontal="center" vertical="center"/>
      <protection/>
    </xf>
    <xf numFmtId="0" fontId="19" fillId="0" borderId="27" xfId="120" applyFont="1" applyFill="1" applyBorder="1" applyAlignment="1">
      <alignment horizontal="center" vertical="center"/>
      <protection/>
    </xf>
    <xf numFmtId="4" fontId="19" fillId="0" borderId="28" xfId="120" applyNumberFormat="1" applyFont="1" applyFill="1" applyBorder="1" applyAlignment="1">
      <alignment horizontal="center" vertical="center" wrapText="1"/>
      <protection/>
    </xf>
    <xf numFmtId="4" fontId="0" fillId="0" borderId="36" xfId="0" applyNumberFormat="1" applyFont="1" applyBorder="1" applyAlignment="1">
      <alignment horizontal="center" vertical="center" wrapText="1"/>
    </xf>
    <xf numFmtId="0" fontId="33" fillId="0" borderId="30"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31" xfId="0" applyFont="1" applyBorder="1" applyAlignment="1">
      <alignment horizontal="center" vertical="center" wrapText="1"/>
    </xf>
    <xf numFmtId="0" fontId="19" fillId="0" borderId="59" xfId="120" applyFont="1" applyFill="1" applyBorder="1" applyAlignment="1">
      <alignment horizontal="center" vertical="center"/>
      <protection/>
    </xf>
    <xf numFmtId="4" fontId="19" fillId="0" borderId="62" xfId="120" applyNumberFormat="1" applyFont="1" applyFill="1" applyBorder="1" applyAlignment="1">
      <alignment horizontal="center" vertical="center" wrapText="1"/>
      <protection/>
    </xf>
    <xf numFmtId="4" fontId="0" fillId="0" borderId="51" xfId="0" applyNumberFormat="1" applyFont="1" applyBorder="1" applyAlignment="1">
      <alignment horizontal="center" vertical="center" wrapText="1"/>
    </xf>
    <xf numFmtId="0" fontId="33" fillId="0" borderId="63" xfId="0" applyFont="1" applyBorder="1" applyAlignment="1">
      <alignment horizontal="center" vertical="center" wrapText="1"/>
    </xf>
    <xf numFmtId="10" fontId="36" fillId="0" borderId="0" xfId="0" applyNumberFormat="1" applyFont="1" applyAlignment="1">
      <alignment horizontal="center"/>
    </xf>
    <xf numFmtId="0" fontId="19" fillId="0" borderId="0" xfId="120" applyFont="1" applyBorder="1" applyAlignment="1">
      <alignment horizontal="center" vertical="center"/>
      <protection/>
    </xf>
    <xf numFmtId="0" fontId="19" fillId="0" borderId="0" xfId="120" applyFont="1" applyBorder="1" applyAlignment="1">
      <alignment wrapText="1"/>
      <protection/>
    </xf>
    <xf numFmtId="0" fontId="0" fillId="0" borderId="0" xfId="0" applyFont="1" applyAlignment="1">
      <alignment horizontal="left" vertical="center"/>
    </xf>
    <xf numFmtId="2" fontId="19" fillId="0" borderId="0" xfId="120" applyNumberFormat="1" applyFont="1" applyFill="1" applyBorder="1">
      <alignment/>
      <protection/>
    </xf>
    <xf numFmtId="0" fontId="49" fillId="0" borderId="0" xfId="120" applyFont="1" applyFill="1" applyBorder="1">
      <alignment/>
      <protection/>
    </xf>
    <xf numFmtId="0" fontId="19" fillId="0" borderId="0" xfId="120" applyFont="1">
      <alignment/>
      <protection/>
    </xf>
    <xf numFmtId="0" fontId="33" fillId="3" borderId="29" xfId="151" applyFont="1" applyFill="1" applyBorder="1" applyAlignment="1">
      <alignment horizontal="center" vertical="center" wrapText="1"/>
      <protection/>
    </xf>
    <xf numFmtId="0" fontId="0" fillId="0" borderId="0" xfId="0" applyFont="1" applyFill="1" applyBorder="1" applyAlignment="1">
      <alignment vertical="center" wrapText="1"/>
    </xf>
    <xf numFmtId="0" fontId="33" fillId="0" borderId="0" xfId="0" applyFont="1" applyAlignment="1">
      <alignment horizontal="left" vertical="center"/>
    </xf>
    <xf numFmtId="3" fontId="0" fillId="0" borderId="0" xfId="151" applyNumberFormat="1" applyFont="1" applyBorder="1" applyAlignment="1">
      <alignment horizontal="center" vertical="center" wrapText="1"/>
      <protection/>
    </xf>
    <xf numFmtId="4" fontId="0" fillId="0" borderId="0" xfId="0" applyNumberFormat="1" applyFont="1" applyBorder="1" applyAlignment="1">
      <alignment vertical="center" wrapText="1"/>
    </xf>
    <xf numFmtId="0" fontId="19" fillId="0" borderId="0" xfId="0" applyFont="1" applyBorder="1" applyAlignment="1">
      <alignment vertical="center" wrapText="1"/>
    </xf>
    <xf numFmtId="0" fontId="33" fillId="0" borderId="0" xfId="153" applyFont="1" applyBorder="1" applyAlignment="1">
      <alignment horizontal="left" vertical="center" wrapText="1"/>
      <protection/>
    </xf>
    <xf numFmtId="0" fontId="59" fillId="0" borderId="0" xfId="153" applyFont="1" applyBorder="1" applyAlignment="1">
      <alignment horizontal="left" vertical="center" wrapText="1"/>
      <protection/>
    </xf>
    <xf numFmtId="0" fontId="85" fillId="0" borderId="0" xfId="153" applyFont="1" applyBorder="1" applyAlignment="1">
      <alignment vertical="center" wrapText="1"/>
      <protection/>
    </xf>
    <xf numFmtId="0" fontId="34" fillId="0" borderId="41" xfId="0" applyFont="1" applyBorder="1" applyAlignment="1">
      <alignment/>
    </xf>
    <xf numFmtId="0" fontId="49" fillId="3" borderId="45" xfId="120" applyFont="1" applyFill="1" applyBorder="1" applyAlignment="1">
      <alignment horizontal="center" vertical="center"/>
      <protection/>
    </xf>
    <xf numFmtId="0" fontId="49" fillId="0" borderId="26" xfId="120" applyFont="1" applyBorder="1" applyAlignment="1">
      <alignment horizontal="center" vertical="center"/>
      <protection/>
    </xf>
    <xf numFmtId="0" fontId="49" fillId="0" borderId="27" xfId="120" applyFont="1" applyBorder="1" applyAlignment="1">
      <alignment horizontal="center" vertical="center"/>
      <protection/>
    </xf>
    <xf numFmtId="0" fontId="19" fillId="0" borderId="27" xfId="0" applyFont="1" applyBorder="1" applyAlignment="1">
      <alignment horizontal="left" vertical="center" wrapText="1"/>
    </xf>
    <xf numFmtId="0" fontId="0" fillId="0" borderId="27" xfId="0" applyFont="1" applyBorder="1" applyAlignment="1">
      <alignment horizontal="center" vertical="center" wrapText="1"/>
    </xf>
    <xf numFmtId="0" fontId="19" fillId="0" borderId="53" xfId="120" applyFont="1" applyBorder="1" applyAlignment="1">
      <alignment horizontal="center" vertical="center"/>
      <protection/>
    </xf>
    <xf numFmtId="0" fontId="19" fillId="0" borderId="32" xfId="0" applyFont="1" applyBorder="1" applyAlignment="1">
      <alignment horizontal="left" vertical="center" wrapText="1"/>
    </xf>
    <xf numFmtId="0" fontId="19" fillId="0" borderId="32" xfId="120" applyFont="1" applyBorder="1" applyAlignment="1">
      <alignment horizontal="center" vertical="center"/>
      <protection/>
    </xf>
    <xf numFmtId="0" fontId="19" fillId="0" borderId="32" xfId="120" applyFont="1" applyFill="1" applyBorder="1" applyAlignment="1">
      <alignment horizontal="center" vertical="center"/>
      <protection/>
    </xf>
    <xf numFmtId="4" fontId="19" fillId="0" borderId="33" xfId="120" applyNumberFormat="1" applyFont="1" applyFill="1" applyBorder="1" applyAlignment="1">
      <alignment horizontal="center" vertical="center" wrapText="1"/>
      <protection/>
    </xf>
    <xf numFmtId="4" fontId="0" fillId="0" borderId="54" xfId="0" applyNumberFormat="1" applyFont="1" applyBorder="1" applyAlignment="1">
      <alignment horizontal="center" vertical="center" wrapText="1"/>
    </xf>
    <xf numFmtId="0" fontId="88" fillId="0" borderId="0" xfId="0" applyFont="1" applyAlignment="1">
      <alignment/>
    </xf>
    <xf numFmtId="0" fontId="33" fillId="0" borderId="27" xfId="0" applyFont="1" applyBorder="1" applyAlignment="1">
      <alignment horizontal="center" vertical="center"/>
    </xf>
    <xf numFmtId="0" fontId="33" fillId="0" borderId="27" xfId="0" applyFont="1" applyBorder="1" applyAlignment="1">
      <alignment horizontal="center" vertical="center" wrapText="1"/>
    </xf>
    <xf numFmtId="0" fontId="0" fillId="3" borderId="27" xfId="0" applyFont="1" applyFill="1" applyBorder="1" applyAlignment="1">
      <alignment horizontal="center"/>
    </xf>
    <xf numFmtId="170" fontId="0" fillId="3" borderId="27" xfId="0" applyNumberFormat="1" applyFill="1" applyBorder="1" applyAlignment="1">
      <alignment/>
    </xf>
    <xf numFmtId="0" fontId="0" fillId="3" borderId="27" xfId="0" applyFont="1" applyFill="1" applyBorder="1" applyAlignment="1">
      <alignment/>
    </xf>
    <xf numFmtId="0" fontId="89" fillId="3" borderId="27" xfId="0" applyFont="1" applyFill="1" applyBorder="1" applyAlignment="1">
      <alignment wrapText="1"/>
    </xf>
    <xf numFmtId="0" fontId="0" fillId="3" borderId="0" xfId="0" applyFont="1" applyFill="1" applyAlignment="1">
      <alignment/>
    </xf>
    <xf numFmtId="0" fontId="0" fillId="3" borderId="27" xfId="0" applyFont="1" applyFill="1" applyBorder="1" applyAlignment="1">
      <alignment wrapText="1"/>
    </xf>
    <xf numFmtId="0" fontId="33" fillId="0" borderId="27" xfId="0" applyFont="1" applyBorder="1" applyAlignment="1">
      <alignment horizontal="right"/>
    </xf>
    <xf numFmtId="170" fontId="33" fillId="0" borderId="27" xfId="0" applyNumberFormat="1" applyFont="1" applyBorder="1" applyAlignment="1">
      <alignment/>
    </xf>
    <xf numFmtId="0" fontId="0" fillId="0" borderId="27" xfId="0" applyBorder="1" applyAlignment="1">
      <alignment/>
    </xf>
    <xf numFmtId="0" fontId="33" fillId="0" borderId="0" xfId="0" applyFont="1" applyFill="1" applyBorder="1" applyAlignment="1">
      <alignment horizontal="center"/>
    </xf>
    <xf numFmtId="0" fontId="35" fillId="0" borderId="0" xfId="0" applyFont="1" applyFill="1" applyBorder="1" applyAlignment="1">
      <alignment horizontal="left"/>
    </xf>
    <xf numFmtId="0" fontId="33" fillId="57" borderId="36" xfId="0" applyFont="1" applyFill="1" applyBorder="1" applyAlignment="1">
      <alignment horizontal="center" vertical="center" wrapText="1"/>
    </xf>
    <xf numFmtId="0" fontId="33" fillId="0" borderId="77" xfId="0" applyFont="1" applyFill="1" applyBorder="1" applyAlignment="1">
      <alignment horizontal="right" vertical="center"/>
    </xf>
    <xf numFmtId="0" fontId="0" fillId="0" borderId="71" xfId="0" applyFill="1" applyBorder="1" applyAlignment="1">
      <alignment horizontal="center" vertical="center"/>
    </xf>
    <xf numFmtId="0" fontId="33" fillId="0" borderId="76" xfId="0" applyFont="1" applyFill="1" applyBorder="1" applyAlignment="1">
      <alignment horizontal="center" vertical="center"/>
    </xf>
    <xf numFmtId="0" fontId="19" fillId="0" borderId="27" xfId="0" applyFont="1" applyBorder="1" applyAlignment="1">
      <alignment horizontal="left" wrapText="1"/>
    </xf>
    <xf numFmtId="0" fontId="19" fillId="0" borderId="27" xfId="0" applyFont="1" applyBorder="1" applyAlignment="1">
      <alignment horizontal="left"/>
    </xf>
    <xf numFmtId="0" fontId="33" fillId="0" borderId="37" xfId="0" applyFont="1" applyFill="1" applyBorder="1" applyAlignment="1">
      <alignment horizontal="left" wrapText="1"/>
    </xf>
    <xf numFmtId="0" fontId="49" fillId="3" borderId="75" xfId="120" applyFont="1" applyFill="1" applyBorder="1" applyAlignment="1" applyProtection="1">
      <alignment horizontal="left" vertical="center"/>
      <protection/>
    </xf>
    <xf numFmtId="0" fontId="49" fillId="57" borderId="26" xfId="120" applyFont="1" applyFill="1" applyBorder="1" applyAlignment="1" applyProtection="1">
      <alignment horizontal="center" vertical="center" wrapText="1"/>
      <protection/>
    </xf>
    <xf numFmtId="0" fontId="49" fillId="57" borderId="26" xfId="120" applyFont="1" applyFill="1" applyBorder="1" applyAlignment="1" applyProtection="1">
      <alignment horizontal="center" vertical="center"/>
      <protection/>
    </xf>
    <xf numFmtId="4" fontId="49" fillId="3" borderId="20" xfId="120" applyNumberFormat="1" applyFont="1" applyFill="1" applyBorder="1" applyAlignment="1" applyProtection="1">
      <alignment horizontal="right" vertical="center"/>
      <protection/>
    </xf>
    <xf numFmtId="0" fontId="0" fillId="3" borderId="22" xfId="0" applyFont="1" applyFill="1" applyBorder="1" applyAlignment="1">
      <alignment horizontal="center" vertical="center"/>
    </xf>
    <xf numFmtId="0" fontId="49" fillId="3" borderId="0" xfId="120" applyFont="1" applyFill="1" applyBorder="1" applyAlignment="1" applyProtection="1">
      <alignment horizontal="center" vertical="center"/>
      <protection/>
    </xf>
    <xf numFmtId="0" fontId="33" fillId="0" borderId="70" xfId="0" applyFont="1" applyFill="1" applyBorder="1" applyAlignment="1">
      <alignment horizontal="left" wrapText="1"/>
    </xf>
    <xf numFmtId="0" fontId="49" fillId="3" borderId="37" xfId="120" applyFont="1" applyFill="1" applyBorder="1" applyAlignment="1" applyProtection="1">
      <alignment horizontal="left" vertical="center"/>
      <protection/>
    </xf>
    <xf numFmtId="4" fontId="49" fillId="3" borderId="77" xfId="120" applyNumberFormat="1" applyFont="1" applyFill="1" applyBorder="1" applyAlignment="1" applyProtection="1">
      <alignment horizontal="right" vertical="center"/>
      <protection/>
    </xf>
    <xf numFmtId="0" fontId="0" fillId="3" borderId="71" xfId="0" applyFont="1" applyFill="1" applyBorder="1" applyAlignment="1">
      <alignment horizontal="center" vertical="center"/>
    </xf>
    <xf numFmtId="0" fontId="33" fillId="0" borderId="37" xfId="0" applyFont="1" applyFill="1" applyBorder="1" applyAlignment="1">
      <alignment horizontal="left" vertical="center"/>
    </xf>
    <xf numFmtId="0" fontId="33" fillId="0" borderId="37" xfId="0" applyFont="1" applyBorder="1" applyAlignment="1">
      <alignment horizontal="right" vertical="center" wrapText="1"/>
    </xf>
    <xf numFmtId="0" fontId="33" fillId="0" borderId="37" xfId="0" applyFont="1" applyBorder="1" applyAlignment="1">
      <alignment horizontal="center" vertical="center" wrapText="1"/>
    </xf>
    <xf numFmtId="0" fontId="49" fillId="0" borderId="0" xfId="0" applyFont="1" applyFill="1" applyBorder="1" applyAlignment="1">
      <alignment horizontal="center"/>
    </xf>
    <xf numFmtId="0" fontId="33" fillId="0" borderId="37" xfId="0" applyFont="1" applyBorder="1" applyAlignment="1">
      <alignment horizontal="left"/>
    </xf>
    <xf numFmtId="0" fontId="49" fillId="0" borderId="75" xfId="153" applyFont="1" applyFill="1" applyBorder="1" applyAlignment="1">
      <alignment horizontal="left" vertical="center" wrapText="1"/>
      <protection/>
    </xf>
    <xf numFmtId="0" fontId="49" fillId="57" borderId="80" xfId="121" applyFont="1" applyFill="1" applyBorder="1" applyAlignment="1">
      <alignment horizontal="center" vertical="center"/>
      <protection/>
    </xf>
    <xf numFmtId="2" fontId="49" fillId="3" borderId="37" xfId="121" applyNumberFormat="1" applyFont="1" applyFill="1" applyBorder="1" applyAlignment="1">
      <alignment horizontal="center" vertical="center"/>
      <protection/>
    </xf>
    <xf numFmtId="0" fontId="19" fillId="0" borderId="37" xfId="121" applyFont="1" applyBorder="1" applyAlignment="1">
      <alignment horizontal="center" vertical="center"/>
      <protection/>
    </xf>
    <xf numFmtId="0" fontId="33" fillId="3" borderId="37" xfId="0" applyFont="1" applyFill="1" applyBorder="1" applyAlignment="1">
      <alignment horizontal="center" vertical="center"/>
    </xf>
    <xf numFmtId="0" fontId="19" fillId="0" borderId="76" xfId="0" applyFont="1" applyBorder="1" applyAlignment="1">
      <alignment horizontal="left" vertical="center" wrapText="1"/>
    </xf>
    <xf numFmtId="0" fontId="49" fillId="0" borderId="75" xfId="0" applyFont="1" applyBorder="1" applyAlignment="1">
      <alignment horizontal="left" wrapText="1"/>
    </xf>
    <xf numFmtId="0" fontId="49" fillId="3" borderId="21" xfId="0" applyFont="1" applyFill="1" applyBorder="1" applyAlignment="1">
      <alignment horizontal="center" vertical="center" wrapText="1"/>
    </xf>
    <xf numFmtId="0" fontId="49" fillId="3" borderId="25" xfId="0" applyFont="1" applyFill="1" applyBorder="1" applyAlignment="1">
      <alignment horizontal="center" vertical="center" wrapText="1"/>
    </xf>
    <xf numFmtId="0" fontId="19" fillId="0" borderId="27" xfId="0" applyFont="1" applyBorder="1" applyAlignment="1">
      <alignment horizontal="left" vertical="center" wrapText="1"/>
    </xf>
    <xf numFmtId="0" fontId="19" fillId="0" borderId="27" xfId="0" applyFont="1" applyBorder="1" applyAlignment="1">
      <alignment vertical="center" wrapText="1"/>
    </xf>
    <xf numFmtId="0" fontId="19" fillId="0" borderId="32" xfId="0" applyFont="1" applyBorder="1" applyAlignment="1">
      <alignment horizontal="left" vertical="center" wrapText="1"/>
    </xf>
    <xf numFmtId="0" fontId="33" fillId="0" borderId="37" xfId="0" applyFont="1" applyBorder="1" applyAlignment="1">
      <alignment horizontal="right" vertical="center"/>
    </xf>
    <xf numFmtId="0" fontId="0" fillId="0" borderId="37" xfId="0" applyFont="1" applyBorder="1" applyAlignment="1">
      <alignment horizontal="center" vertical="center"/>
    </xf>
    <xf numFmtId="0" fontId="69" fillId="3" borderId="77" xfId="145" applyFont="1" applyFill="1" applyBorder="1" applyAlignment="1">
      <alignment horizontal="center" vertical="center"/>
      <protection/>
    </xf>
    <xf numFmtId="0" fontId="70" fillId="3" borderId="37" xfId="155" applyFont="1" applyFill="1" applyBorder="1" applyAlignment="1">
      <alignment horizontal="center" vertical="center" wrapText="1"/>
      <protection/>
    </xf>
    <xf numFmtId="0" fontId="70" fillId="0" borderId="71" xfId="0" applyFont="1" applyBorder="1" applyAlignment="1">
      <alignment horizontal="center" vertical="center"/>
    </xf>
    <xf numFmtId="0" fontId="7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0" fillId="0" borderId="31" xfId="0" applyFont="1" applyBorder="1" applyAlignment="1">
      <alignment horizontal="center" vertical="center"/>
    </xf>
    <xf numFmtId="0" fontId="70" fillId="0" borderId="26" xfId="0" applyFont="1" applyBorder="1" applyAlignment="1">
      <alignment horizontal="center" vertical="center" wrapText="1"/>
    </xf>
    <xf numFmtId="0" fontId="69" fillId="3" borderId="36" xfId="145" applyFont="1" applyFill="1" applyBorder="1" applyAlignment="1">
      <alignment horizontal="left" vertical="center" wrapText="1"/>
      <protection/>
    </xf>
    <xf numFmtId="0" fontId="69" fillId="3" borderId="31" xfId="145" applyFont="1" applyFill="1" applyBorder="1" applyAlignment="1">
      <alignment horizontal="left" vertical="top" wrapText="1"/>
      <protection/>
    </xf>
    <xf numFmtId="0" fontId="72" fillId="0" borderId="27" xfId="0" applyFont="1" applyBorder="1" applyAlignment="1">
      <alignment horizontal="center" vertical="center" wrapText="1"/>
    </xf>
    <xf numFmtId="0" fontId="72" fillId="0" borderId="31" xfId="0" applyFont="1" applyBorder="1" applyAlignment="1">
      <alignment horizontal="center" vertical="center" wrapText="1"/>
    </xf>
    <xf numFmtId="0" fontId="69" fillId="3" borderId="26" xfId="145" applyFont="1" applyFill="1" applyBorder="1" applyAlignment="1">
      <alignment horizontal="left" vertical="center" wrapText="1"/>
      <protection/>
    </xf>
    <xf numFmtId="0" fontId="69" fillId="3" borderId="26" xfId="145" applyFont="1" applyFill="1" applyBorder="1" applyAlignment="1">
      <alignment horizontal="center" vertical="center" wrapText="1"/>
      <protection/>
    </xf>
    <xf numFmtId="0" fontId="69" fillId="3" borderId="31" xfId="145" applyFont="1" applyFill="1" applyBorder="1" applyAlignment="1">
      <alignment horizontal="left" wrapText="1"/>
      <protection/>
    </xf>
    <xf numFmtId="0" fontId="69" fillId="3" borderId="36" xfId="145" applyFont="1" applyFill="1" applyBorder="1" applyAlignment="1">
      <alignment horizontal="left" vertical="center"/>
      <protection/>
    </xf>
    <xf numFmtId="0" fontId="72" fillId="0" borderId="59" xfId="0" applyFont="1" applyBorder="1" applyAlignment="1">
      <alignment horizontal="center" vertical="center" wrapText="1"/>
    </xf>
    <xf numFmtId="0" fontId="72" fillId="0" borderId="60" xfId="0" applyFont="1" applyBorder="1" applyAlignment="1">
      <alignment horizontal="center" vertical="center" wrapText="1"/>
    </xf>
    <xf numFmtId="0" fontId="33" fillId="0" borderId="0" xfId="0" applyFont="1" applyBorder="1" applyAlignment="1">
      <alignment horizontal="center"/>
    </xf>
    <xf numFmtId="0" fontId="33" fillId="0" borderId="75" xfId="153" applyFont="1" applyFill="1" applyBorder="1" applyAlignment="1">
      <alignment horizontal="left" vertical="center" wrapText="1"/>
      <protection/>
    </xf>
    <xf numFmtId="0" fontId="61" fillId="0" borderId="0" xfId="153" applyFont="1" applyBorder="1" applyAlignment="1">
      <alignment horizontal="left" vertical="center" wrapText="1"/>
      <protection/>
    </xf>
    <xf numFmtId="0" fontId="33" fillId="0" borderId="37" xfId="0" applyFont="1" applyBorder="1" applyAlignment="1">
      <alignment horizontal="left" wrapText="1"/>
    </xf>
    <xf numFmtId="0" fontId="33" fillId="0" borderId="70" xfId="153" applyFont="1" applyBorder="1" applyAlignment="1">
      <alignment horizontal="left" vertical="center" wrapText="1"/>
      <protection/>
    </xf>
    <xf numFmtId="0" fontId="33" fillId="57" borderId="64" xfId="153" applyFont="1" applyFill="1" applyBorder="1" applyAlignment="1">
      <alignment horizontal="center" vertical="center" wrapText="1"/>
      <protection/>
    </xf>
    <xf numFmtId="0" fontId="19" fillId="0" borderId="24" xfId="0" applyFont="1" applyBorder="1" applyAlignment="1">
      <alignment horizontal="center" vertical="center"/>
    </xf>
    <xf numFmtId="4" fontId="33" fillId="0" borderId="37" xfId="153" applyNumberFormat="1" applyFont="1" applyBorder="1" applyAlignment="1">
      <alignment horizontal="right" vertical="center" wrapText="1"/>
      <protection/>
    </xf>
    <xf numFmtId="0" fontId="0" fillId="0" borderId="37" xfId="153" applyFont="1" applyBorder="1" applyAlignment="1">
      <alignment horizontal="center" vertical="center" wrapText="1"/>
      <protection/>
    </xf>
    <xf numFmtId="0" fontId="33" fillId="0" borderId="75" xfId="151" applyFont="1" applyBorder="1" applyAlignment="1">
      <alignment horizontal="left" vertical="center" wrapText="1"/>
      <protection/>
    </xf>
    <xf numFmtId="0" fontId="0" fillId="0" borderId="27" xfId="151" applyFont="1" applyBorder="1" applyAlignment="1">
      <alignment horizontal="left" vertical="center" wrapText="1"/>
      <protection/>
    </xf>
    <xf numFmtId="0" fontId="0" fillId="0" borderId="27" xfId="151" applyFont="1" applyBorder="1" applyAlignment="1">
      <alignment horizontal="left" vertical="top" wrapText="1"/>
      <protection/>
    </xf>
    <xf numFmtId="0" fontId="0" fillId="0" borderId="46" xfId="153" applyFont="1" applyBorder="1" applyAlignment="1">
      <alignment horizontal="left" vertical="top" wrapText="1"/>
      <protection/>
    </xf>
    <xf numFmtId="0" fontId="0" fillId="0" borderId="27" xfId="153" applyFont="1" applyBorder="1" applyAlignment="1">
      <alignment horizontal="left" vertical="center" wrapText="1"/>
      <protection/>
    </xf>
    <xf numFmtId="0" fontId="0" fillId="0" borderId="27" xfId="153" applyFont="1" applyBorder="1" applyAlignment="1">
      <alignment horizontal="left" vertical="center"/>
      <protection/>
    </xf>
    <xf numFmtId="0" fontId="0" fillId="0" borderId="27" xfId="153" applyFont="1" applyBorder="1" applyAlignment="1">
      <alignment vertical="center" wrapText="1"/>
      <protection/>
    </xf>
    <xf numFmtId="0" fontId="51" fillId="0" borderId="81" xfId="153" applyFont="1" applyBorder="1" applyAlignment="1">
      <alignment horizontal="center" vertical="center" wrapText="1"/>
      <protection/>
    </xf>
    <xf numFmtId="0" fontId="33" fillId="0" borderId="0" xfId="145" applyFont="1" applyBorder="1" applyAlignment="1">
      <alignment horizontal="center"/>
      <protection/>
    </xf>
    <xf numFmtId="0" fontId="33" fillId="0" borderId="37" xfId="145" applyFont="1" applyBorder="1" applyAlignment="1">
      <alignment horizontal="left"/>
      <protection/>
    </xf>
    <xf numFmtId="0" fontId="33" fillId="0" borderId="37" xfId="152" applyFont="1" applyBorder="1" applyAlignment="1">
      <alignment horizontal="left" vertical="center" wrapText="1"/>
      <protection/>
    </xf>
    <xf numFmtId="0" fontId="33" fillId="3" borderId="37" xfId="152" applyFont="1" applyFill="1" applyBorder="1" applyAlignment="1">
      <alignment horizontal="right" vertical="center" wrapText="1"/>
      <protection/>
    </xf>
    <xf numFmtId="0" fontId="33" fillId="3" borderId="77" xfId="152" applyFont="1" applyFill="1" applyBorder="1" applyAlignment="1">
      <alignment horizontal="center" vertical="center" wrapText="1"/>
      <protection/>
    </xf>
    <xf numFmtId="0" fontId="33" fillId="0" borderId="0" xfId="145" applyNumberFormat="1" applyFont="1" applyFill="1" applyBorder="1" applyAlignment="1" applyProtection="1">
      <alignment horizontal="right"/>
      <protection/>
    </xf>
    <xf numFmtId="0" fontId="0" fillId="0" borderId="0" xfId="0" applyNumberFormat="1" applyFill="1" applyBorder="1" applyAlignment="1">
      <alignment/>
    </xf>
    <xf numFmtId="0" fontId="33" fillId="0" borderId="37" xfId="0" applyFont="1" applyBorder="1" applyAlignment="1">
      <alignment horizontal="left"/>
    </xf>
    <xf numFmtId="0" fontId="33" fillId="0" borderId="37" xfId="153" applyNumberFormat="1" applyFont="1" applyFill="1" applyBorder="1" applyAlignment="1" applyProtection="1">
      <alignment horizontal="left" vertical="center" wrapText="1"/>
      <protection/>
    </xf>
    <xf numFmtId="0" fontId="33" fillId="3" borderId="37" xfId="152" applyNumberFormat="1" applyFont="1" applyFill="1" applyBorder="1" applyAlignment="1" applyProtection="1">
      <alignment horizontal="right" vertical="center" wrapText="1"/>
      <protection/>
    </xf>
    <xf numFmtId="0" fontId="0" fillId="3" borderId="37" xfId="0" applyNumberFormat="1" applyFill="1" applyBorder="1" applyAlignment="1">
      <alignment horizontal="center"/>
    </xf>
    <xf numFmtId="0" fontId="33" fillId="0" borderId="75" xfId="0" applyFont="1" applyBorder="1" applyAlignment="1">
      <alignment horizontal="left" vertical="center"/>
    </xf>
    <xf numFmtId="0" fontId="33" fillId="3" borderId="37" xfId="145" applyNumberFormat="1" applyFont="1" applyFill="1" applyBorder="1" applyAlignment="1" applyProtection="1">
      <alignment horizontal="right" vertical="center"/>
      <protection/>
    </xf>
    <xf numFmtId="0" fontId="33" fillId="0" borderId="37" xfId="152" applyNumberFormat="1" applyFont="1" applyFill="1" applyBorder="1" applyAlignment="1" applyProtection="1">
      <alignment horizontal="left" vertical="center" wrapText="1"/>
      <protection/>
    </xf>
    <xf numFmtId="0" fontId="0" fillId="0" borderId="25" xfId="0" applyNumberFormat="1" applyFont="1" applyFill="1" applyBorder="1" applyAlignment="1">
      <alignment horizontal="left" vertical="center" wrapText="1"/>
    </xf>
    <xf numFmtId="0" fontId="0" fillId="0" borderId="58" xfId="0" applyNumberFormat="1" applyFill="1" applyBorder="1" applyAlignment="1">
      <alignment/>
    </xf>
    <xf numFmtId="0" fontId="33" fillId="0" borderId="37" xfId="153" applyFont="1" applyFill="1" applyBorder="1" applyAlignment="1">
      <alignment horizontal="left" vertical="center" wrapText="1"/>
      <protection/>
    </xf>
    <xf numFmtId="4" fontId="49" fillId="0" borderId="37" xfId="120" applyNumberFormat="1" applyFont="1" applyFill="1" applyBorder="1" applyAlignment="1">
      <alignment horizontal="right" vertical="center"/>
      <protection/>
    </xf>
    <xf numFmtId="0" fontId="0" fillId="0" borderId="37" xfId="0" applyFont="1" applyFill="1" applyBorder="1" applyAlignment="1">
      <alignment horizontal="center" vertical="center" wrapText="1"/>
    </xf>
    <xf numFmtId="0" fontId="33" fillId="0" borderId="0" xfId="153" applyFont="1" applyBorder="1" applyAlignment="1">
      <alignment horizontal="left" vertical="center" wrapText="1"/>
      <protection/>
    </xf>
    <xf numFmtId="0" fontId="33" fillId="12" borderId="50" xfId="0" applyFont="1" applyFill="1" applyBorder="1" applyAlignment="1">
      <alignment horizontal="center" vertical="center" wrapText="1"/>
    </xf>
    <xf numFmtId="4" fontId="49" fillId="0" borderId="77" xfId="120" applyNumberFormat="1" applyFont="1" applyFill="1" applyBorder="1" applyAlignment="1">
      <alignment horizontal="right" vertical="center"/>
      <protection/>
    </xf>
    <xf numFmtId="0" fontId="0" fillId="0" borderId="71" xfId="0" applyFont="1" applyFill="1" applyBorder="1" applyAlignment="1">
      <alignment horizontal="center" vertical="center" wrapText="1"/>
    </xf>
    <xf numFmtId="0" fontId="33" fillId="0" borderId="27" xfId="0" applyFont="1" applyBorder="1" applyAlignment="1">
      <alignment horizontal="right" vertical="center"/>
    </xf>
  </cellXfs>
  <cellStyles count="168">
    <cellStyle name="Normal" xfId="0"/>
    <cellStyle name="20% — akcent 1" xfId="15"/>
    <cellStyle name="20% - akcent 1 2" xfId="16"/>
    <cellStyle name="20% - akcent 1 2 2" xfId="17"/>
    <cellStyle name="20% — akcent 2" xfId="18"/>
    <cellStyle name="20% - akcent 2 2" xfId="19"/>
    <cellStyle name="20% - akcent 2 2 2" xfId="20"/>
    <cellStyle name="20% - akcent 2 2 3" xfId="21"/>
    <cellStyle name="20% — akcent 3" xfId="22"/>
    <cellStyle name="20% - akcent 3 2" xfId="23"/>
    <cellStyle name="20% - akcent 3 2 2" xfId="24"/>
    <cellStyle name="20% — akcent 4" xfId="25"/>
    <cellStyle name="20% - akcent 4 2" xfId="26"/>
    <cellStyle name="20% - akcent 4 2 2" xfId="27"/>
    <cellStyle name="20% — akcent 5" xfId="28"/>
    <cellStyle name="20% - akcent 5 2" xfId="29"/>
    <cellStyle name="20% - akcent 5 2 2" xfId="30"/>
    <cellStyle name="20% — akcent 6" xfId="31"/>
    <cellStyle name="20% - akcent 6 2" xfId="32"/>
    <cellStyle name="20% - akcent 6 2 2" xfId="33"/>
    <cellStyle name="20% - akcent 6 2 3" xfId="34"/>
    <cellStyle name="20% — akcent 1" xfId="35"/>
    <cellStyle name="20% — akcent 2" xfId="36"/>
    <cellStyle name="20% — akcent 2 2" xfId="37"/>
    <cellStyle name="20% — akcent 2 3" xfId="38"/>
    <cellStyle name="20% — akcent 3" xfId="39"/>
    <cellStyle name="20% — akcent 4" xfId="40"/>
    <cellStyle name="20% — akcent 5" xfId="41"/>
    <cellStyle name="20% — akcent 5 2" xfId="42"/>
    <cellStyle name="20% — akcent 6" xfId="43"/>
    <cellStyle name="20% — akcent 6 2" xfId="44"/>
    <cellStyle name="20% — akcent 6 3" xfId="45"/>
    <cellStyle name="40% — akcent 1" xfId="46"/>
    <cellStyle name="40% - akcent 1 2" xfId="47"/>
    <cellStyle name="40% - akcent 1 2 2" xfId="48"/>
    <cellStyle name="40% — akcent 2" xfId="49"/>
    <cellStyle name="40% - akcent 2 2" xfId="50"/>
    <cellStyle name="40% — akcent 3" xfId="51"/>
    <cellStyle name="40% - akcent 3 2" xfId="52"/>
    <cellStyle name="40% - akcent 3 2 2" xfId="53"/>
    <cellStyle name="40% — akcent 4" xfId="54"/>
    <cellStyle name="40% - akcent 4 2" xfId="55"/>
    <cellStyle name="40% - akcent 4 2 2" xfId="56"/>
    <cellStyle name="40% — akcent 5" xfId="57"/>
    <cellStyle name="40% - akcent 5 2" xfId="58"/>
    <cellStyle name="40% — akcent 6" xfId="59"/>
    <cellStyle name="40% - akcent 6 2" xfId="60"/>
    <cellStyle name="40% - akcent 6 2 2" xfId="61"/>
    <cellStyle name="40% - akcent 6 2 3" xfId="62"/>
    <cellStyle name="40% — akcent 1" xfId="63"/>
    <cellStyle name="40% — akcent 2" xfId="64"/>
    <cellStyle name="40% — akcent 3" xfId="65"/>
    <cellStyle name="40% — akcent 4" xfId="66"/>
    <cellStyle name="40% — akcent 5" xfId="67"/>
    <cellStyle name="40% — akcent 6" xfId="68"/>
    <cellStyle name="40% — akcent 6 2" xfId="69"/>
    <cellStyle name="40% — akcent 6 3" xfId="70"/>
    <cellStyle name="60% — akcent 1" xfId="71"/>
    <cellStyle name="60% - akcent 1 2" xfId="72"/>
    <cellStyle name="60% - akcent 1 2 2" xfId="73"/>
    <cellStyle name="60% — akcent 2" xfId="74"/>
    <cellStyle name="60% - akcent 2 2" xfId="75"/>
    <cellStyle name="60% — akcent 3" xfId="76"/>
    <cellStyle name="60% - akcent 3 2" xfId="77"/>
    <cellStyle name="60% - akcent 3 2 2" xfId="78"/>
    <cellStyle name="60% — akcent 4" xfId="79"/>
    <cellStyle name="60% - akcent 4 2" xfId="80"/>
    <cellStyle name="60% - akcent 4 2 2" xfId="81"/>
    <cellStyle name="60% — akcent 5" xfId="82"/>
    <cellStyle name="60% - akcent 5 2" xfId="83"/>
    <cellStyle name="60% — akcent 6" xfId="84"/>
    <cellStyle name="60% - akcent 6 2" xfId="85"/>
    <cellStyle name="60% - akcent 6 2 2" xfId="86"/>
    <cellStyle name="60% - akcent 6 2 3" xfId="87"/>
    <cellStyle name="60% — akcent 1" xfId="88"/>
    <cellStyle name="60% — akcent 2" xfId="89"/>
    <cellStyle name="60% — akcent 3" xfId="90"/>
    <cellStyle name="60% — akcent 4" xfId="91"/>
    <cellStyle name="60% — akcent 5" xfId="92"/>
    <cellStyle name="60% — akcent 6" xfId="93"/>
    <cellStyle name="60% — akcent 6 2" xfId="94"/>
    <cellStyle name="60% — akcent 6 3" xfId="95"/>
    <cellStyle name="Akcent 1" xfId="96"/>
    <cellStyle name="Akcent 1 2" xfId="97"/>
    <cellStyle name="Akcent 2" xfId="98"/>
    <cellStyle name="Akcent 2 2" xfId="99"/>
    <cellStyle name="Akcent 3" xfId="100"/>
    <cellStyle name="Akcent 3 2" xfId="101"/>
    <cellStyle name="Akcent 4" xfId="102"/>
    <cellStyle name="Akcent 4 2" xfId="103"/>
    <cellStyle name="Akcent 5" xfId="104"/>
    <cellStyle name="Akcent 5 2" xfId="105"/>
    <cellStyle name="Akcent 6" xfId="106"/>
    <cellStyle name="Akcent 6 2" xfId="107"/>
    <cellStyle name="Dane wejściowe" xfId="108"/>
    <cellStyle name="Dane wejściowe 2" xfId="109"/>
    <cellStyle name="Dane wejściowe 2 2" xfId="110"/>
    <cellStyle name="Dane wejściowe 2 3" xfId="111"/>
    <cellStyle name="Dane wyjściowe" xfId="112"/>
    <cellStyle name="Dane wyjściowe 2" xfId="113"/>
    <cellStyle name="Dane wyjściowe 2 2" xfId="114"/>
    <cellStyle name="Dobre 2" xfId="115"/>
    <cellStyle name="Dobre 2 2" xfId="116"/>
    <cellStyle name="Dobry" xfId="117"/>
    <cellStyle name="Comma" xfId="118"/>
    <cellStyle name="Comma [0]" xfId="119"/>
    <cellStyle name="Excel Built-in Normal" xfId="120"/>
    <cellStyle name="Excel Built-in Normal 1" xfId="121"/>
    <cellStyle name="Excel_BuiltIn_Currency 1" xfId="122"/>
    <cellStyle name="Heading 3" xfId="123"/>
    <cellStyle name="Komórka połączona" xfId="124"/>
    <cellStyle name="Komórka połączona 2" xfId="125"/>
    <cellStyle name="Komórka połączona 2 2" xfId="126"/>
    <cellStyle name="Komórka zaznaczona" xfId="127"/>
    <cellStyle name="Komórka zaznaczona 2" xfId="128"/>
    <cellStyle name="Nagłówek 1" xfId="129"/>
    <cellStyle name="Nagłówek 1 1" xfId="130"/>
    <cellStyle name="Nagłówek 1 2" xfId="131"/>
    <cellStyle name="Nagłówek 2" xfId="132"/>
    <cellStyle name="Nagłówek 2 2" xfId="133"/>
    <cellStyle name="Nagłówek 3" xfId="134"/>
    <cellStyle name="Nagłówek 3 2" xfId="135"/>
    <cellStyle name="Nagłówek 4" xfId="136"/>
    <cellStyle name="Nagłówek 4 2" xfId="137"/>
    <cellStyle name="Neutralne 2" xfId="138"/>
    <cellStyle name="Neutralne 2 2" xfId="139"/>
    <cellStyle name="Neutralny" xfId="140"/>
    <cellStyle name="Normal 2" xfId="141"/>
    <cellStyle name="Normal 3" xfId="142"/>
    <cellStyle name="Normal 7" xfId="143"/>
    <cellStyle name="Normal_PROF_EES" xfId="144"/>
    <cellStyle name="Normalny 2" xfId="145"/>
    <cellStyle name="Normalny 2 2" xfId="146"/>
    <cellStyle name="Normalny 2 3" xfId="147"/>
    <cellStyle name="Normalny 2 4" xfId="148"/>
    <cellStyle name="Normalny 3" xfId="149"/>
    <cellStyle name="Normalny 3 2" xfId="150"/>
    <cellStyle name="Normalny_Arkusz1" xfId="151"/>
    <cellStyle name="Normalny_Arkusz1 2" xfId="152"/>
    <cellStyle name="Normalny_Arkusz1 2 2" xfId="153"/>
    <cellStyle name="Normalny_Arkusz1_Zał_ 1 -Aktualny  formularz asortymentowo-cenowy" xfId="154"/>
    <cellStyle name="Normalny_wzór tabelki przetarg" xfId="155"/>
    <cellStyle name="Notatka" xfId="156"/>
    <cellStyle name="Notatka 1" xfId="157"/>
    <cellStyle name="Obliczenia" xfId="158"/>
    <cellStyle name="Obliczenia 2" xfId="159"/>
    <cellStyle name="Percent" xfId="160"/>
    <cellStyle name="Standard_Synthes CAR Support Form" xfId="161"/>
    <cellStyle name="Suma" xfId="162"/>
    <cellStyle name="Suma 2" xfId="163"/>
    <cellStyle name="Suma 2 2" xfId="164"/>
    <cellStyle name="Tekst objaśnienia" xfId="165"/>
    <cellStyle name="Tekst objaśnienia 2" xfId="166"/>
    <cellStyle name="Tekst ostrzeżenia" xfId="167"/>
    <cellStyle name="Tekst ostrzeżenia 2" xfId="168"/>
    <cellStyle name="Tekst ostrzeżenia 2 2" xfId="169"/>
    <cellStyle name="Tytuł" xfId="170"/>
    <cellStyle name="Tytuł 2" xfId="171"/>
    <cellStyle name="Uwaga" xfId="172"/>
    <cellStyle name="Uwaga 2" xfId="173"/>
    <cellStyle name="Currency" xfId="174"/>
    <cellStyle name="Currency [0]" xfId="175"/>
    <cellStyle name="Wyjście" xfId="176"/>
    <cellStyle name="Wynik 1" xfId="177"/>
    <cellStyle name="Wynik2" xfId="178"/>
    <cellStyle name="Złe 2" xfId="179"/>
    <cellStyle name="Złe 2 2" xfId="180"/>
    <cellStyle name="Zły" xfId="1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20884"/>
      <rgbColor rgb="0000FFFF"/>
      <rgbColor rgb="00800000"/>
      <rgbColor rgb="00006411"/>
      <rgbColor rgb="00000080"/>
      <rgbColor rgb="00808000"/>
      <rgbColor rgb="00800080"/>
      <rgbColor rgb="00008080"/>
      <rgbColor rgb="00C0C0C0"/>
      <rgbColor rgb="00808080"/>
      <rgbColor rgb="009999FF"/>
      <rgbColor rgb="00C9211E"/>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EEEEEE"/>
      <rgbColor rgb="00CCFFCC"/>
      <rgbColor rgb="00FFFF99"/>
      <rgbColor rgb="0099CCFF"/>
      <rgbColor rgb="00FF99CC"/>
      <rgbColor rgb="00DDDDDD"/>
      <rgbColor rgb="00FFCC99"/>
      <rgbColor rgb="003366FF"/>
      <rgbColor rgb="0033CCCC"/>
      <rgbColor rgb="0099CC00"/>
      <rgbColor rgb="00FFCC00"/>
      <rgbColor rgb="00FF9900"/>
      <rgbColor rgb="00FF40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85"/>
  <sheetViews>
    <sheetView zoomScaleSheetLayoutView="75" zoomScalePageLayoutView="0" workbookViewId="0" topLeftCell="A6">
      <selection activeCell="G8" sqref="G8"/>
    </sheetView>
  </sheetViews>
  <sheetFormatPr defaultColWidth="9.140625" defaultRowHeight="12.75"/>
  <cols>
    <col min="1" max="1" width="3.00390625" style="0" customWidth="1"/>
    <col min="2" max="2" width="66.00390625" style="0" customWidth="1"/>
    <col min="3" max="3" width="6.421875" style="0" customWidth="1"/>
    <col min="4" max="4" width="6.00390625" style="0" customWidth="1"/>
    <col min="5" max="5" width="11.421875" style="0" customWidth="1"/>
    <col min="6" max="6" width="15.00390625" style="0" customWidth="1"/>
    <col min="7" max="9" width="13.421875" style="0" customWidth="1"/>
    <col min="10" max="11" width="15.00390625" style="0" customWidth="1"/>
    <col min="12" max="12" width="16.421875" style="0" customWidth="1"/>
    <col min="13" max="16384" width="11.421875" style="0" customWidth="1"/>
  </cols>
  <sheetData>
    <row r="1" spans="1:11" ht="12.75">
      <c r="A1" s="1"/>
      <c r="B1" s="2"/>
      <c r="C1" s="2"/>
      <c r="D1" s="1"/>
      <c r="E1" s="1"/>
      <c r="F1" s="1"/>
      <c r="G1" s="1"/>
      <c r="H1" s="1"/>
      <c r="I1" s="1"/>
      <c r="J1" s="1"/>
      <c r="K1" s="1"/>
    </row>
    <row r="2" spans="1:11" ht="12.75">
      <c r="A2" s="1"/>
      <c r="B2" s="2"/>
      <c r="C2" s="759" t="s">
        <v>0</v>
      </c>
      <c r="D2" s="759"/>
      <c r="E2" s="759"/>
      <c r="F2" s="759"/>
      <c r="G2" s="3"/>
      <c r="H2" s="3"/>
      <c r="I2" s="1"/>
      <c r="J2" s="1"/>
      <c r="K2" s="4" t="s">
        <v>1</v>
      </c>
    </row>
    <row r="3" spans="1:11" ht="12.75">
      <c r="A3" s="1"/>
      <c r="B3" s="2"/>
      <c r="C3" s="1"/>
      <c r="D3" s="1"/>
      <c r="E3" s="1"/>
      <c r="F3" s="1"/>
      <c r="G3" s="1"/>
      <c r="H3" s="1"/>
      <c r="I3" s="1"/>
      <c r="K3" s="4"/>
    </row>
    <row r="4" spans="1:11" s="10" customFormat="1" ht="15.75">
      <c r="A4" s="5"/>
      <c r="B4" s="5" t="s">
        <v>2</v>
      </c>
      <c r="C4" s="6"/>
      <c r="D4" s="7"/>
      <c r="E4" s="8" t="s">
        <v>3</v>
      </c>
      <c r="F4" s="1"/>
      <c r="G4" s="1"/>
      <c r="H4" s="1"/>
      <c r="I4" s="9"/>
      <c r="J4" s="760" t="s">
        <v>4</v>
      </c>
      <c r="K4" s="760"/>
    </row>
    <row r="5" spans="1:12" ht="66.75" customHeight="1">
      <c r="A5" s="11" t="s">
        <v>5</v>
      </c>
      <c r="B5" s="12" t="s">
        <v>6</v>
      </c>
      <c r="C5" s="12" t="s">
        <v>7</v>
      </c>
      <c r="D5" s="12" t="s">
        <v>8</v>
      </c>
      <c r="E5" s="12" t="s">
        <v>9</v>
      </c>
      <c r="F5" s="12" t="s">
        <v>10</v>
      </c>
      <c r="G5" s="13" t="s">
        <v>11</v>
      </c>
      <c r="H5" s="13" t="s">
        <v>12</v>
      </c>
      <c r="I5" s="12" t="s">
        <v>13</v>
      </c>
      <c r="J5" s="12" t="s">
        <v>14</v>
      </c>
      <c r="K5" s="14" t="s">
        <v>15</v>
      </c>
      <c r="L5" s="15" t="s">
        <v>16</v>
      </c>
    </row>
    <row r="6" spans="1:11" ht="17.25" customHeight="1">
      <c r="A6" s="16" t="s">
        <v>17</v>
      </c>
      <c r="B6" s="17" t="s">
        <v>17</v>
      </c>
      <c r="C6" s="17" t="s">
        <v>17</v>
      </c>
      <c r="D6" s="17" t="s">
        <v>17</v>
      </c>
      <c r="E6" s="17" t="s">
        <v>18</v>
      </c>
      <c r="F6" s="17" t="s">
        <v>18</v>
      </c>
      <c r="G6" s="17"/>
      <c r="H6" s="17"/>
      <c r="I6" s="17" t="s">
        <v>17</v>
      </c>
      <c r="J6" s="17" t="s">
        <v>17</v>
      </c>
      <c r="K6" s="18" t="s">
        <v>17</v>
      </c>
    </row>
    <row r="7" spans="1:11" ht="30" customHeight="1">
      <c r="A7" s="761" t="s">
        <v>19</v>
      </c>
      <c r="B7" s="761"/>
      <c r="C7" s="761"/>
      <c r="D7" s="761"/>
      <c r="E7" s="761"/>
      <c r="F7" s="761"/>
      <c r="G7" s="761"/>
      <c r="H7" s="761"/>
      <c r="I7" s="761"/>
      <c r="J7" s="761"/>
      <c r="K7" s="761"/>
    </row>
    <row r="8" spans="1:12" ht="340.5" customHeight="1">
      <c r="A8" s="19">
        <v>1</v>
      </c>
      <c r="B8" s="20" t="s">
        <v>20</v>
      </c>
      <c r="C8" s="21" t="s">
        <v>21</v>
      </c>
      <c r="D8" s="22">
        <v>25</v>
      </c>
      <c r="E8" s="23">
        <v>1399.68</v>
      </c>
      <c r="F8" s="24">
        <f>E8*D8</f>
        <v>34992</v>
      </c>
      <c r="G8" s="24"/>
      <c r="H8" s="24"/>
      <c r="I8" s="25"/>
      <c r="J8" s="26"/>
      <c r="K8" s="27" t="s">
        <v>22</v>
      </c>
      <c r="L8" s="28">
        <v>0</v>
      </c>
    </row>
    <row r="9" spans="1:12" ht="337.5" customHeight="1">
      <c r="A9" s="19" t="s">
        <v>23</v>
      </c>
      <c r="B9" s="29" t="s">
        <v>24</v>
      </c>
      <c r="C9" s="30" t="s">
        <v>21</v>
      </c>
      <c r="D9" s="31">
        <v>5</v>
      </c>
      <c r="E9" s="32">
        <v>1399.68</v>
      </c>
      <c r="F9" s="24">
        <f>E9*D9</f>
        <v>6998.400000000001</v>
      </c>
      <c r="G9" s="24"/>
      <c r="H9" s="24"/>
      <c r="I9" s="25"/>
      <c r="J9" s="26"/>
      <c r="K9" s="27" t="s">
        <v>25</v>
      </c>
      <c r="L9" s="28">
        <v>0.6</v>
      </c>
    </row>
    <row r="10" spans="1:12" ht="327" customHeight="1">
      <c r="A10" s="19">
        <v>2</v>
      </c>
      <c r="B10" s="20" t="s">
        <v>26</v>
      </c>
      <c r="C10" s="21" t="s">
        <v>21</v>
      </c>
      <c r="D10" s="22">
        <v>25</v>
      </c>
      <c r="E10" s="23">
        <v>1395.36</v>
      </c>
      <c r="F10" s="24">
        <f>E10*D10</f>
        <v>34884</v>
      </c>
      <c r="G10" s="24"/>
      <c r="H10" s="24"/>
      <c r="I10" s="33"/>
      <c r="J10" s="26"/>
      <c r="K10" s="34" t="s">
        <v>22</v>
      </c>
      <c r="L10" s="28">
        <v>0.68</v>
      </c>
    </row>
    <row r="11" spans="1:12" ht="44.25" customHeight="1">
      <c r="A11" s="19">
        <v>3</v>
      </c>
      <c r="B11" s="35" t="s">
        <v>27</v>
      </c>
      <c r="C11" s="21" t="s">
        <v>28</v>
      </c>
      <c r="D11" s="22" t="s">
        <v>29</v>
      </c>
      <c r="E11" s="36" t="s">
        <v>30</v>
      </c>
      <c r="F11" s="24" t="s">
        <v>29</v>
      </c>
      <c r="G11" s="24"/>
      <c r="H11" s="24"/>
      <c r="I11" s="33"/>
      <c r="J11" s="26"/>
      <c r="K11" s="34" t="s">
        <v>31</v>
      </c>
      <c r="L11" s="28">
        <v>0</v>
      </c>
    </row>
    <row r="12" spans="1:12" ht="191.25">
      <c r="A12" s="37" t="s">
        <v>32</v>
      </c>
      <c r="B12" s="20" t="s">
        <v>33</v>
      </c>
      <c r="C12" s="38" t="s">
        <v>21</v>
      </c>
      <c r="D12" s="38">
        <v>20</v>
      </c>
      <c r="E12" s="39">
        <v>1026</v>
      </c>
      <c r="F12" s="24">
        <f aca="true" t="shared" si="0" ref="F12:F38">E12*D12</f>
        <v>20520</v>
      </c>
      <c r="G12" s="24"/>
      <c r="H12" s="24"/>
      <c r="I12" s="33"/>
      <c r="J12" s="26"/>
      <c r="K12" s="34" t="s">
        <v>22</v>
      </c>
      <c r="L12" s="28">
        <v>0</v>
      </c>
    </row>
    <row r="13" spans="1:12" ht="409.5">
      <c r="A13" s="40" t="s">
        <v>34</v>
      </c>
      <c r="B13" s="41" t="s">
        <v>35</v>
      </c>
      <c r="C13" s="38" t="s">
        <v>21</v>
      </c>
      <c r="D13" s="38">
        <v>15</v>
      </c>
      <c r="E13" s="42">
        <v>1026</v>
      </c>
      <c r="F13" s="24">
        <f t="shared" si="0"/>
        <v>15390</v>
      </c>
      <c r="G13" s="24"/>
      <c r="H13" s="24"/>
      <c r="I13" s="33"/>
      <c r="J13" s="26"/>
      <c r="K13" s="34" t="s">
        <v>22</v>
      </c>
      <c r="L13" s="28">
        <v>0</v>
      </c>
    </row>
    <row r="14" spans="1:12" ht="378">
      <c r="A14" s="19" t="s">
        <v>36</v>
      </c>
      <c r="B14" s="43" t="s">
        <v>37</v>
      </c>
      <c r="C14" s="38" t="s">
        <v>21</v>
      </c>
      <c r="D14" s="38">
        <v>20</v>
      </c>
      <c r="E14" s="42">
        <v>1026</v>
      </c>
      <c r="F14" s="24">
        <f t="shared" si="0"/>
        <v>20520</v>
      </c>
      <c r="G14" s="24"/>
      <c r="H14" s="24"/>
      <c r="I14" s="33"/>
      <c r="J14" s="26"/>
      <c r="K14" s="34" t="s">
        <v>22</v>
      </c>
      <c r="L14" s="28">
        <v>0</v>
      </c>
    </row>
    <row r="15" spans="1:12" ht="346.5">
      <c r="A15" s="19" t="s">
        <v>38</v>
      </c>
      <c r="B15" s="44" t="s">
        <v>39</v>
      </c>
      <c r="C15" s="38" t="s">
        <v>21</v>
      </c>
      <c r="D15" s="38">
        <v>5</v>
      </c>
      <c r="E15" s="42">
        <v>1512</v>
      </c>
      <c r="F15" s="24">
        <f t="shared" si="0"/>
        <v>7560</v>
      </c>
      <c r="G15" s="24"/>
      <c r="H15" s="24"/>
      <c r="I15" s="33"/>
      <c r="J15" s="26"/>
      <c r="K15" s="34" t="s">
        <v>40</v>
      </c>
      <c r="L15" s="28">
        <v>0</v>
      </c>
    </row>
    <row r="16" spans="1:12" ht="60.75" customHeight="1">
      <c r="A16" s="19">
        <v>4</v>
      </c>
      <c r="B16" s="45" t="s">
        <v>41</v>
      </c>
      <c r="C16" s="22" t="s">
        <v>21</v>
      </c>
      <c r="D16" s="22">
        <v>50</v>
      </c>
      <c r="E16" s="23">
        <v>552.96</v>
      </c>
      <c r="F16" s="24">
        <f t="shared" si="0"/>
        <v>27648</v>
      </c>
      <c r="G16" s="24"/>
      <c r="H16" s="24"/>
      <c r="I16" s="33"/>
      <c r="J16" s="26"/>
      <c r="K16" s="34" t="s">
        <v>22</v>
      </c>
      <c r="L16" s="28">
        <v>0.06</v>
      </c>
    </row>
    <row r="17" spans="1:12" ht="230.25" customHeight="1">
      <c r="A17" s="19">
        <v>5</v>
      </c>
      <c r="B17" s="46" t="s">
        <v>42</v>
      </c>
      <c r="C17" s="22" t="s">
        <v>21</v>
      </c>
      <c r="D17" s="22">
        <v>100</v>
      </c>
      <c r="E17" s="23">
        <v>1431</v>
      </c>
      <c r="F17" s="24">
        <f t="shared" si="0"/>
        <v>143100</v>
      </c>
      <c r="G17" s="24"/>
      <c r="H17" s="24"/>
      <c r="I17" s="33"/>
      <c r="J17" s="26"/>
      <c r="K17" s="34" t="s">
        <v>43</v>
      </c>
      <c r="L17" s="28">
        <v>0.15</v>
      </c>
    </row>
    <row r="18" spans="1:12" ht="103.5" customHeight="1">
      <c r="A18" s="19">
        <v>6</v>
      </c>
      <c r="B18" s="45" t="s">
        <v>44</v>
      </c>
      <c r="C18" s="22" t="s">
        <v>21</v>
      </c>
      <c r="D18" s="22">
        <v>15</v>
      </c>
      <c r="E18" s="23">
        <v>1213.92</v>
      </c>
      <c r="F18" s="24">
        <f t="shared" si="0"/>
        <v>18208.800000000003</v>
      </c>
      <c r="G18" s="24"/>
      <c r="H18" s="24"/>
      <c r="I18" s="33"/>
      <c r="J18" s="26"/>
      <c r="K18" s="34" t="s">
        <v>43</v>
      </c>
      <c r="L18" s="28">
        <v>0.13</v>
      </c>
    </row>
    <row r="19" spans="1:12" ht="208.5" customHeight="1">
      <c r="A19" s="19">
        <v>7</v>
      </c>
      <c r="B19" s="45" t="s">
        <v>45</v>
      </c>
      <c r="C19" s="22" t="s">
        <v>21</v>
      </c>
      <c r="D19" s="22">
        <v>10</v>
      </c>
      <c r="E19" s="23">
        <v>1063.8</v>
      </c>
      <c r="F19" s="24">
        <f t="shared" si="0"/>
        <v>10638</v>
      </c>
      <c r="G19" s="24"/>
      <c r="H19" s="24"/>
      <c r="I19" s="33"/>
      <c r="J19" s="26"/>
      <c r="K19" s="34" t="s">
        <v>43</v>
      </c>
      <c r="L19" s="28">
        <v>0</v>
      </c>
    </row>
    <row r="20" spans="1:12" ht="89.25" customHeight="1">
      <c r="A20" s="19">
        <v>8</v>
      </c>
      <c r="B20" s="45" t="s">
        <v>46</v>
      </c>
      <c r="C20" s="22" t="s">
        <v>21</v>
      </c>
      <c r="D20" s="22">
        <v>6</v>
      </c>
      <c r="E20" s="23">
        <v>1154.52</v>
      </c>
      <c r="F20" s="24">
        <f t="shared" si="0"/>
        <v>6927.12</v>
      </c>
      <c r="G20" s="24"/>
      <c r="H20" s="24"/>
      <c r="I20" s="33"/>
      <c r="J20" s="26"/>
      <c r="K20" s="34" t="s">
        <v>22</v>
      </c>
      <c r="L20" s="28">
        <v>0.17</v>
      </c>
    </row>
    <row r="21" spans="1:12" ht="99" customHeight="1">
      <c r="A21" s="19">
        <v>9</v>
      </c>
      <c r="B21" s="45" t="s">
        <v>47</v>
      </c>
      <c r="C21" s="22" t="s">
        <v>21</v>
      </c>
      <c r="D21" s="22">
        <v>6</v>
      </c>
      <c r="E21" s="23">
        <v>1154.52</v>
      </c>
      <c r="F21" s="24">
        <f t="shared" si="0"/>
        <v>6927.12</v>
      </c>
      <c r="G21" s="24"/>
      <c r="H21" s="24"/>
      <c r="I21" s="33"/>
      <c r="J21" s="26"/>
      <c r="K21" s="34" t="s">
        <v>22</v>
      </c>
      <c r="L21" s="28">
        <v>0</v>
      </c>
    </row>
    <row r="22" spans="1:12" ht="57" customHeight="1">
      <c r="A22" s="19">
        <v>10</v>
      </c>
      <c r="B22" s="45" t="s">
        <v>48</v>
      </c>
      <c r="C22" s="22" t="s">
        <v>21</v>
      </c>
      <c r="D22" s="22">
        <v>20</v>
      </c>
      <c r="E22" s="23">
        <v>624.24</v>
      </c>
      <c r="F22" s="24">
        <f t="shared" si="0"/>
        <v>12484.8</v>
      </c>
      <c r="G22" s="24"/>
      <c r="H22" s="24"/>
      <c r="I22" s="33"/>
      <c r="J22" s="26"/>
      <c r="K22" s="34" t="s">
        <v>22</v>
      </c>
      <c r="L22" s="28">
        <v>0.15</v>
      </c>
    </row>
    <row r="23" spans="1:12" ht="57" customHeight="1">
      <c r="A23" s="19">
        <v>11</v>
      </c>
      <c r="B23" s="47" t="s">
        <v>49</v>
      </c>
      <c r="C23" s="22" t="s">
        <v>21</v>
      </c>
      <c r="D23" s="22">
        <v>80</v>
      </c>
      <c r="E23" s="23">
        <v>288.36</v>
      </c>
      <c r="F23" s="48">
        <f t="shared" si="0"/>
        <v>23068.800000000003</v>
      </c>
      <c r="G23" s="48"/>
      <c r="H23" s="48"/>
      <c r="I23" s="33"/>
      <c r="J23" s="26"/>
      <c r="K23" s="34" t="s">
        <v>22</v>
      </c>
      <c r="L23" s="28">
        <v>0.0375</v>
      </c>
    </row>
    <row r="24" spans="1:12" ht="45.75" customHeight="1">
      <c r="A24" s="19">
        <v>12</v>
      </c>
      <c r="B24" s="47" t="s">
        <v>50</v>
      </c>
      <c r="C24" s="22" t="s">
        <v>21</v>
      </c>
      <c r="D24" s="22">
        <v>30</v>
      </c>
      <c r="E24" s="23">
        <v>1589.76</v>
      </c>
      <c r="F24" s="48">
        <f t="shared" si="0"/>
        <v>47692.8</v>
      </c>
      <c r="G24" s="48"/>
      <c r="H24" s="48"/>
      <c r="I24" s="49"/>
      <c r="J24" s="26"/>
      <c r="K24" s="34" t="s">
        <v>22</v>
      </c>
      <c r="L24" s="28">
        <v>0</v>
      </c>
    </row>
    <row r="25" spans="1:12" ht="42" customHeight="1">
      <c r="A25" s="19">
        <v>13</v>
      </c>
      <c r="B25" s="46" t="s">
        <v>51</v>
      </c>
      <c r="C25" s="22" t="s">
        <v>21</v>
      </c>
      <c r="D25" s="22">
        <v>300</v>
      </c>
      <c r="E25" s="23">
        <v>158.76</v>
      </c>
      <c r="F25" s="48">
        <f t="shared" si="0"/>
        <v>47628</v>
      </c>
      <c r="G25" s="48"/>
      <c r="H25" s="48"/>
      <c r="I25" s="33"/>
      <c r="J25" s="26"/>
      <c r="K25" s="27" t="s">
        <v>31</v>
      </c>
      <c r="L25" s="28">
        <v>0.14</v>
      </c>
    </row>
    <row r="26" spans="1:12" ht="46.5" customHeight="1">
      <c r="A26" s="19">
        <v>14</v>
      </c>
      <c r="B26" s="50" t="s">
        <v>52</v>
      </c>
      <c r="C26" s="22" t="s">
        <v>21</v>
      </c>
      <c r="D26" s="22">
        <v>150</v>
      </c>
      <c r="E26" s="23">
        <v>160.92</v>
      </c>
      <c r="F26" s="48">
        <f t="shared" si="0"/>
        <v>24137.999999999996</v>
      </c>
      <c r="G26" s="48"/>
      <c r="H26" s="48"/>
      <c r="I26" s="51"/>
      <c r="J26" s="26"/>
      <c r="K26" s="27" t="s">
        <v>31</v>
      </c>
      <c r="L26" s="28">
        <v>0.09</v>
      </c>
    </row>
    <row r="27" spans="1:12" ht="31.5" customHeight="1">
      <c r="A27" s="19">
        <v>15</v>
      </c>
      <c r="B27" s="50" t="s">
        <v>53</v>
      </c>
      <c r="C27" s="22" t="s">
        <v>21</v>
      </c>
      <c r="D27" s="22">
        <v>150</v>
      </c>
      <c r="E27" s="23">
        <v>189</v>
      </c>
      <c r="F27" s="48">
        <f t="shared" si="0"/>
        <v>28350</v>
      </c>
      <c r="G27" s="48"/>
      <c r="H27" s="48"/>
      <c r="I27" s="51"/>
      <c r="J27" s="26"/>
      <c r="K27" s="27" t="s">
        <v>31</v>
      </c>
      <c r="L27" s="28">
        <v>0</v>
      </c>
    </row>
    <row r="28" spans="1:12" ht="51" customHeight="1">
      <c r="A28" s="19">
        <v>16</v>
      </c>
      <c r="B28" s="50" t="s">
        <v>54</v>
      </c>
      <c r="C28" s="22" t="s">
        <v>21</v>
      </c>
      <c r="D28" s="22">
        <v>2000</v>
      </c>
      <c r="E28" s="23">
        <v>180.36</v>
      </c>
      <c r="F28" s="48">
        <f t="shared" si="0"/>
        <v>360720</v>
      </c>
      <c r="G28" s="48"/>
      <c r="H28" s="48"/>
      <c r="I28" s="33"/>
      <c r="J28" s="26"/>
      <c r="K28" s="27" t="s">
        <v>31</v>
      </c>
      <c r="L28" s="28">
        <v>0.1</v>
      </c>
    </row>
    <row r="29" spans="1:12" ht="32.25" customHeight="1">
      <c r="A29" s="19">
        <v>17</v>
      </c>
      <c r="B29" s="46" t="s">
        <v>55</v>
      </c>
      <c r="C29" s="22" t="s">
        <v>21</v>
      </c>
      <c r="D29" s="22">
        <v>1500</v>
      </c>
      <c r="E29" s="23">
        <v>43.2</v>
      </c>
      <c r="F29" s="48">
        <f t="shared" si="0"/>
        <v>64800.00000000001</v>
      </c>
      <c r="G29" s="48"/>
      <c r="H29" s="48"/>
      <c r="I29" s="33"/>
      <c r="J29" s="26"/>
      <c r="K29" s="27" t="s">
        <v>31</v>
      </c>
      <c r="L29" s="28">
        <v>0.03</v>
      </c>
    </row>
    <row r="30" spans="1:12" ht="42.75" customHeight="1">
      <c r="A30" s="19">
        <v>18</v>
      </c>
      <c r="B30" s="46" t="s">
        <v>56</v>
      </c>
      <c r="C30" s="22" t="s">
        <v>21</v>
      </c>
      <c r="D30" s="22">
        <v>300</v>
      </c>
      <c r="E30" s="23">
        <v>152.28</v>
      </c>
      <c r="F30" s="48">
        <f t="shared" si="0"/>
        <v>45684</v>
      </c>
      <c r="G30" s="48"/>
      <c r="H30" s="48"/>
      <c r="I30" s="33"/>
      <c r="J30" s="26"/>
      <c r="K30" s="27" t="s">
        <v>31</v>
      </c>
      <c r="L30" s="28">
        <v>0.01</v>
      </c>
    </row>
    <row r="31" spans="1:12" ht="32.25" customHeight="1">
      <c r="A31" s="19">
        <v>19</v>
      </c>
      <c r="B31" s="46" t="s">
        <v>57</v>
      </c>
      <c r="C31" s="22" t="s">
        <v>21</v>
      </c>
      <c r="D31" s="22">
        <v>150</v>
      </c>
      <c r="E31" s="23">
        <v>63.72</v>
      </c>
      <c r="F31" s="48">
        <f t="shared" si="0"/>
        <v>9558</v>
      </c>
      <c r="G31" s="48"/>
      <c r="H31" s="48"/>
      <c r="I31" s="33"/>
      <c r="J31" s="26"/>
      <c r="K31" s="27" t="s">
        <v>31</v>
      </c>
      <c r="L31" s="28">
        <v>0</v>
      </c>
    </row>
    <row r="32" spans="1:12" ht="56.25" customHeight="1">
      <c r="A32" s="19">
        <v>20</v>
      </c>
      <c r="B32" s="46" t="s">
        <v>58</v>
      </c>
      <c r="C32" s="22" t="s">
        <v>21</v>
      </c>
      <c r="D32" s="22">
        <v>300</v>
      </c>
      <c r="E32" s="23">
        <v>380.16</v>
      </c>
      <c r="F32" s="48">
        <f t="shared" si="0"/>
        <v>114048.00000000001</v>
      </c>
      <c r="G32" s="48"/>
      <c r="H32" s="48"/>
      <c r="I32" s="33"/>
      <c r="J32" s="26"/>
      <c r="K32" s="27" t="s">
        <v>31</v>
      </c>
      <c r="L32" s="28">
        <v>0.06</v>
      </c>
    </row>
    <row r="33" spans="1:12" ht="23.25" customHeight="1">
      <c r="A33" s="19">
        <v>21</v>
      </c>
      <c r="B33" s="46" t="s">
        <v>59</v>
      </c>
      <c r="C33" s="22" t="s">
        <v>21</v>
      </c>
      <c r="D33" s="22">
        <v>100</v>
      </c>
      <c r="E33" s="23">
        <v>44.28</v>
      </c>
      <c r="F33" s="48">
        <f t="shared" si="0"/>
        <v>4428</v>
      </c>
      <c r="G33" s="48"/>
      <c r="H33" s="48"/>
      <c r="I33" s="33"/>
      <c r="J33" s="26"/>
      <c r="K33" s="27" t="s">
        <v>60</v>
      </c>
      <c r="L33" s="28">
        <v>0.06</v>
      </c>
    </row>
    <row r="34" spans="1:12" ht="29.25" customHeight="1">
      <c r="A34" s="19">
        <v>22</v>
      </c>
      <c r="B34" s="35" t="s">
        <v>61</v>
      </c>
      <c r="C34" s="52" t="s">
        <v>21</v>
      </c>
      <c r="D34" s="53">
        <v>100</v>
      </c>
      <c r="E34" s="54">
        <v>212.76</v>
      </c>
      <c r="F34" s="48">
        <f t="shared" si="0"/>
        <v>21276</v>
      </c>
      <c r="G34" s="48"/>
      <c r="H34" s="48"/>
      <c r="I34" s="33"/>
      <c r="J34" s="26"/>
      <c r="K34" s="27" t="s">
        <v>62</v>
      </c>
      <c r="L34" s="28">
        <v>0.26</v>
      </c>
    </row>
    <row r="35" spans="1:12" ht="36.75" customHeight="1">
      <c r="A35" s="19">
        <v>23</v>
      </c>
      <c r="B35" s="46" t="s">
        <v>63</v>
      </c>
      <c r="C35" s="22" t="s">
        <v>21</v>
      </c>
      <c r="D35" s="22">
        <v>50</v>
      </c>
      <c r="E35" s="23">
        <v>132.84</v>
      </c>
      <c r="F35" s="48">
        <f t="shared" si="0"/>
        <v>6642</v>
      </c>
      <c r="G35" s="48"/>
      <c r="H35" s="48"/>
      <c r="I35" s="33"/>
      <c r="J35" s="26"/>
      <c r="K35" s="27" t="s">
        <v>62</v>
      </c>
      <c r="L35" s="28">
        <v>0</v>
      </c>
    </row>
    <row r="36" spans="1:12" ht="32.25" customHeight="1">
      <c r="A36" s="19">
        <v>24</v>
      </c>
      <c r="B36" s="46" t="s">
        <v>64</v>
      </c>
      <c r="C36" s="22" t="s">
        <v>21</v>
      </c>
      <c r="D36" s="22">
        <v>50</v>
      </c>
      <c r="E36" s="23">
        <v>57.24</v>
      </c>
      <c r="F36" s="48">
        <f t="shared" si="0"/>
        <v>2862</v>
      </c>
      <c r="G36" s="48"/>
      <c r="H36" s="48"/>
      <c r="I36" s="33"/>
      <c r="J36" s="26"/>
      <c r="K36" s="27" t="s">
        <v>62</v>
      </c>
      <c r="L36" s="28">
        <v>0</v>
      </c>
    </row>
    <row r="37" spans="1:12" ht="34.5" customHeight="1">
      <c r="A37" s="19">
        <v>25</v>
      </c>
      <c r="B37" s="46" t="s">
        <v>65</v>
      </c>
      <c r="C37" s="22" t="s">
        <v>21</v>
      </c>
      <c r="D37" s="22">
        <v>25</v>
      </c>
      <c r="E37" s="23">
        <v>278.64</v>
      </c>
      <c r="F37" s="48">
        <f t="shared" si="0"/>
        <v>6966</v>
      </c>
      <c r="G37" s="48"/>
      <c r="H37" s="48"/>
      <c r="I37" s="33"/>
      <c r="J37" s="26"/>
      <c r="K37" s="34" t="s">
        <v>62</v>
      </c>
      <c r="L37" s="28">
        <v>0</v>
      </c>
    </row>
    <row r="38" spans="1:12" ht="30" customHeight="1">
      <c r="A38" s="19">
        <v>26</v>
      </c>
      <c r="B38" s="46" t="s">
        <v>66</v>
      </c>
      <c r="C38" s="22" t="s">
        <v>67</v>
      </c>
      <c r="D38" s="22">
        <v>3</v>
      </c>
      <c r="E38" s="23">
        <v>115.56</v>
      </c>
      <c r="F38" s="48">
        <f t="shared" si="0"/>
        <v>346.68</v>
      </c>
      <c r="G38" s="48"/>
      <c r="H38" s="48"/>
      <c r="I38" s="33"/>
      <c r="J38" s="26"/>
      <c r="K38" s="34" t="s">
        <v>62</v>
      </c>
      <c r="L38" s="28">
        <v>0</v>
      </c>
    </row>
    <row r="39" spans="1:12" ht="45.75" customHeight="1">
      <c r="A39" s="19">
        <v>27</v>
      </c>
      <c r="B39" s="55" t="s">
        <v>68</v>
      </c>
      <c r="C39" s="22" t="s">
        <v>28</v>
      </c>
      <c r="D39" s="22" t="s">
        <v>29</v>
      </c>
      <c r="E39" s="56" t="s">
        <v>69</v>
      </c>
      <c r="F39" s="57" t="s">
        <v>17</v>
      </c>
      <c r="G39" s="57"/>
      <c r="H39" s="57"/>
      <c r="I39" s="58" t="s">
        <v>17</v>
      </c>
      <c r="J39" s="59" t="s">
        <v>70</v>
      </c>
      <c r="K39" s="60" t="s">
        <v>70</v>
      </c>
      <c r="L39" s="28">
        <v>0</v>
      </c>
    </row>
    <row r="40" spans="1:12" ht="34.5" customHeight="1">
      <c r="A40" s="61" t="s">
        <v>71</v>
      </c>
      <c r="B40" s="55" t="s">
        <v>72</v>
      </c>
      <c r="C40" s="22" t="s">
        <v>21</v>
      </c>
      <c r="D40" s="22">
        <v>15</v>
      </c>
      <c r="E40" s="23">
        <v>1256.04</v>
      </c>
      <c r="F40" s="48">
        <f aca="true" t="shared" si="1" ref="F40:F46">E40*D40</f>
        <v>18840.6</v>
      </c>
      <c r="G40" s="48"/>
      <c r="H40" s="48"/>
      <c r="I40" s="62"/>
      <c r="J40" s="63"/>
      <c r="K40" s="27" t="s">
        <v>73</v>
      </c>
      <c r="L40" s="28">
        <v>0</v>
      </c>
    </row>
    <row r="41" spans="1:12" ht="22.5" customHeight="1">
      <c r="A41" s="61" t="s">
        <v>74</v>
      </c>
      <c r="B41" s="55" t="s">
        <v>75</v>
      </c>
      <c r="C41" s="22" t="s">
        <v>21</v>
      </c>
      <c r="D41" s="22">
        <v>3</v>
      </c>
      <c r="E41" s="23">
        <v>1256.04</v>
      </c>
      <c r="F41" s="48">
        <f t="shared" si="1"/>
        <v>3768.12</v>
      </c>
      <c r="G41" s="48"/>
      <c r="H41" s="48"/>
      <c r="I41" s="62"/>
      <c r="J41" s="63"/>
      <c r="K41" s="27" t="s">
        <v>73</v>
      </c>
      <c r="L41" s="28">
        <v>0</v>
      </c>
    </row>
    <row r="42" spans="1:12" ht="22.5" customHeight="1">
      <c r="A42" s="61" t="s">
        <v>76</v>
      </c>
      <c r="B42" s="55" t="s">
        <v>77</v>
      </c>
      <c r="C42" s="22" t="s">
        <v>21</v>
      </c>
      <c r="D42" s="64">
        <v>25</v>
      </c>
      <c r="E42" s="23">
        <v>135</v>
      </c>
      <c r="F42" s="48">
        <f t="shared" si="1"/>
        <v>3375</v>
      </c>
      <c r="G42" s="48"/>
      <c r="H42" s="48"/>
      <c r="I42" s="62"/>
      <c r="J42" s="63"/>
      <c r="K42" s="27" t="s">
        <v>70</v>
      </c>
      <c r="L42" s="28">
        <v>0.28</v>
      </c>
    </row>
    <row r="43" spans="1:12" ht="22.5" customHeight="1">
      <c r="A43" s="61" t="s">
        <v>78</v>
      </c>
      <c r="B43" s="65" t="s">
        <v>79</v>
      </c>
      <c r="C43" s="22" t="s">
        <v>21</v>
      </c>
      <c r="D43" s="22">
        <v>60</v>
      </c>
      <c r="E43" s="23">
        <v>209.52</v>
      </c>
      <c r="F43" s="48">
        <f t="shared" si="1"/>
        <v>12571.2</v>
      </c>
      <c r="G43" s="48"/>
      <c r="H43" s="48"/>
      <c r="I43" s="62"/>
      <c r="J43" s="63"/>
      <c r="K43" s="27" t="s">
        <v>70</v>
      </c>
      <c r="L43" s="28">
        <v>0</v>
      </c>
    </row>
    <row r="44" spans="1:12" ht="22.5" customHeight="1">
      <c r="A44" s="61" t="s">
        <v>80</v>
      </c>
      <c r="B44" s="55" t="s">
        <v>81</v>
      </c>
      <c r="C44" s="22" t="s">
        <v>21</v>
      </c>
      <c r="D44" s="22">
        <v>25</v>
      </c>
      <c r="E44" s="23">
        <v>250.56</v>
      </c>
      <c r="F44" s="48">
        <f t="shared" si="1"/>
        <v>6264</v>
      </c>
      <c r="G44" s="48"/>
      <c r="H44" s="48"/>
      <c r="I44" s="62"/>
      <c r="J44" s="63"/>
      <c r="K44" s="27" t="s">
        <v>70</v>
      </c>
      <c r="L44" s="28">
        <v>0</v>
      </c>
    </row>
    <row r="45" spans="1:12" ht="22.5" customHeight="1">
      <c r="A45" s="61" t="s">
        <v>82</v>
      </c>
      <c r="B45" s="55" t="s">
        <v>83</v>
      </c>
      <c r="C45" s="22" t="s">
        <v>21</v>
      </c>
      <c r="D45" s="22">
        <v>18</v>
      </c>
      <c r="E45" s="23">
        <v>122.04</v>
      </c>
      <c r="F45" s="48">
        <f t="shared" si="1"/>
        <v>2196.7200000000003</v>
      </c>
      <c r="G45" s="48"/>
      <c r="H45" s="48"/>
      <c r="I45" s="62"/>
      <c r="J45" s="63"/>
      <c r="K45" s="27" t="s">
        <v>70</v>
      </c>
      <c r="L45" s="28">
        <v>0</v>
      </c>
    </row>
    <row r="46" spans="1:12" ht="199.5" customHeight="1">
      <c r="A46" s="61">
        <v>30</v>
      </c>
      <c r="B46" s="66" t="s">
        <v>84</v>
      </c>
      <c r="C46" s="22" t="s">
        <v>21</v>
      </c>
      <c r="D46" s="22">
        <v>10</v>
      </c>
      <c r="E46" s="23">
        <v>1512</v>
      </c>
      <c r="F46" s="48">
        <f t="shared" si="1"/>
        <v>15120</v>
      </c>
      <c r="G46" s="48"/>
      <c r="H46" s="48"/>
      <c r="I46" s="62"/>
      <c r="J46" s="67" t="s">
        <v>85</v>
      </c>
      <c r="K46" s="68" t="s">
        <v>86</v>
      </c>
      <c r="L46" s="28"/>
    </row>
    <row r="47" spans="1:12" ht="34.5" customHeight="1">
      <c r="A47" s="762" t="s">
        <v>87</v>
      </c>
      <c r="B47" s="762"/>
      <c r="C47" s="762"/>
      <c r="D47" s="762"/>
      <c r="E47" s="762"/>
      <c r="F47" s="69">
        <f>SUM(F8:F46)</f>
        <v>1237142.1600000001</v>
      </c>
      <c r="G47" s="69"/>
      <c r="H47" s="69"/>
      <c r="I47" s="763"/>
      <c r="J47" s="763"/>
      <c r="K47" s="763"/>
      <c r="L47" s="70"/>
    </row>
    <row r="48" spans="2:4" ht="30" customHeight="1">
      <c r="B48" s="764" t="s">
        <v>88</v>
      </c>
      <c r="C48" s="764"/>
      <c r="D48" s="764"/>
    </row>
    <row r="49" spans="2:5" ht="13.5" customHeight="1">
      <c r="B49" s="765" t="s">
        <v>89</v>
      </c>
      <c r="C49" s="765"/>
      <c r="D49" s="765"/>
      <c r="E49" s="71"/>
    </row>
    <row r="50" spans="2:5" ht="20.25" customHeight="1">
      <c r="B50" s="766" t="s">
        <v>90</v>
      </c>
      <c r="C50" s="766"/>
      <c r="D50" s="766"/>
      <c r="E50" s="72"/>
    </row>
    <row r="51" spans="2:9" ht="25.5" customHeight="1">
      <c r="B51" s="765" t="s">
        <v>91</v>
      </c>
      <c r="C51" s="765"/>
      <c r="D51" s="765"/>
      <c r="E51" s="72"/>
      <c r="I51" s="73"/>
    </row>
    <row r="52" spans="2:9" ht="27" customHeight="1">
      <c r="B52" s="765" t="s">
        <v>92</v>
      </c>
      <c r="C52" s="765"/>
      <c r="D52" s="765"/>
      <c r="E52" s="74"/>
      <c r="I52" s="73"/>
    </row>
    <row r="53" spans="2:5" ht="25.5" customHeight="1">
      <c r="B53" s="765" t="s">
        <v>93</v>
      </c>
      <c r="C53" s="765"/>
      <c r="D53" s="765"/>
      <c r="E53" s="71"/>
    </row>
    <row r="55" ht="12.75" hidden="1"/>
    <row r="56" ht="12.75" hidden="1"/>
    <row r="57" ht="12.75" hidden="1"/>
    <row r="58" ht="12.75">
      <c r="I58" s="73" t="s">
        <v>94</v>
      </c>
    </row>
    <row r="59" ht="12.75">
      <c r="I59" s="75" t="s">
        <v>95</v>
      </c>
    </row>
    <row r="78" spans="2:9" ht="12.75">
      <c r="B78" s="76"/>
      <c r="C78" s="76"/>
      <c r="D78" s="76"/>
      <c r="E78" s="76"/>
      <c r="F78" s="76"/>
      <c r="G78" s="76"/>
      <c r="H78" s="76"/>
      <c r="I78" s="76"/>
    </row>
    <row r="79" ht="12.75">
      <c r="B79" s="76"/>
    </row>
    <row r="82" ht="12.75">
      <c r="B82" s="77"/>
    </row>
    <row r="83" ht="12.75">
      <c r="B83" s="77"/>
    </row>
    <row r="84" ht="12.75">
      <c r="B84" s="77"/>
    </row>
    <row r="85" ht="12.75">
      <c r="B85" s="78"/>
    </row>
  </sheetData>
  <sheetProtection selectLockedCells="1" selectUnlockedCells="1"/>
  <mergeCells count="11">
    <mergeCell ref="B49:D49"/>
    <mergeCell ref="B50:D50"/>
    <mergeCell ref="B51:D51"/>
    <mergeCell ref="B52:D52"/>
    <mergeCell ref="B53:D53"/>
    <mergeCell ref="C2:F2"/>
    <mergeCell ref="J4:K4"/>
    <mergeCell ref="A7:K7"/>
    <mergeCell ref="A47:E47"/>
    <mergeCell ref="I47:K47"/>
    <mergeCell ref="B48:D48"/>
  </mergeCells>
  <printOptions/>
  <pageMargins left="0.7875" right="0.7875" top="1.0527777777777778" bottom="1.0527777777777778" header="0.7875" footer="0.7875"/>
  <pageSetup fitToHeight="0" fitToWidth="1" horizontalDpi="300" verticalDpi="300" orientation="landscape" paperSize="9"/>
  <headerFooter alignWithMargins="0">
    <oddHeader>&amp;C&amp;"Times New Roman,Normalny"&amp;12&amp;A</oddHeader>
    <oddFooter>&amp;C&amp;"Times New Roman,Normalny"&amp;12Strona &amp;P</oddFooter>
  </headerFooter>
  <rowBreaks count="4" manualBreakCount="4">
    <brk id="10" max="255" man="1"/>
    <brk id="17" max="255" man="1"/>
    <brk id="22" max="255" man="1"/>
    <brk id="34" max="255" man="1"/>
  </rowBreaks>
</worksheet>
</file>

<file path=xl/worksheets/sheet10.xml><?xml version="1.0" encoding="utf-8"?>
<worksheet xmlns="http://schemas.openxmlformats.org/spreadsheetml/2006/main" xmlns:r="http://schemas.openxmlformats.org/officeDocument/2006/relationships">
  <dimension ref="A1:M66"/>
  <sheetViews>
    <sheetView zoomScaleSheetLayoutView="75" zoomScalePageLayoutView="0" workbookViewId="0" topLeftCell="A1">
      <selection activeCell="O10" sqref="O10"/>
    </sheetView>
  </sheetViews>
  <sheetFormatPr defaultColWidth="9.421875" defaultRowHeight="12.75"/>
  <cols>
    <col min="1" max="1" width="4.00390625" style="504" customWidth="1"/>
    <col min="2" max="2" width="56.28125" style="504" customWidth="1"/>
    <col min="3" max="3" width="10.57421875" style="504" customWidth="1"/>
    <col min="4" max="4" width="9.421875" style="504" customWidth="1"/>
    <col min="5" max="6" width="11.7109375" style="504" customWidth="1"/>
    <col min="7" max="7" width="12.7109375" style="504" customWidth="1"/>
    <col min="8" max="8" width="10.140625" style="504" customWidth="1"/>
    <col min="9" max="9" width="12.7109375" style="504" customWidth="1"/>
    <col min="10" max="10" width="8.7109375" style="505" customWidth="1"/>
    <col min="11" max="11" width="13.57421875" style="505" customWidth="1"/>
    <col min="12" max="16384" width="9.421875" style="505" customWidth="1"/>
  </cols>
  <sheetData>
    <row r="1" spans="1:11" ht="12.75">
      <c r="A1" s="506"/>
      <c r="B1" s="506"/>
      <c r="C1" s="506"/>
      <c r="D1" s="506"/>
      <c r="E1" s="506"/>
      <c r="F1" s="506"/>
      <c r="G1" s="506"/>
      <c r="H1" s="506"/>
      <c r="I1" s="506"/>
      <c r="J1" s="504"/>
      <c r="K1" s="504"/>
    </row>
    <row r="2" spans="1:11" ht="12.75">
      <c r="A2" s="833" t="s">
        <v>339</v>
      </c>
      <c r="B2" s="833"/>
      <c r="C2" s="833"/>
      <c r="D2" s="833"/>
      <c r="E2" s="833"/>
      <c r="F2" s="833"/>
      <c r="G2" s="833"/>
      <c r="H2" s="833"/>
      <c r="I2" s="833"/>
      <c r="J2" s="504"/>
      <c r="K2" s="504"/>
    </row>
    <row r="3" spans="1:11" ht="12.75">
      <c r="A3" s="507"/>
      <c r="B3" s="507"/>
      <c r="C3" s="507"/>
      <c r="D3" s="507"/>
      <c r="E3" s="507"/>
      <c r="F3" s="507"/>
      <c r="G3" s="507"/>
      <c r="H3" s="508"/>
      <c r="I3" s="508"/>
      <c r="J3" s="504"/>
      <c r="K3" s="504"/>
    </row>
    <row r="4" spans="1:11" ht="14.25" customHeight="1">
      <c r="A4" s="834" t="s">
        <v>340</v>
      </c>
      <c r="B4" s="834"/>
      <c r="C4" s="834"/>
      <c r="D4" s="509"/>
      <c r="E4" s="510"/>
      <c r="F4" s="511"/>
      <c r="G4" s="511"/>
      <c r="H4" s="82" t="s">
        <v>1</v>
      </c>
      <c r="I4" s="83"/>
      <c r="J4" s="504"/>
      <c r="K4" s="504"/>
    </row>
    <row r="5" spans="1:11" ht="13.5">
      <c r="A5" s="509"/>
      <c r="B5" s="509"/>
      <c r="C5" s="509"/>
      <c r="D5" s="509"/>
      <c r="E5" s="509"/>
      <c r="F5" s="509"/>
      <c r="G5" s="509"/>
      <c r="H5" s="87" t="s">
        <v>97</v>
      </c>
      <c r="I5" s="88"/>
      <c r="J5" s="504"/>
      <c r="K5" s="504"/>
    </row>
    <row r="6" spans="1:11" ht="13.5" customHeight="1">
      <c r="A6" s="835" t="s">
        <v>341</v>
      </c>
      <c r="B6" s="835"/>
      <c r="C6" s="512"/>
      <c r="D6" s="512"/>
      <c r="E6" s="512"/>
      <c r="F6" s="512"/>
      <c r="G6" s="512"/>
      <c r="H6" s="512"/>
      <c r="I6" s="513"/>
      <c r="J6" s="504"/>
      <c r="K6" s="504"/>
    </row>
    <row r="7" spans="1:11" s="504" customFormat="1" ht="38.25">
      <c r="A7" s="514" t="s">
        <v>342</v>
      </c>
      <c r="B7" s="515" t="s">
        <v>343</v>
      </c>
      <c r="C7" s="516" t="s">
        <v>298</v>
      </c>
      <c r="D7" s="516" t="s">
        <v>192</v>
      </c>
      <c r="E7" s="516" t="s">
        <v>344</v>
      </c>
      <c r="F7" s="516" t="s">
        <v>345</v>
      </c>
      <c r="G7" s="516" t="s">
        <v>346</v>
      </c>
      <c r="H7" s="516" t="s">
        <v>195</v>
      </c>
      <c r="I7" s="517" t="s">
        <v>14</v>
      </c>
      <c r="J7" s="518" t="s">
        <v>101</v>
      </c>
      <c r="K7" s="519"/>
    </row>
    <row r="8" spans="1:10" s="504" customFormat="1" ht="12.75">
      <c r="A8" s="520" t="s">
        <v>17</v>
      </c>
      <c r="B8" s="521" t="s">
        <v>17</v>
      </c>
      <c r="C8" s="521" t="s">
        <v>17</v>
      </c>
      <c r="D8" s="522" t="s">
        <v>102</v>
      </c>
      <c r="E8" s="522" t="s">
        <v>103</v>
      </c>
      <c r="F8" s="522" t="s">
        <v>104</v>
      </c>
      <c r="G8" s="521" t="s">
        <v>347</v>
      </c>
      <c r="H8" s="521" t="s">
        <v>17</v>
      </c>
      <c r="I8" s="523" t="s">
        <v>17</v>
      </c>
      <c r="J8" s="524" t="s">
        <v>17</v>
      </c>
    </row>
    <row r="9" spans="1:10" ht="72" customHeight="1">
      <c r="A9" s="525">
        <v>1</v>
      </c>
      <c r="B9" s="526" t="s">
        <v>348</v>
      </c>
      <c r="C9" s="527" t="s">
        <v>67</v>
      </c>
      <c r="D9" s="527">
        <v>10</v>
      </c>
      <c r="E9" s="528"/>
      <c r="F9" s="527"/>
      <c r="G9" s="526"/>
      <c r="H9" s="526"/>
      <c r="I9" s="526"/>
      <c r="J9" s="529"/>
    </row>
    <row r="10" spans="1:13" ht="66" customHeight="1">
      <c r="A10" s="530">
        <v>2</v>
      </c>
      <c r="B10" s="360" t="s">
        <v>349</v>
      </c>
      <c r="C10" s="527" t="s">
        <v>67</v>
      </c>
      <c r="D10" s="531">
        <v>10</v>
      </c>
      <c r="E10" s="532"/>
      <c r="F10" s="533"/>
      <c r="G10" s="534"/>
      <c r="H10" s="535"/>
      <c r="I10" s="536"/>
      <c r="J10" s="537"/>
      <c r="K10" s="538"/>
      <c r="L10" s="538"/>
      <c r="M10" s="538"/>
    </row>
    <row r="11" spans="1:10" s="541" customFormat="1" ht="29.25" customHeight="1">
      <c r="A11" s="836" t="s">
        <v>350</v>
      </c>
      <c r="B11" s="836"/>
      <c r="C11" s="836"/>
      <c r="D11" s="836"/>
      <c r="E11" s="836"/>
      <c r="F11" s="539"/>
      <c r="G11" s="837"/>
      <c r="H11" s="837"/>
      <c r="I11" s="837"/>
      <c r="J11" s="540"/>
    </row>
    <row r="12" spans="1:11" ht="41.25" customHeight="1">
      <c r="A12" s="542"/>
      <c r="B12" s="543" t="s">
        <v>351</v>
      </c>
      <c r="C12" s="544" t="s">
        <v>352</v>
      </c>
      <c r="D12" s="545" t="s">
        <v>353</v>
      </c>
      <c r="E12" s="512"/>
      <c r="F12" s="546"/>
      <c r="G12" s="547"/>
      <c r="H12" s="542"/>
      <c r="I12" s="542"/>
      <c r="J12" s="504"/>
      <c r="K12" s="504"/>
    </row>
    <row r="13" spans="1:11" ht="12.75">
      <c r="A13" s="542"/>
      <c r="B13" s="548" t="s">
        <v>354</v>
      </c>
      <c r="C13" s="549" t="s">
        <v>355</v>
      </c>
      <c r="D13" s="550"/>
      <c r="E13" s="512"/>
      <c r="F13" s="546"/>
      <c r="G13" s="547"/>
      <c r="H13" s="542"/>
      <c r="I13" s="542"/>
      <c r="J13" s="504"/>
      <c r="K13" s="504"/>
    </row>
    <row r="14" spans="1:11" ht="12.75">
      <c r="A14" s="513"/>
      <c r="H14" s="513"/>
      <c r="I14" s="513"/>
      <c r="J14" s="504"/>
      <c r="K14" s="504"/>
    </row>
    <row r="15" spans="10:11" ht="12.75">
      <c r="J15" s="504"/>
      <c r="K15" s="504"/>
    </row>
    <row r="16" spans="2:11" ht="15">
      <c r="B16" s="275" t="s">
        <v>142</v>
      </c>
      <c r="C16" s="386"/>
      <c r="D16" s="386"/>
      <c r="E16" s="386"/>
      <c r="F16" s="429"/>
      <c r="G16" s="429"/>
      <c r="H16" s="429"/>
      <c r="I16" s="429"/>
      <c r="J16" s="504"/>
      <c r="K16" s="504"/>
    </row>
    <row r="17" spans="10:11" ht="12.75">
      <c r="J17" s="504"/>
      <c r="K17" s="504"/>
    </row>
    <row r="18" spans="10:11" ht="12.75">
      <c r="J18" s="504"/>
      <c r="K18" s="504"/>
    </row>
    <row r="19" spans="10:11" ht="12.75">
      <c r="J19" s="504"/>
      <c r="K19" s="504"/>
    </row>
    <row r="20" spans="10:11" ht="12.75">
      <c r="J20" s="504"/>
      <c r="K20" s="504"/>
    </row>
    <row r="21" spans="10:11" ht="12.75">
      <c r="J21" s="504"/>
      <c r="K21" s="504"/>
    </row>
    <row r="22" spans="10:11" ht="12.75">
      <c r="J22" s="504"/>
      <c r="K22" s="504"/>
    </row>
    <row r="23" spans="10:11" ht="12.75">
      <c r="J23" s="504"/>
      <c r="K23" s="504"/>
    </row>
    <row r="24" spans="10:11" ht="12.75">
      <c r="J24" s="504"/>
      <c r="K24" s="504"/>
    </row>
    <row r="25" spans="10:11" ht="12.75">
      <c r="J25" s="504"/>
      <c r="K25" s="504"/>
    </row>
    <row r="26" spans="10:11" ht="12.75">
      <c r="J26" s="504"/>
      <c r="K26" s="504"/>
    </row>
    <row r="27" spans="10:11" ht="12.75">
      <c r="J27" s="504"/>
      <c r="K27" s="504"/>
    </row>
    <row r="28" spans="10:11" ht="12.75">
      <c r="J28" s="504"/>
      <c r="K28" s="504"/>
    </row>
    <row r="29" spans="10:11" ht="12.75">
      <c r="J29" s="504"/>
      <c r="K29" s="504"/>
    </row>
    <row r="30" spans="10:11" ht="12.75">
      <c r="J30" s="504"/>
      <c r="K30" s="504"/>
    </row>
    <row r="31" spans="10:11" ht="12.75">
      <c r="J31" s="504"/>
      <c r="K31" s="504"/>
    </row>
    <row r="32" spans="10:11" ht="12.75">
      <c r="J32" s="504"/>
      <c r="K32" s="504"/>
    </row>
    <row r="33" spans="10:11" ht="12.75">
      <c r="J33" s="504"/>
      <c r="K33" s="504"/>
    </row>
    <row r="34" spans="10:11" ht="12.75">
      <c r="J34" s="504"/>
      <c r="K34" s="504"/>
    </row>
    <row r="35" spans="10:11" ht="12.75">
      <c r="J35" s="504"/>
      <c r="K35" s="504"/>
    </row>
    <row r="36" spans="10:11" ht="12.75">
      <c r="J36" s="504"/>
      <c r="K36" s="504"/>
    </row>
    <row r="37" spans="10:11" ht="12.75">
      <c r="J37" s="504"/>
      <c r="K37" s="504"/>
    </row>
    <row r="38" spans="10:11" ht="12.75">
      <c r="J38" s="504"/>
      <c r="K38" s="504"/>
    </row>
    <row r="39" spans="10:11" ht="12.75">
      <c r="J39" s="504"/>
      <c r="K39" s="504"/>
    </row>
    <row r="40" spans="10:11" ht="12.75">
      <c r="J40" s="504"/>
      <c r="K40" s="504"/>
    </row>
    <row r="41" spans="10:11" ht="12.75">
      <c r="J41" s="504"/>
      <c r="K41" s="504"/>
    </row>
    <row r="42" spans="10:11" ht="12.75">
      <c r="J42" s="504"/>
      <c r="K42" s="504"/>
    </row>
    <row r="43" spans="10:11" ht="12.75">
      <c r="J43" s="504"/>
      <c r="K43" s="504"/>
    </row>
    <row r="44" spans="10:11" ht="12.75">
      <c r="J44" s="504"/>
      <c r="K44" s="504"/>
    </row>
    <row r="45" spans="10:11" ht="12.75">
      <c r="J45" s="504"/>
      <c r="K45" s="504"/>
    </row>
    <row r="46" spans="10:11" ht="12.75">
      <c r="J46" s="504"/>
      <c r="K46" s="504"/>
    </row>
    <row r="47" spans="10:11" ht="12.75">
      <c r="J47" s="504"/>
      <c r="K47" s="504"/>
    </row>
    <row r="48" spans="10:11" ht="12.75">
      <c r="J48" s="504"/>
      <c r="K48" s="504"/>
    </row>
    <row r="49" spans="10:11" ht="12.75">
      <c r="J49" s="504"/>
      <c r="K49" s="504"/>
    </row>
    <row r="50" spans="10:11" ht="12.75">
      <c r="J50" s="504"/>
      <c r="K50" s="504"/>
    </row>
    <row r="51" spans="10:11" ht="12.75">
      <c r="J51" s="504"/>
      <c r="K51" s="504"/>
    </row>
    <row r="52" spans="10:11" ht="12.75">
      <c r="J52" s="504"/>
      <c r="K52" s="504"/>
    </row>
    <row r="53" spans="10:11" ht="12.75">
      <c r="J53" s="504"/>
      <c r="K53" s="504"/>
    </row>
    <row r="54" spans="10:11" ht="12.75">
      <c r="J54" s="504"/>
      <c r="K54" s="504"/>
    </row>
    <row r="55" spans="10:11" ht="12.75">
      <c r="J55" s="504"/>
      <c r="K55" s="504"/>
    </row>
    <row r="56" spans="10:11" ht="12.75">
      <c r="J56" s="504"/>
      <c r="K56" s="504"/>
    </row>
    <row r="57" spans="10:11" ht="12.75">
      <c r="J57" s="504"/>
      <c r="K57" s="504"/>
    </row>
    <row r="58" spans="10:11" ht="12.75">
      <c r="J58" s="504"/>
      <c r="K58" s="504"/>
    </row>
    <row r="59" spans="10:11" ht="12.75">
      <c r="J59" s="504"/>
      <c r="K59" s="504"/>
    </row>
    <row r="60" spans="10:11" ht="12.75">
      <c r="J60" s="504"/>
      <c r="K60" s="504"/>
    </row>
    <row r="61" spans="10:11" ht="12.75">
      <c r="J61" s="504"/>
      <c r="K61" s="504"/>
    </row>
    <row r="62" spans="10:11" ht="12.75">
      <c r="J62" s="504"/>
      <c r="K62" s="504"/>
    </row>
    <row r="63" spans="10:11" ht="12.75">
      <c r="J63" s="504"/>
      <c r="K63" s="504"/>
    </row>
    <row r="64" spans="10:11" ht="12.75">
      <c r="J64" s="504"/>
      <c r="K64" s="504"/>
    </row>
    <row r="65" spans="10:11" ht="12.75">
      <c r="J65" s="504"/>
      <c r="K65" s="504"/>
    </row>
    <row r="66" spans="10:11" ht="12.75">
      <c r="J66" s="504"/>
      <c r="K66" s="504"/>
    </row>
  </sheetData>
  <sheetProtection selectLockedCells="1" selectUnlockedCells="1"/>
  <mergeCells count="6">
    <mergeCell ref="A2:G2"/>
    <mergeCell ref="H2:I2"/>
    <mergeCell ref="A4:C4"/>
    <mergeCell ref="A6:B6"/>
    <mergeCell ref="A11:E11"/>
    <mergeCell ref="G11:I11"/>
  </mergeCells>
  <printOptions/>
  <pageMargins left="0.7875" right="0.7875" top="1.0527777777777778" bottom="1.0527777777777778" header="0.7875" footer="0.7875"/>
  <pageSetup horizontalDpi="300" verticalDpi="300" orientation="landscape" paperSize="9" scale="91"/>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dimension ref="A1:K29"/>
  <sheetViews>
    <sheetView tabSelected="1" zoomScaleSheetLayoutView="75" zoomScalePageLayoutView="0" workbookViewId="0" topLeftCell="A1">
      <selection activeCell="H5" sqref="H5"/>
    </sheetView>
  </sheetViews>
  <sheetFormatPr defaultColWidth="9.140625" defaultRowHeight="12.75"/>
  <cols>
    <col min="1" max="1" width="4.00390625" style="551" customWidth="1"/>
    <col min="2" max="2" width="57.28125" style="551" customWidth="1"/>
    <col min="3" max="3" width="10.8515625" style="551" customWidth="1"/>
    <col min="4" max="4" width="10.00390625" style="551" customWidth="1"/>
    <col min="5" max="5" width="13.421875" style="551" customWidth="1"/>
    <col min="6" max="6" width="16.140625" style="551" customWidth="1"/>
    <col min="7" max="7" width="15.00390625" style="551" customWidth="1"/>
    <col min="8" max="8" width="19.00390625" style="551" customWidth="1"/>
    <col min="9" max="9" width="9.00390625" style="551" hidden="1" customWidth="1"/>
    <col min="10" max="10" width="11.28125" style="552" customWidth="1"/>
    <col min="11" max="12" width="12.7109375" style="551" customWidth="1"/>
    <col min="13" max="64" width="9.00390625" style="551" customWidth="1"/>
  </cols>
  <sheetData>
    <row r="1" spans="1:7" ht="12.75">
      <c r="A1" s="553"/>
      <c r="B1" s="553"/>
      <c r="C1" s="553"/>
      <c r="D1" s="553"/>
      <c r="E1" s="553"/>
      <c r="F1" s="553"/>
      <c r="G1" s="553"/>
    </row>
    <row r="2" spans="1:9" ht="12.75">
      <c r="A2" s="838" t="s">
        <v>339</v>
      </c>
      <c r="B2" s="838"/>
      <c r="C2" s="838"/>
      <c r="D2" s="838"/>
      <c r="E2" s="838"/>
      <c r="F2" s="838"/>
      <c r="G2" s="838"/>
      <c r="H2" s="839"/>
      <c r="I2" s="839"/>
    </row>
    <row r="3" spans="1:10" ht="12.75">
      <c r="A3" s="552"/>
      <c r="B3" s="552"/>
      <c r="C3" s="552"/>
      <c r="D3" s="552"/>
      <c r="E3" s="552"/>
      <c r="F3" s="552"/>
      <c r="G3" s="555"/>
      <c r="H3" s="555"/>
      <c r="I3" s="556"/>
      <c r="J3" s="551"/>
    </row>
    <row r="4" spans="1:9" ht="14.25" customHeight="1">
      <c r="A4" s="839"/>
      <c r="B4" s="839"/>
      <c r="C4" s="839"/>
      <c r="D4" s="552"/>
      <c r="E4" s="557"/>
      <c r="F4" s="558"/>
      <c r="H4" s="559" t="s">
        <v>1</v>
      </c>
      <c r="I4" s="83"/>
    </row>
    <row r="5" spans="1:10" ht="15" customHeight="1">
      <c r="A5" s="840" t="s">
        <v>96</v>
      </c>
      <c r="B5" s="840"/>
      <c r="C5" s="840"/>
      <c r="E5" s="553"/>
      <c r="F5" s="553"/>
      <c r="G5" s="560"/>
      <c r="H5" s="561" t="s">
        <v>97</v>
      </c>
      <c r="I5" s="88"/>
      <c r="J5" s="562"/>
    </row>
    <row r="6" spans="1:6" ht="14.25" customHeight="1">
      <c r="A6" s="841" t="s">
        <v>356</v>
      </c>
      <c r="B6" s="841"/>
      <c r="C6" s="841"/>
      <c r="D6" s="563"/>
      <c r="E6" s="563"/>
      <c r="F6" s="563"/>
    </row>
    <row r="7" spans="1:10" ht="51.75" customHeight="1">
      <c r="A7" s="564" t="s">
        <v>5</v>
      </c>
      <c r="B7" s="565" t="s">
        <v>99</v>
      </c>
      <c r="C7" s="565" t="s">
        <v>7</v>
      </c>
      <c r="D7" s="565" t="s">
        <v>192</v>
      </c>
      <c r="E7" s="566" t="s">
        <v>287</v>
      </c>
      <c r="F7" s="566" t="s">
        <v>194</v>
      </c>
      <c r="G7" s="567" t="s">
        <v>195</v>
      </c>
      <c r="H7" s="567" t="s">
        <v>357</v>
      </c>
      <c r="I7" s="568"/>
      <c r="J7" s="569" t="s">
        <v>101</v>
      </c>
    </row>
    <row r="8" spans="1:10" ht="16.5" customHeight="1">
      <c r="A8" s="570" t="s">
        <v>17</v>
      </c>
      <c r="B8" s="571" t="s">
        <v>17</v>
      </c>
      <c r="C8" s="572" t="s">
        <v>17</v>
      </c>
      <c r="D8" s="162" t="s">
        <v>102</v>
      </c>
      <c r="E8" s="163" t="s">
        <v>103</v>
      </c>
      <c r="F8" s="164" t="s">
        <v>104</v>
      </c>
      <c r="G8" s="571" t="s">
        <v>17</v>
      </c>
      <c r="H8" s="573" t="s">
        <v>17</v>
      </c>
      <c r="I8" s="574"/>
      <c r="J8" s="575" t="s">
        <v>17</v>
      </c>
    </row>
    <row r="9" spans="1:11" ht="51.75" customHeight="1">
      <c r="A9" s="576">
        <v>1</v>
      </c>
      <c r="B9" s="577" t="s">
        <v>358</v>
      </c>
      <c r="C9" s="578" t="s">
        <v>359</v>
      </c>
      <c r="D9" s="578">
        <v>100</v>
      </c>
      <c r="E9" s="579"/>
      <c r="F9" s="580"/>
      <c r="G9" s="581"/>
      <c r="H9" s="582"/>
      <c r="I9" s="583"/>
      <c r="J9" s="584"/>
      <c r="K9" s="557"/>
    </row>
    <row r="10" spans="1:11" ht="48" customHeight="1">
      <c r="A10" s="585">
        <v>2</v>
      </c>
      <c r="B10" s="586" t="s">
        <v>360</v>
      </c>
      <c r="C10" s="587" t="s">
        <v>359</v>
      </c>
      <c r="D10" s="587">
        <v>250</v>
      </c>
      <c r="E10" s="588"/>
      <c r="F10" s="589"/>
      <c r="G10" s="590"/>
      <c r="H10" s="591"/>
      <c r="I10" s="592"/>
      <c r="J10" s="593"/>
      <c r="K10" s="557"/>
    </row>
    <row r="11" spans="1:11" ht="48" customHeight="1">
      <c r="A11" s="585">
        <v>3</v>
      </c>
      <c r="B11" s="586" t="s">
        <v>361</v>
      </c>
      <c r="C11" s="587" t="s">
        <v>359</v>
      </c>
      <c r="D11" s="587">
        <v>220</v>
      </c>
      <c r="E11" s="588"/>
      <c r="F11" s="589"/>
      <c r="G11" s="590"/>
      <c r="H11" s="591"/>
      <c r="I11" s="592"/>
      <c r="J11" s="593"/>
      <c r="K11" s="557"/>
    </row>
    <row r="12" spans="1:11" ht="48" customHeight="1">
      <c r="A12" s="585">
        <v>4</v>
      </c>
      <c r="B12" s="586" t="s">
        <v>452</v>
      </c>
      <c r="C12" s="587" t="s">
        <v>359</v>
      </c>
      <c r="D12" s="594">
        <v>220</v>
      </c>
      <c r="E12" s="595"/>
      <c r="F12" s="589"/>
      <c r="G12" s="590"/>
      <c r="H12" s="591"/>
      <c r="I12" s="592"/>
      <c r="J12" s="593"/>
      <c r="K12" s="557"/>
    </row>
    <row r="13" spans="1:11" ht="46.5" customHeight="1">
      <c r="A13" s="585">
        <v>5</v>
      </c>
      <c r="B13" s="586" t="s">
        <v>453</v>
      </c>
      <c r="C13" s="587" t="s">
        <v>359</v>
      </c>
      <c r="D13" s="587">
        <v>400</v>
      </c>
      <c r="E13" s="588"/>
      <c r="F13" s="589"/>
      <c r="G13" s="590"/>
      <c r="H13" s="591"/>
      <c r="I13" s="592"/>
      <c r="J13" s="593"/>
      <c r="K13" s="557"/>
    </row>
    <row r="14" spans="1:11" ht="46.5" customHeight="1">
      <c r="A14" s="585">
        <v>6</v>
      </c>
      <c r="B14" s="586" t="s">
        <v>454</v>
      </c>
      <c r="C14" s="587" t="s">
        <v>359</v>
      </c>
      <c r="D14" s="587">
        <v>300</v>
      </c>
      <c r="E14" s="588"/>
      <c r="F14" s="589"/>
      <c r="G14" s="590"/>
      <c r="H14" s="591"/>
      <c r="I14" s="592"/>
      <c r="J14" s="593"/>
      <c r="K14" s="557"/>
    </row>
    <row r="15" spans="1:11" ht="55.5" customHeight="1">
      <c r="A15" s="585">
        <v>7</v>
      </c>
      <c r="B15" s="586" t="s">
        <v>362</v>
      </c>
      <c r="C15" s="587" t="s">
        <v>199</v>
      </c>
      <c r="D15" s="587">
        <v>200</v>
      </c>
      <c r="E15" s="588"/>
      <c r="F15" s="589"/>
      <c r="G15" s="590"/>
      <c r="H15" s="591"/>
      <c r="I15" s="592"/>
      <c r="J15" s="593"/>
      <c r="K15" s="557"/>
    </row>
    <row r="16" spans="1:11" ht="59.25" customHeight="1">
      <c r="A16" s="585">
        <v>8</v>
      </c>
      <c r="B16" s="586" t="s">
        <v>363</v>
      </c>
      <c r="C16" s="587" t="s">
        <v>199</v>
      </c>
      <c r="D16" s="587">
        <v>100</v>
      </c>
      <c r="E16" s="588"/>
      <c r="F16" s="589"/>
      <c r="G16" s="590"/>
      <c r="H16" s="591"/>
      <c r="I16" s="592"/>
      <c r="J16" s="593"/>
      <c r="K16" s="557"/>
    </row>
    <row r="17" spans="1:11" ht="45" customHeight="1">
      <c r="A17" s="585">
        <v>9</v>
      </c>
      <c r="B17" s="586" t="s">
        <v>364</v>
      </c>
      <c r="C17" s="587" t="s">
        <v>199</v>
      </c>
      <c r="D17" s="587">
        <v>1300</v>
      </c>
      <c r="E17" s="588"/>
      <c r="F17" s="589"/>
      <c r="G17" s="590"/>
      <c r="H17" s="591"/>
      <c r="I17" s="592"/>
      <c r="J17" s="593"/>
      <c r="K17" s="557"/>
    </row>
    <row r="18" spans="1:11" ht="46.5" customHeight="1">
      <c r="A18" s="596">
        <v>10</v>
      </c>
      <c r="B18" s="597" t="s">
        <v>365</v>
      </c>
      <c r="C18" s="598" t="s">
        <v>199</v>
      </c>
      <c r="D18" s="598">
        <v>200</v>
      </c>
      <c r="E18" s="599"/>
      <c r="F18" s="600"/>
      <c r="G18" s="601"/>
      <c r="H18" s="602"/>
      <c r="I18" s="603"/>
      <c r="J18" s="604"/>
      <c r="K18" s="557"/>
    </row>
    <row r="19" spans="1:11" ht="35.25" customHeight="1">
      <c r="A19" s="842" t="s">
        <v>350</v>
      </c>
      <c r="B19" s="842"/>
      <c r="C19" s="842"/>
      <c r="D19" s="842"/>
      <c r="E19" s="842"/>
      <c r="F19" s="605"/>
      <c r="G19" s="843"/>
      <c r="H19" s="843"/>
      <c r="I19" s="843"/>
      <c r="J19" s="843"/>
      <c r="K19" s="562"/>
    </row>
    <row r="20" ht="12.75">
      <c r="K20" s="562"/>
    </row>
    <row r="21" spans="1:11" ht="15" customHeight="1">
      <c r="A21" s="553"/>
      <c r="B21" s="553"/>
      <c r="C21" s="553"/>
      <c r="D21" s="553"/>
      <c r="E21" s="553"/>
      <c r="J21" s="606"/>
      <c r="K21" s="562"/>
    </row>
    <row r="22" spans="1:10" ht="33.75" customHeight="1">
      <c r="A22" s="606"/>
      <c r="B22" s="607" t="s">
        <v>88</v>
      </c>
      <c r="C22" s="582" t="s">
        <v>352</v>
      </c>
      <c r="D22" s="608" t="s">
        <v>353</v>
      </c>
      <c r="E22" s="606"/>
      <c r="F22" s="609"/>
      <c r="G22" s="609"/>
      <c r="H22" s="609"/>
      <c r="I22" s="610"/>
      <c r="J22" s="606"/>
    </row>
    <row r="23" spans="1:10" ht="42" customHeight="1">
      <c r="A23" s="606"/>
      <c r="B23" s="611" t="s">
        <v>366</v>
      </c>
      <c r="C23" s="612" t="s">
        <v>355</v>
      </c>
      <c r="D23" s="613"/>
      <c r="E23" s="606"/>
      <c r="F23" s="609"/>
      <c r="G23" s="609"/>
      <c r="H23" s="609"/>
      <c r="I23" s="606"/>
      <c r="J23" s="606"/>
    </row>
    <row r="24" spans="1:10" ht="12.75">
      <c r="A24" s="614"/>
      <c r="B24" s="614"/>
      <c r="E24" s="614"/>
      <c r="F24" s="615"/>
      <c r="G24" s="615"/>
      <c r="H24" s="615"/>
      <c r="I24" s="615"/>
      <c r="J24" s="616"/>
    </row>
    <row r="25" spans="1:10" ht="15">
      <c r="A25" s="614"/>
      <c r="B25" s="275" t="s">
        <v>142</v>
      </c>
      <c r="C25" s="386"/>
      <c r="D25" s="386"/>
      <c r="E25" s="386"/>
      <c r="F25" s="429"/>
      <c r="G25" s="429"/>
      <c r="H25" s="429"/>
      <c r="I25" s="429"/>
      <c r="J25" s="616"/>
    </row>
    <row r="26" spans="1:10" ht="12.75">
      <c r="A26" s="614"/>
      <c r="B26" s="614"/>
      <c r="C26" s="574"/>
      <c r="D26" s="617"/>
      <c r="E26" s="614"/>
      <c r="F26" s="614"/>
      <c r="G26" s="614"/>
      <c r="H26" s="614"/>
      <c r="I26" s="614"/>
      <c r="J26" s="616"/>
    </row>
    <row r="27" spans="1:10" ht="12.75">
      <c r="A27" s="614"/>
      <c r="B27" s="614"/>
      <c r="C27" s="574"/>
      <c r="D27" s="617"/>
      <c r="E27" s="614"/>
      <c r="F27" s="614"/>
      <c r="G27" s="614"/>
      <c r="H27" s="614"/>
      <c r="I27" s="614"/>
      <c r="J27" s="616"/>
    </row>
    <row r="28" spans="1:10" ht="12.75">
      <c r="A28" s="614"/>
      <c r="B28" s="614"/>
      <c r="C28" s="614"/>
      <c r="D28" s="614"/>
      <c r="E28" s="614"/>
      <c r="F28" s="614"/>
      <c r="G28" s="614"/>
      <c r="H28" s="614"/>
      <c r="I28" s="614"/>
      <c r="J28" s="616"/>
    </row>
    <row r="29" spans="1:10" ht="12.75">
      <c r="A29" s="614"/>
      <c r="B29" s="614"/>
      <c r="C29" s="614"/>
      <c r="D29" s="614"/>
      <c r="E29" s="614"/>
      <c r="F29" s="614"/>
      <c r="G29" s="614"/>
      <c r="H29" s="614"/>
      <c r="I29" s="614"/>
      <c r="J29" s="616"/>
    </row>
  </sheetData>
  <sheetProtection selectLockedCells="1" selectUnlockedCells="1"/>
  <mergeCells count="7">
    <mergeCell ref="A2:G2"/>
    <mergeCell ref="H2:I2"/>
    <mergeCell ref="A4:C4"/>
    <mergeCell ref="A5:C5"/>
    <mergeCell ref="A6:C6"/>
    <mergeCell ref="A19:E19"/>
    <mergeCell ref="G19:J19"/>
  </mergeCells>
  <printOptions/>
  <pageMargins left="0.7875" right="0.7875" top="1.0527777777777778" bottom="1.0527777777777778" header="0.7875" footer="0.7875"/>
  <pageSetup horizontalDpi="300" verticalDpi="300" orientation="portrait" paperSize="9" scale="56" r:id="rId1"/>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dimension ref="A1:K22"/>
  <sheetViews>
    <sheetView zoomScaleSheetLayoutView="75" zoomScalePageLayoutView="0" workbookViewId="0" topLeftCell="A13">
      <selection activeCell="F32" sqref="F32"/>
    </sheetView>
  </sheetViews>
  <sheetFormatPr defaultColWidth="9.00390625" defaultRowHeight="12.75"/>
  <cols>
    <col min="1" max="1" width="4.00390625" style="551" customWidth="1"/>
    <col min="2" max="2" width="50.7109375" style="551" customWidth="1"/>
    <col min="3" max="3" width="8.00390625" style="551" customWidth="1"/>
    <col min="4" max="4" width="9.28125" style="551" customWidth="1"/>
    <col min="5" max="5" width="15.57421875" style="551" customWidth="1"/>
    <col min="6" max="6" width="16.8515625" style="551" customWidth="1"/>
    <col min="7" max="7" width="15.7109375" style="551" customWidth="1"/>
    <col min="8" max="8" width="16.421875" style="551" customWidth="1"/>
    <col min="9" max="9" width="9.00390625" style="551" hidden="1" customWidth="1"/>
    <col min="10" max="10" width="13.140625" style="551" customWidth="1"/>
    <col min="11" max="64" width="11.57421875" style="551" customWidth="1"/>
    <col min="65" max="247" width="12.57421875" style="0" customWidth="1"/>
  </cols>
  <sheetData>
    <row r="1" spans="1:9" ht="12.75">
      <c r="A1" s="618"/>
      <c r="B1" s="618"/>
      <c r="C1" s="618"/>
      <c r="D1" s="618"/>
      <c r="E1" s="618"/>
      <c r="F1" s="618"/>
      <c r="G1" s="618"/>
      <c r="H1" s="554"/>
      <c r="I1" s="554"/>
    </row>
    <row r="2" spans="1:9" ht="12.75">
      <c r="A2" s="838" t="s">
        <v>339</v>
      </c>
      <c r="B2" s="838"/>
      <c r="C2" s="838"/>
      <c r="D2" s="838"/>
      <c r="E2" s="838"/>
      <c r="F2" s="838"/>
      <c r="G2" s="838"/>
      <c r="H2" s="839"/>
      <c r="I2" s="839"/>
    </row>
    <row r="3" spans="1:9" ht="12.75">
      <c r="A3" s="552"/>
      <c r="B3" s="552"/>
      <c r="C3" s="552"/>
      <c r="D3" s="552"/>
      <c r="E3" s="552"/>
      <c r="F3" s="552"/>
      <c r="G3" s="555"/>
      <c r="H3" s="555"/>
      <c r="I3" s="556"/>
    </row>
    <row r="4" spans="1:6" ht="14.25" customHeight="1">
      <c r="A4" s="562"/>
      <c r="B4" s="562"/>
      <c r="C4" s="562"/>
      <c r="D4" s="552"/>
      <c r="E4" s="557"/>
      <c r="F4" s="558"/>
    </row>
    <row r="5" spans="1:10" ht="14.25" customHeight="1">
      <c r="A5" s="840" t="s">
        <v>96</v>
      </c>
      <c r="B5" s="840"/>
      <c r="C5" s="840"/>
      <c r="D5" s="552"/>
      <c r="E5" s="552"/>
      <c r="F5" s="562"/>
      <c r="G5" s="562"/>
      <c r="H5" s="844" t="s">
        <v>1</v>
      </c>
      <c r="I5" s="844"/>
      <c r="J5" s="844"/>
    </row>
    <row r="6" spans="1:10" ht="14.25" customHeight="1">
      <c r="A6" s="841" t="s">
        <v>367</v>
      </c>
      <c r="B6" s="841"/>
      <c r="C6" s="841"/>
      <c r="D6" s="563"/>
      <c r="E6" s="563"/>
      <c r="F6" s="563"/>
      <c r="H6" s="619" t="s">
        <v>97</v>
      </c>
      <c r="I6" s="620"/>
      <c r="J6" s="621"/>
    </row>
    <row r="7" spans="1:10" ht="48.75" customHeight="1">
      <c r="A7" s="564" t="s">
        <v>5</v>
      </c>
      <c r="B7" s="565" t="s">
        <v>99</v>
      </c>
      <c r="C7" s="565" t="s">
        <v>7</v>
      </c>
      <c r="D7" s="565" t="s">
        <v>192</v>
      </c>
      <c r="E7" s="566" t="s">
        <v>287</v>
      </c>
      <c r="F7" s="566" t="s">
        <v>194</v>
      </c>
      <c r="G7" s="567" t="s">
        <v>195</v>
      </c>
      <c r="H7" s="567" t="s">
        <v>368</v>
      </c>
      <c r="I7" s="568"/>
      <c r="J7" s="569" t="s">
        <v>101</v>
      </c>
    </row>
    <row r="8" spans="1:10" ht="18" customHeight="1">
      <c r="A8" s="622" t="s">
        <v>17</v>
      </c>
      <c r="B8" s="623" t="s">
        <v>17</v>
      </c>
      <c r="C8" s="624" t="s">
        <v>17</v>
      </c>
      <c r="D8" s="625" t="s">
        <v>102</v>
      </c>
      <c r="E8" s="626" t="s">
        <v>103</v>
      </c>
      <c r="F8" s="627" t="s">
        <v>104</v>
      </c>
      <c r="G8" s="623" t="s">
        <v>17</v>
      </c>
      <c r="H8" s="623" t="s">
        <v>17</v>
      </c>
      <c r="I8" s="628"/>
      <c r="J8" s="629" t="s">
        <v>17</v>
      </c>
    </row>
    <row r="9" spans="1:11" ht="48.75" customHeight="1">
      <c r="A9" s="630">
        <v>1</v>
      </c>
      <c r="B9" s="631" t="s">
        <v>369</v>
      </c>
      <c r="C9" s="632" t="s">
        <v>199</v>
      </c>
      <c r="D9" s="632">
        <v>180</v>
      </c>
      <c r="E9" s="633"/>
      <c r="F9" s="634"/>
      <c r="G9" s="635"/>
      <c r="H9" s="636"/>
      <c r="I9" s="637"/>
      <c r="J9" s="638"/>
      <c r="K9" s="557"/>
    </row>
    <row r="10" spans="1:11" ht="48.75" customHeight="1">
      <c r="A10" s="639">
        <v>2</v>
      </c>
      <c r="B10" s="640" t="s">
        <v>370</v>
      </c>
      <c r="C10" s="594" t="s">
        <v>199</v>
      </c>
      <c r="D10" s="594">
        <v>96</v>
      </c>
      <c r="E10" s="641"/>
      <c r="F10" s="642"/>
      <c r="G10" s="643"/>
      <c r="H10" s="644"/>
      <c r="I10" s="645"/>
      <c r="J10" s="593"/>
      <c r="K10" s="557"/>
    </row>
    <row r="11" spans="1:11" ht="49.5" customHeight="1">
      <c r="A11" s="639">
        <v>3</v>
      </c>
      <c r="B11" s="640" t="s">
        <v>371</v>
      </c>
      <c r="C11" s="594" t="s">
        <v>199</v>
      </c>
      <c r="D11" s="594">
        <v>48</v>
      </c>
      <c r="E11" s="641"/>
      <c r="F11" s="642"/>
      <c r="G11" s="643"/>
      <c r="H11" s="644"/>
      <c r="I11" s="645"/>
      <c r="J11" s="593"/>
      <c r="K11" s="557"/>
    </row>
    <row r="12" spans="1:11" ht="46.5" customHeight="1">
      <c r="A12" s="639">
        <v>4</v>
      </c>
      <c r="B12" s="640" t="s">
        <v>372</v>
      </c>
      <c r="C12" s="594" t="s">
        <v>199</v>
      </c>
      <c r="D12" s="594">
        <v>25</v>
      </c>
      <c r="E12" s="641"/>
      <c r="F12" s="642"/>
      <c r="G12" s="643"/>
      <c r="H12" s="644"/>
      <c r="I12" s="645"/>
      <c r="J12" s="593"/>
      <c r="K12" s="557"/>
    </row>
    <row r="13" spans="1:11" ht="40.5" customHeight="1">
      <c r="A13" s="639">
        <v>5</v>
      </c>
      <c r="B13" s="640" t="s">
        <v>373</v>
      </c>
      <c r="C13" s="594" t="s">
        <v>199</v>
      </c>
      <c r="D13" s="594">
        <v>40</v>
      </c>
      <c r="E13" s="641"/>
      <c r="F13" s="642"/>
      <c r="G13" s="643"/>
      <c r="H13" s="644"/>
      <c r="I13" s="645"/>
      <c r="J13" s="593"/>
      <c r="K13" s="557"/>
    </row>
    <row r="14" spans="1:11" ht="34.5" customHeight="1">
      <c r="A14" s="639">
        <v>6</v>
      </c>
      <c r="B14" s="640" t="s">
        <v>374</v>
      </c>
      <c r="C14" s="594" t="s">
        <v>199</v>
      </c>
      <c r="D14" s="594">
        <v>60</v>
      </c>
      <c r="E14" s="641"/>
      <c r="F14" s="642"/>
      <c r="G14" s="643"/>
      <c r="H14" s="644"/>
      <c r="I14" s="645"/>
      <c r="J14" s="593"/>
      <c r="K14" s="557"/>
    </row>
    <row r="15" spans="1:11" ht="42.75" customHeight="1">
      <c r="A15" s="639">
        <v>7</v>
      </c>
      <c r="B15" s="640" t="s">
        <v>375</v>
      </c>
      <c r="C15" s="594" t="s">
        <v>199</v>
      </c>
      <c r="D15" s="594">
        <v>12</v>
      </c>
      <c r="E15" s="641"/>
      <c r="F15" s="642"/>
      <c r="G15" s="643"/>
      <c r="H15" s="644"/>
      <c r="I15" s="645"/>
      <c r="J15" s="593"/>
      <c r="K15" s="557"/>
    </row>
    <row r="16" spans="1:11" ht="58.5" customHeight="1">
      <c r="A16" s="639">
        <v>8</v>
      </c>
      <c r="B16" s="640" t="s">
        <v>376</v>
      </c>
      <c r="C16" s="594" t="s">
        <v>199</v>
      </c>
      <c r="D16" s="594">
        <v>200</v>
      </c>
      <c r="E16" s="641"/>
      <c r="F16" s="642"/>
      <c r="G16" s="643"/>
      <c r="H16" s="644"/>
      <c r="I16" s="645"/>
      <c r="J16" s="593"/>
      <c r="K16" s="557"/>
    </row>
    <row r="17" spans="1:11" ht="63" customHeight="1">
      <c r="A17" s="639">
        <v>9</v>
      </c>
      <c r="B17" s="640" t="s">
        <v>377</v>
      </c>
      <c r="C17" s="594" t="s">
        <v>199</v>
      </c>
      <c r="D17" s="594">
        <v>200</v>
      </c>
      <c r="E17" s="641"/>
      <c r="F17" s="642"/>
      <c r="G17" s="643"/>
      <c r="H17" s="644"/>
      <c r="I17" s="645"/>
      <c r="J17" s="593"/>
      <c r="K17" s="557"/>
    </row>
    <row r="18" spans="1:11" ht="65.25" customHeight="1">
      <c r="A18" s="646">
        <v>10</v>
      </c>
      <c r="B18" s="647" t="s">
        <v>378</v>
      </c>
      <c r="C18" s="648" t="s">
        <v>199</v>
      </c>
      <c r="D18" s="648">
        <v>200</v>
      </c>
      <c r="E18" s="649"/>
      <c r="F18" s="650"/>
      <c r="G18" s="651"/>
      <c r="H18" s="652"/>
      <c r="I18" s="653"/>
      <c r="J18" s="604"/>
      <c r="K18" s="557"/>
    </row>
    <row r="19" spans="1:10" ht="31.5" customHeight="1">
      <c r="A19" s="845" t="s">
        <v>350</v>
      </c>
      <c r="B19" s="845"/>
      <c r="C19" s="845"/>
      <c r="D19" s="845"/>
      <c r="E19" s="845"/>
      <c r="F19" s="654"/>
      <c r="G19" s="843"/>
      <c r="H19" s="843"/>
      <c r="I19" s="843"/>
      <c r="J19" s="843"/>
    </row>
    <row r="22" spans="2:9" ht="15">
      <c r="B22" s="275" t="s">
        <v>142</v>
      </c>
      <c r="C22" s="386"/>
      <c r="D22" s="386"/>
      <c r="E22" s="386"/>
      <c r="F22" s="429"/>
      <c r="G22" s="429"/>
      <c r="H22" s="429"/>
      <c r="I22" s="429"/>
    </row>
  </sheetData>
  <sheetProtection selectLockedCells="1" selectUnlockedCells="1"/>
  <mergeCells count="7">
    <mergeCell ref="A2:G2"/>
    <mergeCell ref="H2:I2"/>
    <mergeCell ref="A5:C5"/>
    <mergeCell ref="H5:J5"/>
    <mergeCell ref="A6:C6"/>
    <mergeCell ref="A19:E19"/>
    <mergeCell ref="G19:J19"/>
  </mergeCells>
  <printOptions/>
  <pageMargins left="0.7875" right="0.7875" top="1.0527777777777778" bottom="1.0527777777777778" header="0.7875" footer="0.7875"/>
  <pageSetup horizontalDpi="300" verticalDpi="300" orientation="portrait" paperSize="9" scale="56"/>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BL21"/>
  <sheetViews>
    <sheetView zoomScaleSheetLayoutView="75" zoomScalePageLayoutView="0" workbookViewId="0" topLeftCell="A1">
      <selection activeCell="J20" sqref="J20"/>
    </sheetView>
  </sheetViews>
  <sheetFormatPr defaultColWidth="9.140625" defaultRowHeight="12.75"/>
  <cols>
    <col min="1" max="1" width="4.00390625" style="551" customWidth="1"/>
    <col min="2" max="2" width="48.57421875" style="551" customWidth="1"/>
    <col min="3" max="3" width="10.57421875" style="551" customWidth="1"/>
    <col min="4" max="4" width="9.421875" style="551" customWidth="1"/>
    <col min="5" max="6" width="11.57421875" style="551" customWidth="1"/>
    <col min="7" max="7" width="12.7109375" style="551" customWidth="1"/>
    <col min="8" max="8" width="10.140625" style="551" customWidth="1"/>
    <col min="9" max="9" width="12.7109375" style="551" customWidth="1"/>
    <col min="10" max="10" width="8.8515625" style="551" customWidth="1"/>
    <col min="11" max="64" width="9.421875" style="551" customWidth="1"/>
    <col min="65" max="16384" width="10.28125" style="0" customWidth="1"/>
  </cols>
  <sheetData>
    <row r="1" spans="1:9" ht="12.75">
      <c r="A1" s="618"/>
      <c r="B1" s="618"/>
      <c r="C1" s="618"/>
      <c r="D1" s="618"/>
      <c r="E1" s="618"/>
      <c r="F1" s="618"/>
      <c r="G1" s="618"/>
      <c r="H1" s="554"/>
      <c r="I1" s="554"/>
    </row>
    <row r="2" spans="1:9" ht="12.75">
      <c r="A2" s="838" t="s">
        <v>339</v>
      </c>
      <c r="B2" s="838"/>
      <c r="C2" s="838"/>
      <c r="D2" s="838"/>
      <c r="E2" s="838"/>
      <c r="F2" s="838"/>
      <c r="G2" s="838"/>
      <c r="H2" s="839"/>
      <c r="I2" s="839"/>
    </row>
    <row r="3" spans="1:8" ht="12.75">
      <c r="A3" s="552"/>
      <c r="B3" s="552"/>
      <c r="C3" s="552"/>
      <c r="D3" s="552"/>
      <c r="E3" s="552"/>
      <c r="F3" s="555"/>
      <c r="G3" s="555"/>
      <c r="H3" s="556"/>
    </row>
    <row r="4" spans="1:9" ht="14.25" customHeight="1">
      <c r="A4" s="562"/>
      <c r="B4" s="562"/>
      <c r="C4" s="562"/>
      <c r="D4" s="552"/>
      <c r="E4" s="557"/>
      <c r="F4" s="655"/>
      <c r="G4" s="655"/>
      <c r="I4" s="656"/>
    </row>
    <row r="5" spans="1:10" ht="14.25" customHeight="1">
      <c r="A5" s="840" t="s">
        <v>96</v>
      </c>
      <c r="B5" s="840"/>
      <c r="C5" s="840"/>
      <c r="D5" s="840"/>
      <c r="E5" s="552"/>
      <c r="F5" s="552"/>
      <c r="G5" s="552"/>
      <c r="H5" s="656"/>
      <c r="I5" s="657" t="s">
        <v>1</v>
      </c>
      <c r="J5" s="658"/>
    </row>
    <row r="6" spans="1:10" ht="13.5" customHeight="1">
      <c r="A6" s="846" t="s">
        <v>379</v>
      </c>
      <c r="B6" s="846"/>
      <c r="C6" s="846"/>
      <c r="D6" s="846"/>
      <c r="E6" s="659"/>
      <c r="F6" s="659"/>
      <c r="G6" s="659"/>
      <c r="H6" s="659"/>
      <c r="I6" s="619" t="s">
        <v>97</v>
      </c>
      <c r="J6" s="620"/>
    </row>
    <row r="7" spans="1:10" ht="38.25">
      <c r="A7" s="660" t="s">
        <v>342</v>
      </c>
      <c r="B7" s="661" t="s">
        <v>343</v>
      </c>
      <c r="C7" s="661" t="s">
        <v>298</v>
      </c>
      <c r="D7" s="661" t="s">
        <v>192</v>
      </c>
      <c r="E7" s="662" t="s">
        <v>344</v>
      </c>
      <c r="F7" s="662" t="s">
        <v>345</v>
      </c>
      <c r="G7" s="662" t="s">
        <v>346</v>
      </c>
      <c r="H7" s="662" t="s">
        <v>195</v>
      </c>
      <c r="I7" s="662" t="s">
        <v>14</v>
      </c>
      <c r="J7" s="569" t="s">
        <v>101</v>
      </c>
    </row>
    <row r="8" spans="1:10" ht="12.75">
      <c r="A8" s="663" t="s">
        <v>17</v>
      </c>
      <c r="B8" s="664" t="s">
        <v>17</v>
      </c>
      <c r="C8" s="664" t="s">
        <v>17</v>
      </c>
      <c r="D8" s="162" t="s">
        <v>102</v>
      </c>
      <c r="E8" s="163" t="s">
        <v>103</v>
      </c>
      <c r="F8" s="164" t="s">
        <v>104</v>
      </c>
      <c r="G8" s="665" t="s">
        <v>17</v>
      </c>
      <c r="H8" s="664" t="s">
        <v>17</v>
      </c>
      <c r="I8" s="664" t="s">
        <v>17</v>
      </c>
      <c r="J8" s="629" t="s">
        <v>17</v>
      </c>
    </row>
    <row r="9" spans="1:10" ht="21.75" customHeight="1">
      <c r="A9" s="666">
        <v>1</v>
      </c>
      <c r="B9" s="847" t="s">
        <v>380</v>
      </c>
      <c r="C9" s="847"/>
      <c r="D9" s="847"/>
      <c r="E9" s="847"/>
      <c r="F9" s="847"/>
      <c r="G9" s="847"/>
      <c r="H9" s="847"/>
      <c r="I9" s="847"/>
      <c r="J9" s="847"/>
    </row>
    <row r="10" spans="1:13" ht="21.75" customHeight="1">
      <c r="A10" s="848"/>
      <c r="B10" s="667" t="s">
        <v>381</v>
      </c>
      <c r="C10" s="587" t="s">
        <v>199</v>
      </c>
      <c r="D10" s="668">
        <v>150</v>
      </c>
      <c r="E10" s="669"/>
      <c r="F10" s="670"/>
      <c r="G10" s="671"/>
      <c r="H10" s="672"/>
      <c r="I10" s="672"/>
      <c r="J10" s="593"/>
      <c r="K10" s="673"/>
      <c r="L10" s="673"/>
      <c r="M10" s="673"/>
    </row>
    <row r="11" spans="1:13" ht="21.75" customHeight="1">
      <c r="A11" s="848"/>
      <c r="B11" s="674" t="s">
        <v>382</v>
      </c>
      <c r="C11" s="598" t="s">
        <v>199</v>
      </c>
      <c r="D11" s="675">
        <v>150</v>
      </c>
      <c r="E11" s="676"/>
      <c r="F11" s="677"/>
      <c r="G11" s="678"/>
      <c r="H11" s="612"/>
      <c r="I11" s="612"/>
      <c r="J11" s="604"/>
      <c r="K11" s="673"/>
      <c r="L11" s="673"/>
      <c r="M11" s="673"/>
    </row>
    <row r="12" spans="1:64" ht="29.25" customHeight="1">
      <c r="A12" s="842" t="s">
        <v>350</v>
      </c>
      <c r="B12" s="842"/>
      <c r="C12" s="842"/>
      <c r="D12" s="842"/>
      <c r="E12" s="842"/>
      <c r="F12" s="679"/>
      <c r="G12" s="843"/>
      <c r="H12" s="843"/>
      <c r="I12" s="843"/>
      <c r="J12" s="843"/>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c r="AH12" s="656"/>
      <c r="AI12" s="656"/>
      <c r="AJ12" s="656"/>
      <c r="AK12" s="656"/>
      <c r="AL12" s="656"/>
      <c r="AM12" s="656"/>
      <c r="AN12" s="656"/>
      <c r="AO12" s="656"/>
      <c r="AP12" s="656"/>
      <c r="AQ12" s="656"/>
      <c r="AR12" s="656"/>
      <c r="AS12" s="656"/>
      <c r="AT12" s="656"/>
      <c r="AU12" s="656"/>
      <c r="AV12" s="656"/>
      <c r="AW12" s="656"/>
      <c r="AX12" s="656"/>
      <c r="AY12" s="656"/>
      <c r="AZ12" s="656"/>
      <c r="BA12" s="656"/>
      <c r="BB12" s="656"/>
      <c r="BC12" s="656"/>
      <c r="BD12" s="656"/>
      <c r="BE12" s="656"/>
      <c r="BF12" s="656"/>
      <c r="BG12" s="656"/>
      <c r="BH12" s="656"/>
      <c r="BI12" s="656"/>
      <c r="BJ12" s="656"/>
      <c r="BK12" s="656"/>
      <c r="BL12" s="656"/>
    </row>
    <row r="13" spans="1:9" ht="41.25" customHeight="1">
      <c r="A13" s="574"/>
      <c r="B13" s="607" t="s">
        <v>383</v>
      </c>
      <c r="C13" s="582" t="s">
        <v>352</v>
      </c>
      <c r="D13" s="608" t="s">
        <v>353</v>
      </c>
      <c r="E13" s="617"/>
      <c r="F13" s="680"/>
      <c r="G13" s="574"/>
      <c r="H13" s="574"/>
      <c r="I13" s="574"/>
    </row>
    <row r="14" spans="1:9" ht="12.75">
      <c r="A14" s="574"/>
      <c r="B14" s="681" t="s">
        <v>354</v>
      </c>
      <c r="C14" s="672" t="s">
        <v>355</v>
      </c>
      <c r="D14" s="682"/>
      <c r="E14" s="659"/>
      <c r="F14" s="680"/>
      <c r="G14" s="574"/>
      <c r="H14" s="574"/>
      <c r="I14" s="574"/>
    </row>
    <row r="15" spans="1:9" ht="12.75">
      <c r="A15" s="574"/>
      <c r="B15" s="681" t="s">
        <v>294</v>
      </c>
      <c r="C15" s="672" t="s">
        <v>355</v>
      </c>
      <c r="D15" s="682"/>
      <c r="E15" s="659"/>
      <c r="F15" s="680"/>
      <c r="G15" s="574"/>
      <c r="H15" s="574"/>
      <c r="I15" s="574"/>
    </row>
    <row r="16" spans="1:9" ht="27.75" customHeight="1">
      <c r="A16" s="574"/>
      <c r="B16" s="681" t="s">
        <v>384</v>
      </c>
      <c r="C16" s="672" t="s">
        <v>355</v>
      </c>
      <c r="D16" s="682"/>
      <c r="E16" s="659"/>
      <c r="F16" s="680"/>
      <c r="G16" s="574"/>
      <c r="H16" s="574"/>
      <c r="I16" s="574"/>
    </row>
    <row r="17" spans="1:9" ht="12.75">
      <c r="A17" s="574"/>
      <c r="B17" s="681" t="s">
        <v>385</v>
      </c>
      <c r="C17" s="672" t="s">
        <v>355</v>
      </c>
      <c r="D17" s="682"/>
      <c r="E17" s="659"/>
      <c r="F17" s="680"/>
      <c r="G17" s="574"/>
      <c r="H17" s="574"/>
      <c r="I17" s="574"/>
    </row>
    <row r="18" spans="1:9" ht="12.75">
      <c r="A18" s="574"/>
      <c r="B18" s="681" t="s">
        <v>386</v>
      </c>
      <c r="C18" s="672" t="s">
        <v>355</v>
      </c>
      <c r="D18" s="682"/>
      <c r="E18" s="617"/>
      <c r="F18" s="680"/>
      <c r="G18" s="574"/>
      <c r="H18" s="574"/>
      <c r="I18" s="574"/>
    </row>
    <row r="19" spans="1:9" ht="12.75">
      <c r="A19" s="574"/>
      <c r="B19" s="611" t="s">
        <v>387</v>
      </c>
      <c r="C19" s="612" t="s">
        <v>355</v>
      </c>
      <c r="D19" s="613"/>
      <c r="E19" s="617"/>
      <c r="F19" s="680"/>
      <c r="G19" s="574"/>
      <c r="H19" s="574"/>
      <c r="I19" s="574"/>
    </row>
    <row r="20" spans="1:9" ht="12.75">
      <c r="A20" s="574"/>
      <c r="H20" s="574"/>
      <c r="I20" s="574"/>
    </row>
    <row r="21" spans="2:8" ht="15">
      <c r="B21" s="275" t="s">
        <v>142</v>
      </c>
      <c r="C21" s="386"/>
      <c r="D21" s="386"/>
      <c r="E21" s="386"/>
      <c r="F21" s="429"/>
      <c r="G21" s="429"/>
      <c r="H21" s="429"/>
    </row>
  </sheetData>
  <sheetProtection selectLockedCells="1" selectUnlockedCells="1"/>
  <mergeCells count="8">
    <mergeCell ref="A12:E12"/>
    <mergeCell ref="G12:J12"/>
    <mergeCell ref="A2:G2"/>
    <mergeCell ref="H2:I2"/>
    <mergeCell ref="A5:D5"/>
    <mergeCell ref="A6:D6"/>
    <mergeCell ref="B9:J9"/>
    <mergeCell ref="A10:A11"/>
  </mergeCells>
  <printOptions/>
  <pageMargins left="0.7875" right="0.7875" top="1.0527777777777778" bottom="1.0527777777777778" header="0.7875" footer="0.7875"/>
  <pageSetup horizontalDpi="300" verticalDpi="300" orientation="portrait" paperSize="9" scale="56"/>
  <headerFooter alignWithMargins="0">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dimension ref="A1:L25"/>
  <sheetViews>
    <sheetView zoomScaleSheetLayoutView="75" zoomScalePageLayoutView="0" workbookViewId="0" topLeftCell="A1">
      <selection activeCell="G17" sqref="G17"/>
    </sheetView>
  </sheetViews>
  <sheetFormatPr defaultColWidth="13.421875" defaultRowHeight="12.75" customHeight="1"/>
  <cols>
    <col min="1" max="1" width="4.00390625" style="340" customWidth="1"/>
    <col min="2" max="2" width="57.421875" style="340" customWidth="1"/>
    <col min="3" max="3" width="12.421875" style="340" customWidth="1"/>
    <col min="4" max="4" width="9.57421875" style="340" customWidth="1"/>
    <col min="5" max="5" width="12.00390625" style="340" customWidth="1"/>
    <col min="6" max="6" width="15.140625" style="340" customWidth="1"/>
    <col min="7" max="7" width="11.140625" style="340" customWidth="1"/>
    <col min="8" max="9" width="11.421875" style="340" customWidth="1"/>
    <col min="10" max="10" width="11.00390625" style="340" customWidth="1"/>
    <col min="11" max="11" width="15.00390625" style="340" customWidth="1"/>
    <col min="12" max="16384" width="13.421875" style="340" customWidth="1"/>
  </cols>
  <sheetData>
    <row r="1" ht="14.25" customHeight="1">
      <c r="G1" s="683"/>
    </row>
    <row r="2" spans="2:10" ht="14.25" customHeight="1">
      <c r="B2" s="816" t="s">
        <v>0</v>
      </c>
      <c r="C2" s="816"/>
      <c r="D2" s="816"/>
      <c r="E2" s="816"/>
      <c r="F2" s="816"/>
      <c r="G2" s="816"/>
      <c r="H2" s="816"/>
      <c r="I2" s="816"/>
      <c r="J2" s="816"/>
    </row>
    <row r="3" spans="7:11" ht="15.75" customHeight="1">
      <c r="G3" s="683"/>
      <c r="H3" s="684"/>
      <c r="I3" s="684"/>
      <c r="J3" s="684"/>
      <c r="K3" s="684"/>
    </row>
    <row r="4" spans="1:11" ht="23.25" customHeight="1">
      <c r="A4" s="389"/>
      <c r="B4" s="389"/>
      <c r="C4" s="389"/>
      <c r="D4" s="389"/>
      <c r="E4" s="389"/>
      <c r="F4" s="685"/>
      <c r="G4" s="685"/>
      <c r="H4" s="389"/>
      <c r="I4" s="657" t="s">
        <v>1</v>
      </c>
      <c r="J4" s="83"/>
      <c r="K4" s="683"/>
    </row>
    <row r="5" spans="1:11" ht="14.25" customHeight="1">
      <c r="A5" s="840" t="s">
        <v>340</v>
      </c>
      <c r="B5" s="840"/>
      <c r="C5" s="840"/>
      <c r="D5" s="389"/>
      <c r="E5" s="389"/>
      <c r="F5" s="389"/>
      <c r="G5" s="685"/>
      <c r="H5" s="389"/>
      <c r="I5" s="686" t="s">
        <v>97</v>
      </c>
      <c r="J5" s="88"/>
      <c r="K5" s="683"/>
    </row>
    <row r="6" spans="1:9" ht="13.5" customHeight="1">
      <c r="A6" s="849" t="s">
        <v>388</v>
      </c>
      <c r="B6" s="849"/>
      <c r="C6" s="849"/>
      <c r="D6" s="687"/>
      <c r="E6" s="688"/>
      <c r="F6" s="689"/>
      <c r="G6" s="687"/>
      <c r="H6" s="690"/>
      <c r="I6" s="691"/>
    </row>
    <row r="7" spans="1:10" ht="45.75" customHeight="1">
      <c r="A7" s="692" t="s">
        <v>5</v>
      </c>
      <c r="B7" s="693" t="s">
        <v>6</v>
      </c>
      <c r="C7" s="694" t="s">
        <v>7</v>
      </c>
      <c r="D7" s="398" t="s">
        <v>8</v>
      </c>
      <c r="E7" s="399" t="s">
        <v>287</v>
      </c>
      <c r="F7" s="397" t="s">
        <v>10</v>
      </c>
      <c r="G7" s="397" t="s">
        <v>288</v>
      </c>
      <c r="H7" s="397" t="s">
        <v>289</v>
      </c>
      <c r="I7" s="397" t="s">
        <v>14</v>
      </c>
      <c r="J7" s="400" t="s">
        <v>101</v>
      </c>
    </row>
    <row r="8" spans="1:10" ht="18.75" customHeight="1">
      <c r="A8" s="695" t="s">
        <v>17</v>
      </c>
      <c r="B8" s="696" t="s">
        <v>17</v>
      </c>
      <c r="C8" s="697" t="s">
        <v>17</v>
      </c>
      <c r="D8" s="625" t="s">
        <v>102</v>
      </c>
      <c r="E8" s="626" t="s">
        <v>103</v>
      </c>
      <c r="F8" s="627" t="s">
        <v>104</v>
      </c>
      <c r="G8" s="696" t="s">
        <v>17</v>
      </c>
      <c r="H8" s="696" t="s">
        <v>17</v>
      </c>
      <c r="I8" s="696" t="s">
        <v>17</v>
      </c>
      <c r="J8" s="698" t="s">
        <v>17</v>
      </c>
    </row>
    <row r="9" spans="1:10" ht="40.5" customHeight="1">
      <c r="A9" s="699">
        <v>1</v>
      </c>
      <c r="B9" s="456" t="s">
        <v>389</v>
      </c>
      <c r="C9" s="700" t="s">
        <v>107</v>
      </c>
      <c r="D9" s="701">
        <v>6</v>
      </c>
      <c r="E9" s="702"/>
      <c r="F9" s="703"/>
      <c r="G9" s="704"/>
      <c r="H9" s="705"/>
      <c r="I9" s="705"/>
      <c r="J9" s="706"/>
    </row>
    <row r="10" spans="1:10" ht="30" customHeight="1">
      <c r="A10" s="707">
        <v>2</v>
      </c>
      <c r="B10" s="465" t="s">
        <v>390</v>
      </c>
      <c r="C10" s="708" t="s">
        <v>107</v>
      </c>
      <c r="D10" s="709">
        <v>6</v>
      </c>
      <c r="E10" s="710"/>
      <c r="F10" s="711"/>
      <c r="G10" s="712"/>
      <c r="H10" s="713"/>
      <c r="I10" s="713"/>
      <c r="J10" s="714"/>
    </row>
    <row r="11" spans="1:10" ht="30" customHeight="1">
      <c r="A11" s="403">
        <v>3</v>
      </c>
      <c r="B11" s="476" t="s">
        <v>391</v>
      </c>
      <c r="C11" s="405" t="s">
        <v>107</v>
      </c>
      <c r="D11" s="715">
        <v>6</v>
      </c>
      <c r="E11" s="716"/>
      <c r="F11" s="717"/>
      <c r="G11" s="718"/>
      <c r="H11" s="255"/>
      <c r="I11" s="255"/>
      <c r="J11" s="256"/>
    </row>
    <row r="12" spans="1:12" ht="26.25" customHeight="1">
      <c r="A12" s="850" t="s">
        <v>87</v>
      </c>
      <c r="B12" s="850"/>
      <c r="C12" s="850"/>
      <c r="D12" s="850"/>
      <c r="E12" s="850"/>
      <c r="F12" s="408"/>
      <c r="G12" s="851"/>
      <c r="H12" s="851"/>
      <c r="I12" s="851"/>
      <c r="J12" s="851"/>
      <c r="K12" s="719"/>
      <c r="L12" s="684"/>
    </row>
    <row r="13" spans="1:10" ht="12.75" customHeight="1">
      <c r="A13" s="720"/>
      <c r="B13" s="721"/>
      <c r="C13" s="722"/>
      <c r="D13" s="722"/>
      <c r="E13" s="723"/>
      <c r="F13" s="724"/>
      <c r="G13" s="725"/>
      <c r="H13" s="725"/>
      <c r="I13" s="725"/>
      <c r="J13" s="725"/>
    </row>
    <row r="14" spans="1:10" ht="33" customHeight="1">
      <c r="A14" s="687"/>
      <c r="B14" s="726" t="s">
        <v>392</v>
      </c>
      <c r="C14" s="727"/>
      <c r="D14" s="727"/>
      <c r="E14" s="722"/>
      <c r="F14" s="722"/>
      <c r="G14" s="728"/>
      <c r="H14" s="728"/>
      <c r="I14" s="722"/>
      <c r="J14" s="722"/>
    </row>
    <row r="15" spans="1:10" ht="27" customHeight="1">
      <c r="A15" s="687"/>
      <c r="B15" s="142" t="s">
        <v>393</v>
      </c>
      <c r="C15" s="727"/>
      <c r="D15" s="727"/>
      <c r="E15" s="727"/>
      <c r="F15" s="727"/>
      <c r="G15" s="727"/>
      <c r="H15" s="727"/>
      <c r="I15" s="727"/>
      <c r="J15" s="727"/>
    </row>
    <row r="16" spans="1:10" ht="26.25" customHeight="1">
      <c r="A16" s="687"/>
      <c r="B16" s="142" t="s">
        <v>141</v>
      </c>
      <c r="C16" s="729"/>
      <c r="D16" s="730"/>
      <c r="E16" s="727"/>
      <c r="F16" s="727"/>
      <c r="G16" s="727"/>
      <c r="H16" s="727"/>
      <c r="I16" s="727"/>
      <c r="J16" s="727"/>
    </row>
    <row r="17" spans="1:10" ht="27" customHeight="1">
      <c r="A17" s="687"/>
      <c r="B17" s="146" t="s">
        <v>91</v>
      </c>
      <c r="C17" s="729"/>
      <c r="D17" s="730"/>
      <c r="E17" s="731"/>
      <c r="F17" s="731"/>
      <c r="G17" s="731"/>
      <c r="H17" s="731"/>
      <c r="I17" s="731"/>
      <c r="J17" s="731"/>
    </row>
    <row r="18" spans="2:8" ht="12.75" customHeight="1">
      <c r="B18" s="732"/>
      <c r="C18" s="733"/>
      <c r="D18" s="733"/>
      <c r="E18" s="733"/>
      <c r="F18" s="733"/>
      <c r="G18" s="733"/>
      <c r="H18" s="733"/>
    </row>
    <row r="19" spans="2:10" ht="12.75" customHeight="1">
      <c r="B19" s="687"/>
      <c r="C19" s="687"/>
      <c r="D19" s="687"/>
      <c r="E19" s="687"/>
      <c r="F19" s="852"/>
      <c r="G19" s="852"/>
      <c r="H19" s="852"/>
      <c r="I19" s="852"/>
      <c r="J19" s="732"/>
    </row>
    <row r="20" spans="2:10" ht="12.75" customHeight="1">
      <c r="B20" s="275" t="s">
        <v>142</v>
      </c>
      <c r="F20" s="732"/>
      <c r="G20" s="732"/>
      <c r="H20" s="732"/>
      <c r="I20" s="732"/>
      <c r="J20" s="732"/>
    </row>
    <row r="25" spans="6:10" ht="12.75" customHeight="1">
      <c r="F25" s="734"/>
      <c r="G25" s="734"/>
      <c r="H25" s="734"/>
      <c r="I25" s="734"/>
      <c r="J25" s="734"/>
    </row>
  </sheetData>
  <sheetProtection selectLockedCells="1" selectUnlockedCells="1"/>
  <mergeCells count="6">
    <mergeCell ref="B2:J2"/>
    <mergeCell ref="A5:C5"/>
    <mergeCell ref="A6:C6"/>
    <mergeCell ref="A12:E12"/>
    <mergeCell ref="G12:J12"/>
    <mergeCell ref="F19:I19"/>
  </mergeCells>
  <printOptions/>
  <pageMargins left="0.7875" right="0.7875" top="1.0527777777777778" bottom="1.0527777777777778" header="0.7875" footer="0.7875"/>
  <pageSetup horizontalDpi="300" verticalDpi="300" orientation="landscape" paperSize="9" scale="84"/>
  <headerFooter alignWithMargins="0">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dimension ref="A1:M23"/>
  <sheetViews>
    <sheetView zoomScaleSheetLayoutView="75" zoomScalePageLayoutView="0" workbookViewId="0" topLeftCell="A1">
      <selection activeCell="I19" sqref="I19"/>
    </sheetView>
  </sheetViews>
  <sheetFormatPr defaultColWidth="13.421875" defaultRowHeight="12.75" customHeight="1"/>
  <cols>
    <col min="1" max="1" width="4.00390625" style="340" customWidth="1"/>
    <col min="2" max="2" width="57.421875" style="340" customWidth="1"/>
    <col min="3" max="3" width="9.7109375" style="340" customWidth="1"/>
    <col min="4" max="4" width="9.57421875" style="340" customWidth="1"/>
    <col min="5" max="5" width="12.00390625" style="340" customWidth="1"/>
    <col min="6" max="6" width="15.140625" style="340" customWidth="1"/>
    <col min="7" max="7" width="13.421875" style="340" customWidth="1"/>
    <col min="8" max="9" width="11.421875" style="340" customWidth="1"/>
    <col min="10" max="11" width="11.00390625" style="340" customWidth="1"/>
    <col min="12" max="12" width="15.00390625" style="340" customWidth="1"/>
    <col min="13" max="16384" width="13.421875" style="340" customWidth="1"/>
  </cols>
  <sheetData>
    <row r="1" ht="12.75" customHeight="1">
      <c r="G1" s="683"/>
    </row>
    <row r="2" spans="2:11" ht="14.25" customHeight="1">
      <c r="B2" s="816" t="s">
        <v>0</v>
      </c>
      <c r="C2" s="816"/>
      <c r="D2" s="816"/>
      <c r="E2" s="816"/>
      <c r="F2" s="816"/>
      <c r="G2" s="816"/>
      <c r="H2" s="816"/>
      <c r="I2" s="816"/>
      <c r="J2" s="816"/>
      <c r="K2" s="816"/>
    </row>
    <row r="3" spans="7:12" ht="9" customHeight="1">
      <c r="G3" s="683"/>
      <c r="H3" s="684"/>
      <c r="I3" s="684"/>
      <c r="J3" s="684"/>
      <c r="K3" s="684"/>
      <c r="L3" s="684"/>
    </row>
    <row r="4" spans="1:12" ht="11.25" customHeight="1">
      <c r="A4" s="389"/>
      <c r="B4" s="389"/>
      <c r="C4" s="389"/>
      <c r="D4" s="389"/>
      <c r="E4" s="389"/>
      <c r="F4" s="685"/>
      <c r="G4" s="685"/>
      <c r="H4" s="389"/>
      <c r="I4" s="389"/>
      <c r="J4" s="657" t="s">
        <v>1</v>
      </c>
      <c r="K4" s="658"/>
      <c r="L4" s="683"/>
    </row>
    <row r="5" spans="1:12" ht="17.25" customHeight="1">
      <c r="A5" s="840" t="s">
        <v>340</v>
      </c>
      <c r="B5" s="840"/>
      <c r="C5" s="840"/>
      <c r="D5" s="389"/>
      <c r="E5" s="389"/>
      <c r="F5" s="389"/>
      <c r="G5" s="685"/>
      <c r="H5" s="389"/>
      <c r="I5" s="389"/>
      <c r="J5" s="686" t="s">
        <v>97</v>
      </c>
      <c r="K5" s="735"/>
      <c r="L5" s="683"/>
    </row>
    <row r="6" spans="1:10" ht="14.25" customHeight="1">
      <c r="A6" s="849" t="s">
        <v>394</v>
      </c>
      <c r="B6" s="849"/>
      <c r="C6" s="849"/>
      <c r="D6" s="687"/>
      <c r="E6" s="688"/>
      <c r="F6" s="689"/>
      <c r="G6" s="687"/>
      <c r="H6" s="690"/>
      <c r="I6" s="691"/>
      <c r="J6" s="691"/>
    </row>
    <row r="7" spans="1:11" ht="45.75" customHeight="1">
      <c r="A7" s="692" t="s">
        <v>5</v>
      </c>
      <c r="B7" s="693" t="s">
        <v>6</v>
      </c>
      <c r="C7" s="694" t="s">
        <v>7</v>
      </c>
      <c r="D7" s="398" t="s">
        <v>8</v>
      </c>
      <c r="E7" s="399" t="s">
        <v>287</v>
      </c>
      <c r="F7" s="397" t="s">
        <v>10</v>
      </c>
      <c r="G7" s="397" t="s">
        <v>288</v>
      </c>
      <c r="H7" s="397" t="s">
        <v>289</v>
      </c>
      <c r="I7" s="397" t="s">
        <v>14</v>
      </c>
      <c r="J7" s="397" t="s">
        <v>15</v>
      </c>
      <c r="K7" s="400" t="s">
        <v>101</v>
      </c>
    </row>
    <row r="8" spans="1:11" ht="30" customHeight="1">
      <c r="A8" s="736"/>
      <c r="B8" s="853" t="s">
        <v>395</v>
      </c>
      <c r="C8" s="853"/>
      <c r="D8" s="853"/>
      <c r="E8" s="853"/>
      <c r="F8" s="853"/>
      <c r="G8" s="853"/>
      <c r="H8" s="853"/>
      <c r="I8" s="853"/>
      <c r="J8" s="853"/>
      <c r="K8" s="853"/>
    </row>
    <row r="9" spans="1:11" ht="18.75" customHeight="1">
      <c r="A9" s="737" t="s">
        <v>17</v>
      </c>
      <c r="B9" s="713" t="s">
        <v>17</v>
      </c>
      <c r="C9" s="738" t="s">
        <v>17</v>
      </c>
      <c r="D9" s="162" t="s">
        <v>102</v>
      </c>
      <c r="E9" s="163" t="s">
        <v>103</v>
      </c>
      <c r="F9" s="164" t="s">
        <v>104</v>
      </c>
      <c r="G9" s="713" t="s">
        <v>17</v>
      </c>
      <c r="H9" s="713" t="s">
        <v>17</v>
      </c>
      <c r="I9" s="713" t="s">
        <v>17</v>
      </c>
      <c r="J9" s="713" t="s">
        <v>396</v>
      </c>
      <c r="K9" s="714" t="s">
        <v>17</v>
      </c>
    </row>
    <row r="10" spans="1:11" ht="40.5" customHeight="1">
      <c r="A10" s="707">
        <v>1</v>
      </c>
      <c r="B10" s="739" t="s">
        <v>397</v>
      </c>
      <c r="C10" s="708" t="s">
        <v>107</v>
      </c>
      <c r="D10" s="709">
        <v>100</v>
      </c>
      <c r="E10" s="710"/>
      <c r="F10" s="703"/>
      <c r="G10" s="712"/>
      <c r="H10" s="713"/>
      <c r="I10" s="713"/>
      <c r="J10" s="740" t="s">
        <v>398</v>
      </c>
      <c r="K10" s="714"/>
    </row>
    <row r="11" spans="1:11" ht="30" customHeight="1">
      <c r="A11" s="707">
        <v>2</v>
      </c>
      <c r="B11" s="739" t="s">
        <v>399</v>
      </c>
      <c r="C11" s="708" t="s">
        <v>107</v>
      </c>
      <c r="D11" s="709">
        <v>100</v>
      </c>
      <c r="E11" s="710"/>
      <c r="F11" s="711"/>
      <c r="G11" s="712"/>
      <c r="H11" s="713"/>
      <c r="I11" s="713"/>
      <c r="J11" s="740" t="s">
        <v>398</v>
      </c>
      <c r="K11" s="714"/>
    </row>
    <row r="12" spans="1:11" ht="30" customHeight="1">
      <c r="A12" s="707">
        <v>3</v>
      </c>
      <c r="B12" s="739" t="s">
        <v>400</v>
      </c>
      <c r="C12" s="708" t="s">
        <v>107</v>
      </c>
      <c r="D12" s="709">
        <v>40</v>
      </c>
      <c r="E12" s="710"/>
      <c r="F12" s="711"/>
      <c r="G12" s="712"/>
      <c r="H12" s="713"/>
      <c r="I12" s="713"/>
      <c r="J12" s="740" t="s">
        <v>398</v>
      </c>
      <c r="K12" s="714"/>
    </row>
    <row r="13" spans="1:11" ht="30" customHeight="1">
      <c r="A13" s="741">
        <v>4</v>
      </c>
      <c r="B13" s="742" t="s">
        <v>401</v>
      </c>
      <c r="C13" s="743" t="s">
        <v>107</v>
      </c>
      <c r="D13" s="744">
        <v>50</v>
      </c>
      <c r="E13" s="745"/>
      <c r="F13" s="746"/>
      <c r="G13" s="271"/>
      <c r="H13" s="272"/>
      <c r="I13" s="272"/>
      <c r="J13" s="268" t="s">
        <v>398</v>
      </c>
      <c r="K13" s="273"/>
    </row>
    <row r="14" spans="1:13" ht="26.25" customHeight="1">
      <c r="A14" s="854" t="s">
        <v>87</v>
      </c>
      <c r="B14" s="854"/>
      <c r="C14" s="854"/>
      <c r="D14" s="854"/>
      <c r="E14" s="854"/>
      <c r="F14" s="408"/>
      <c r="G14" s="855"/>
      <c r="H14" s="855"/>
      <c r="I14" s="855"/>
      <c r="J14" s="855"/>
      <c r="K14" s="855"/>
      <c r="L14" s="719"/>
      <c r="M14" s="684"/>
    </row>
    <row r="15" spans="1:11" ht="12.75" customHeight="1">
      <c r="A15" s="720"/>
      <c r="B15" s="721"/>
      <c r="C15" s="722"/>
      <c r="D15" s="722"/>
      <c r="E15" s="723"/>
      <c r="F15" s="724"/>
      <c r="G15" s="725"/>
      <c r="H15" s="725"/>
      <c r="I15" s="725"/>
      <c r="J15" s="725"/>
      <c r="K15" s="725"/>
    </row>
    <row r="16" spans="2:8" ht="12.75" customHeight="1">
      <c r="B16" s="732"/>
      <c r="C16" s="733"/>
      <c r="D16" s="733"/>
      <c r="E16" s="733"/>
      <c r="F16" s="733"/>
      <c r="G16" s="733"/>
      <c r="H16" s="733"/>
    </row>
    <row r="17" spans="2:11" ht="12.75" customHeight="1">
      <c r="B17" s="687"/>
      <c r="C17" s="687"/>
      <c r="D17" s="687"/>
      <c r="E17" s="687"/>
      <c r="F17" s="852"/>
      <c r="G17" s="852"/>
      <c r="H17" s="852"/>
      <c r="I17" s="852"/>
      <c r="J17" s="732"/>
      <c r="K17" s="732"/>
    </row>
    <row r="18" spans="2:11" ht="12.75" customHeight="1">
      <c r="B18" s="275" t="s">
        <v>142</v>
      </c>
      <c r="F18" s="732"/>
      <c r="G18" s="732"/>
      <c r="H18" s="732"/>
      <c r="I18" s="732"/>
      <c r="J18" s="732"/>
      <c r="K18" s="732"/>
    </row>
    <row r="23" spans="6:11" ht="12.75" customHeight="1">
      <c r="F23" s="734"/>
      <c r="G23" s="734"/>
      <c r="H23" s="734"/>
      <c r="I23" s="734"/>
      <c r="J23" s="734"/>
      <c r="K23" s="734"/>
    </row>
  </sheetData>
  <sheetProtection selectLockedCells="1" selectUnlockedCells="1"/>
  <mergeCells count="7">
    <mergeCell ref="F17:I17"/>
    <mergeCell ref="B2:K2"/>
    <mergeCell ref="A5:C5"/>
    <mergeCell ref="A6:C6"/>
    <mergeCell ref="B8:K8"/>
    <mergeCell ref="A14:E14"/>
    <mergeCell ref="G14:K14"/>
  </mergeCells>
  <printOptions/>
  <pageMargins left="0.7875" right="0.7875" top="1.0527777777777778" bottom="1.0527777777777778" header="0.7875" footer="0.7875"/>
  <pageSetup horizontalDpi="300" verticalDpi="300" orientation="landscape" paperSize="9" scale="84"/>
  <headerFooter alignWithMargins="0">
    <oddHeader>&amp;C&amp;"Times New Roman,Normalny"&amp;12&amp;A</oddHeader>
    <oddFooter>&amp;C&amp;"Times New Roman,Normalny"&amp;12Strona &amp;P</oddFooter>
  </headerFooter>
</worksheet>
</file>

<file path=xl/worksheets/sheet16.xml><?xml version="1.0" encoding="utf-8"?>
<worksheet xmlns="http://schemas.openxmlformats.org/spreadsheetml/2006/main" xmlns:r="http://schemas.openxmlformats.org/officeDocument/2006/relationships">
  <dimension ref="A5:E46"/>
  <sheetViews>
    <sheetView zoomScaleSheetLayoutView="75" zoomScalePageLayoutView="0" workbookViewId="0" topLeftCell="A1">
      <selection activeCell="L43" sqref="L43"/>
    </sheetView>
  </sheetViews>
  <sheetFormatPr defaultColWidth="9.140625" defaultRowHeight="12.75"/>
  <cols>
    <col min="1" max="1" width="10.421875" style="0" customWidth="1"/>
    <col min="2" max="4" width="13.421875" style="0" customWidth="1"/>
    <col min="5" max="5" width="26.00390625" style="0" customWidth="1"/>
  </cols>
  <sheetData>
    <row r="5" ht="15.75">
      <c r="A5" s="747" t="s">
        <v>402</v>
      </c>
    </row>
    <row r="7" spans="1:5" ht="34.5" customHeight="1">
      <c r="A7" s="856" t="s">
        <v>227</v>
      </c>
      <c r="B7" s="856"/>
      <c r="C7" s="748" t="s">
        <v>403</v>
      </c>
      <c r="D7" s="749" t="s">
        <v>404</v>
      </c>
      <c r="E7" s="748" t="s">
        <v>405</v>
      </c>
    </row>
    <row r="8" spans="1:5" ht="12.75">
      <c r="A8" s="750" t="s">
        <v>406</v>
      </c>
      <c r="B8" s="751" t="e">
        <f>#REF!</f>
        <v>#REF!</v>
      </c>
      <c r="C8" s="751" t="e">
        <f aca="true" t="shared" si="0" ref="C8:C45">B8/1.08</f>
        <v>#REF!</v>
      </c>
      <c r="D8" s="751" t="e">
        <f aca="true" t="shared" si="1" ref="D8:D45">C8/4.2693</f>
        <v>#REF!</v>
      </c>
      <c r="E8" s="752" t="s">
        <v>407</v>
      </c>
    </row>
    <row r="9" spans="1:5" ht="12.75">
      <c r="A9" s="750" t="s">
        <v>408</v>
      </c>
      <c r="B9" s="751" t="e">
        <f>#REF!</f>
        <v>#REF!</v>
      </c>
      <c r="C9" s="751" t="e">
        <f t="shared" si="0"/>
        <v>#REF!</v>
      </c>
      <c r="D9" s="751" t="e">
        <f t="shared" si="1"/>
        <v>#REF!</v>
      </c>
      <c r="E9" s="752" t="s">
        <v>407</v>
      </c>
    </row>
    <row r="10" spans="1:5" ht="12.75">
      <c r="A10" s="750" t="s">
        <v>409</v>
      </c>
      <c r="B10" s="751" t="e">
        <f>#REF!</f>
        <v>#REF!</v>
      </c>
      <c r="C10" s="751" t="e">
        <f t="shared" si="0"/>
        <v>#REF!</v>
      </c>
      <c r="D10" s="751" t="e">
        <f t="shared" si="1"/>
        <v>#REF!</v>
      </c>
      <c r="E10" s="752" t="s">
        <v>407</v>
      </c>
    </row>
    <row r="11" spans="1:5" ht="12.75">
      <c r="A11" s="750" t="s">
        <v>410</v>
      </c>
      <c r="B11" s="751" t="e">
        <f>#REF!</f>
        <v>#REF!</v>
      </c>
      <c r="C11" s="751" t="e">
        <f t="shared" si="0"/>
        <v>#REF!</v>
      </c>
      <c r="D11" s="751" t="e">
        <f t="shared" si="1"/>
        <v>#REF!</v>
      </c>
      <c r="E11" s="752" t="s">
        <v>407</v>
      </c>
    </row>
    <row r="12" spans="1:5" ht="12.75">
      <c r="A12" s="750" t="s">
        <v>411</v>
      </c>
      <c r="B12" s="751" t="e">
        <f>#REF!</f>
        <v>#REF!</v>
      </c>
      <c r="C12" s="751" t="e">
        <f t="shared" si="0"/>
        <v>#REF!</v>
      </c>
      <c r="D12" s="751" t="e">
        <f t="shared" si="1"/>
        <v>#REF!</v>
      </c>
      <c r="E12" s="752" t="s">
        <v>407</v>
      </c>
    </row>
    <row r="13" spans="1:5" ht="12.75">
      <c r="A13" s="750" t="s">
        <v>412</v>
      </c>
      <c r="B13" s="751" t="e">
        <f>#REF!</f>
        <v>#REF!</v>
      </c>
      <c r="C13" s="751" t="e">
        <f t="shared" si="0"/>
        <v>#REF!</v>
      </c>
      <c r="D13" s="751" t="e">
        <f t="shared" si="1"/>
        <v>#REF!</v>
      </c>
      <c r="E13" s="752" t="s">
        <v>407</v>
      </c>
    </row>
    <row r="14" spans="1:5" ht="22.5">
      <c r="A14" s="750" t="s">
        <v>413</v>
      </c>
      <c r="B14" s="751" t="e">
        <f>#REF!</f>
        <v>#REF!</v>
      </c>
      <c r="C14" s="751" t="e">
        <f t="shared" si="0"/>
        <v>#REF!</v>
      </c>
      <c r="D14" s="751" t="e">
        <f t="shared" si="1"/>
        <v>#REF!</v>
      </c>
      <c r="E14" s="753" t="s">
        <v>414</v>
      </c>
    </row>
    <row r="15" spans="1:5" ht="12.75">
      <c r="A15" s="750" t="s">
        <v>415</v>
      </c>
      <c r="B15" s="751" t="e">
        <f>#REF!</f>
        <v>#REF!</v>
      </c>
      <c r="C15" s="751" t="e">
        <f t="shared" si="0"/>
        <v>#REF!</v>
      </c>
      <c r="D15" s="751" t="e">
        <f t="shared" si="1"/>
        <v>#REF!</v>
      </c>
      <c r="E15" s="752" t="s">
        <v>416</v>
      </c>
    </row>
    <row r="16" spans="1:5" ht="12.75">
      <c r="A16" s="750" t="s">
        <v>417</v>
      </c>
      <c r="B16" s="751" t="e">
        <f>#REF!</f>
        <v>#REF!</v>
      </c>
      <c r="C16" s="751" t="e">
        <f t="shared" si="0"/>
        <v>#REF!</v>
      </c>
      <c r="D16" s="751" t="e">
        <f t="shared" si="1"/>
        <v>#REF!</v>
      </c>
      <c r="E16" s="752" t="s">
        <v>407</v>
      </c>
    </row>
    <row r="17" spans="1:5" s="754" customFormat="1" ht="12.75">
      <c r="A17" s="750" t="s">
        <v>418</v>
      </c>
      <c r="B17" s="751" t="e">
        <f>#REF!</f>
        <v>#REF!</v>
      </c>
      <c r="C17" s="751" t="e">
        <f t="shared" si="0"/>
        <v>#REF!</v>
      </c>
      <c r="D17" s="751" t="e">
        <f t="shared" si="1"/>
        <v>#REF!</v>
      </c>
      <c r="E17" s="752" t="s">
        <v>419</v>
      </c>
    </row>
    <row r="18" spans="1:5" ht="12.75">
      <c r="A18" s="750" t="s">
        <v>420</v>
      </c>
      <c r="B18" s="751" t="e">
        <f>#REF!</f>
        <v>#REF!</v>
      </c>
      <c r="C18" s="751" t="e">
        <f t="shared" si="0"/>
        <v>#REF!</v>
      </c>
      <c r="D18" s="751" t="e">
        <f t="shared" si="1"/>
        <v>#REF!</v>
      </c>
      <c r="E18" s="752" t="s">
        <v>421</v>
      </c>
    </row>
    <row r="19" spans="1:5" ht="12.75">
      <c r="A19" s="750" t="s">
        <v>422</v>
      </c>
      <c r="B19" s="751" t="e">
        <f>#REF!</f>
        <v>#REF!</v>
      </c>
      <c r="C19" s="751" t="e">
        <f t="shared" si="0"/>
        <v>#REF!</v>
      </c>
      <c r="D19" s="751" t="e">
        <f t="shared" si="1"/>
        <v>#REF!</v>
      </c>
      <c r="E19" s="752" t="s">
        <v>423</v>
      </c>
    </row>
    <row r="20" spans="1:5" ht="12.75">
      <c r="A20" s="750" t="s">
        <v>424</v>
      </c>
      <c r="B20" s="751" t="e">
        <f>#REF!</f>
        <v>#REF!</v>
      </c>
      <c r="C20" s="751" t="e">
        <f t="shared" si="0"/>
        <v>#REF!</v>
      </c>
      <c r="D20" s="751" t="e">
        <f t="shared" si="1"/>
        <v>#REF!</v>
      </c>
      <c r="E20" s="752" t="s">
        <v>407</v>
      </c>
    </row>
    <row r="21" spans="1:5" ht="12.75">
      <c r="A21" s="750" t="s">
        <v>425</v>
      </c>
      <c r="B21" s="751" t="e">
        <f>#REF!</f>
        <v>#REF!</v>
      </c>
      <c r="C21" s="751" t="e">
        <f t="shared" si="0"/>
        <v>#REF!</v>
      </c>
      <c r="D21" s="751" t="e">
        <f t="shared" si="1"/>
        <v>#REF!</v>
      </c>
      <c r="E21" s="752" t="s">
        <v>407</v>
      </c>
    </row>
    <row r="22" spans="1:5" ht="12.75">
      <c r="A22" s="750" t="s">
        <v>426</v>
      </c>
      <c r="B22" s="751" t="e">
        <f>#REF!</f>
        <v>#REF!</v>
      </c>
      <c r="C22" s="751" t="e">
        <f t="shared" si="0"/>
        <v>#REF!</v>
      </c>
      <c r="D22" s="751" t="e">
        <f t="shared" si="1"/>
        <v>#REF!</v>
      </c>
      <c r="E22" s="755" t="s">
        <v>421</v>
      </c>
    </row>
    <row r="23" spans="1:5" ht="12.75">
      <c r="A23" s="750" t="s">
        <v>427</v>
      </c>
      <c r="B23" s="751" t="e">
        <f>#REF!</f>
        <v>#REF!</v>
      </c>
      <c r="C23" s="751" t="e">
        <f t="shared" si="0"/>
        <v>#REF!</v>
      </c>
      <c r="D23" s="751" t="e">
        <f t="shared" si="1"/>
        <v>#REF!</v>
      </c>
      <c r="E23" s="752" t="s">
        <v>407</v>
      </c>
    </row>
    <row r="24" spans="1:5" ht="12.75">
      <c r="A24" s="750" t="s">
        <v>428</v>
      </c>
      <c r="B24" s="751" t="e">
        <f>#REF!</f>
        <v>#REF!</v>
      </c>
      <c r="C24" s="751" t="e">
        <f t="shared" si="0"/>
        <v>#REF!</v>
      </c>
      <c r="D24" s="751" t="e">
        <f t="shared" si="1"/>
        <v>#REF!</v>
      </c>
      <c r="E24" s="752" t="s">
        <v>429</v>
      </c>
    </row>
    <row r="25" spans="1:5" ht="12.75">
      <c r="A25" s="750" t="s">
        <v>430</v>
      </c>
      <c r="B25" s="751" t="e">
        <f>#REF!</f>
        <v>#REF!</v>
      </c>
      <c r="C25" s="751" t="e">
        <f t="shared" si="0"/>
        <v>#REF!</v>
      </c>
      <c r="D25" s="751" t="e">
        <f t="shared" si="1"/>
        <v>#REF!</v>
      </c>
      <c r="E25" s="752" t="s">
        <v>429</v>
      </c>
    </row>
    <row r="26" spans="1:5" ht="12.75">
      <c r="A26" s="750" t="s">
        <v>431</v>
      </c>
      <c r="B26" s="751" t="e">
        <f>#REF!</f>
        <v>#REF!</v>
      </c>
      <c r="C26" s="751" t="e">
        <f t="shared" si="0"/>
        <v>#REF!</v>
      </c>
      <c r="D26" s="751" t="e">
        <f t="shared" si="1"/>
        <v>#REF!</v>
      </c>
      <c r="E26" s="752" t="s">
        <v>429</v>
      </c>
    </row>
    <row r="27" spans="1:5" ht="12.75">
      <c r="A27" s="750" t="s">
        <v>432</v>
      </c>
      <c r="B27" s="751" t="e">
        <f>#REF!</f>
        <v>#REF!</v>
      </c>
      <c r="C27" s="751" t="e">
        <f t="shared" si="0"/>
        <v>#REF!</v>
      </c>
      <c r="D27" s="751" t="e">
        <f t="shared" si="1"/>
        <v>#REF!</v>
      </c>
      <c r="E27" s="752" t="s">
        <v>429</v>
      </c>
    </row>
    <row r="28" spans="1:5" ht="12.75">
      <c r="A28" s="750" t="s">
        <v>433</v>
      </c>
      <c r="B28" s="751" t="e">
        <f>#REF!</f>
        <v>#REF!</v>
      </c>
      <c r="C28" s="751" t="e">
        <f t="shared" si="0"/>
        <v>#REF!</v>
      </c>
      <c r="D28" s="751" t="e">
        <f t="shared" si="1"/>
        <v>#REF!</v>
      </c>
      <c r="E28" s="752" t="s">
        <v>421</v>
      </c>
    </row>
    <row r="29" spans="1:5" ht="12.75">
      <c r="A29" s="750" t="s">
        <v>434</v>
      </c>
      <c r="B29" s="751" t="e">
        <f>#REF!</f>
        <v>#REF!</v>
      </c>
      <c r="C29" s="751" t="e">
        <f t="shared" si="0"/>
        <v>#REF!</v>
      </c>
      <c r="D29" s="751" t="e">
        <f t="shared" si="1"/>
        <v>#REF!</v>
      </c>
      <c r="E29" s="752" t="s">
        <v>421</v>
      </c>
    </row>
    <row r="30" spans="1:5" ht="12.75">
      <c r="A30" s="750" t="s">
        <v>435</v>
      </c>
      <c r="B30" s="751" t="e">
        <f>#REF!</f>
        <v>#REF!</v>
      </c>
      <c r="C30" s="751" t="e">
        <f t="shared" si="0"/>
        <v>#REF!</v>
      </c>
      <c r="D30" s="751" t="e">
        <f t="shared" si="1"/>
        <v>#REF!</v>
      </c>
      <c r="E30" s="752" t="s">
        <v>407</v>
      </c>
    </row>
    <row r="31" spans="1:5" ht="12.75">
      <c r="A31" s="750" t="s">
        <v>436</v>
      </c>
      <c r="B31" s="751" t="e">
        <f>#REF!</f>
        <v>#REF!</v>
      </c>
      <c r="C31" s="751" t="e">
        <f t="shared" si="0"/>
        <v>#REF!</v>
      </c>
      <c r="D31" s="751" t="e">
        <f t="shared" si="1"/>
        <v>#REF!</v>
      </c>
      <c r="E31" s="752" t="s">
        <v>407</v>
      </c>
    </row>
    <row r="32" spans="1:5" ht="12.75">
      <c r="A32" s="750" t="s">
        <v>437</v>
      </c>
      <c r="B32" s="751" t="e">
        <f>#REF!</f>
        <v>#REF!</v>
      </c>
      <c r="C32" s="751" t="e">
        <f t="shared" si="0"/>
        <v>#REF!</v>
      </c>
      <c r="D32" s="751" t="e">
        <f t="shared" si="1"/>
        <v>#REF!</v>
      </c>
      <c r="E32" s="752" t="s">
        <v>421</v>
      </c>
    </row>
    <row r="33" spans="1:5" ht="12.75">
      <c r="A33" s="750" t="s">
        <v>438</v>
      </c>
      <c r="B33" s="751">
        <f>'CZĘŚĆ NR 26'!F28</f>
        <v>0</v>
      </c>
      <c r="C33" s="751">
        <f t="shared" si="0"/>
        <v>0</v>
      </c>
      <c r="D33" s="751">
        <f t="shared" si="1"/>
        <v>0</v>
      </c>
      <c r="E33" s="752" t="s">
        <v>407</v>
      </c>
    </row>
    <row r="34" spans="1:5" ht="22.5">
      <c r="A34" s="750" t="s">
        <v>439</v>
      </c>
      <c r="B34" s="751" t="e">
        <f>#REF!</f>
        <v>#REF!</v>
      </c>
      <c r="C34" s="751" t="e">
        <f t="shared" si="0"/>
        <v>#REF!</v>
      </c>
      <c r="D34" s="751" t="e">
        <f t="shared" si="1"/>
        <v>#REF!</v>
      </c>
      <c r="E34" s="753" t="s">
        <v>440</v>
      </c>
    </row>
    <row r="35" spans="1:5" ht="12.75">
      <c r="A35" s="750" t="s">
        <v>441</v>
      </c>
      <c r="B35" s="751" t="e">
        <f>#REF!</f>
        <v>#REF!</v>
      </c>
      <c r="C35" s="751" t="e">
        <f t="shared" si="0"/>
        <v>#REF!</v>
      </c>
      <c r="D35" s="751" t="e">
        <f t="shared" si="1"/>
        <v>#REF!</v>
      </c>
      <c r="E35" s="752" t="s">
        <v>407</v>
      </c>
    </row>
    <row r="36" spans="1:5" ht="12.75">
      <c r="A36" s="750" t="s">
        <v>442</v>
      </c>
      <c r="B36" s="751" t="e">
        <f>#REF!</f>
        <v>#REF!</v>
      </c>
      <c r="C36" s="751" t="e">
        <f t="shared" si="0"/>
        <v>#REF!</v>
      </c>
      <c r="D36" s="751" t="e">
        <f t="shared" si="1"/>
        <v>#REF!</v>
      </c>
      <c r="E36" s="752" t="s">
        <v>423</v>
      </c>
    </row>
    <row r="37" spans="1:5" ht="12.75">
      <c r="A37" s="750" t="s">
        <v>443</v>
      </c>
      <c r="B37" s="751" t="e">
        <f>#REF!</f>
        <v>#REF!</v>
      </c>
      <c r="C37" s="751" t="e">
        <f t="shared" si="0"/>
        <v>#REF!</v>
      </c>
      <c r="D37" s="751" t="e">
        <f t="shared" si="1"/>
        <v>#REF!</v>
      </c>
      <c r="E37" s="752" t="s">
        <v>407</v>
      </c>
    </row>
    <row r="38" spans="1:5" ht="12.75">
      <c r="A38" s="750" t="s">
        <v>444</v>
      </c>
      <c r="B38" s="751" t="e">
        <f>#REF!</f>
        <v>#REF!</v>
      </c>
      <c r="C38" s="751" t="e">
        <f t="shared" si="0"/>
        <v>#REF!</v>
      </c>
      <c r="D38" s="751" t="e">
        <f t="shared" si="1"/>
        <v>#REF!</v>
      </c>
      <c r="E38" s="752" t="s">
        <v>407</v>
      </c>
    </row>
    <row r="39" spans="1:5" ht="12.75">
      <c r="A39" s="750" t="s">
        <v>445</v>
      </c>
      <c r="B39" s="751" t="e">
        <f>#REF!</f>
        <v>#REF!</v>
      </c>
      <c r="C39" s="751" t="e">
        <f t="shared" si="0"/>
        <v>#REF!</v>
      </c>
      <c r="D39" s="751" t="e">
        <f t="shared" si="1"/>
        <v>#REF!</v>
      </c>
      <c r="E39" s="752" t="s">
        <v>407</v>
      </c>
    </row>
    <row r="40" spans="1:5" ht="22.5">
      <c r="A40" s="750" t="s">
        <v>446</v>
      </c>
      <c r="B40" s="751" t="e">
        <f>#REF!</f>
        <v>#REF!</v>
      </c>
      <c r="C40" s="751" t="e">
        <f t="shared" si="0"/>
        <v>#REF!</v>
      </c>
      <c r="D40" s="751" t="e">
        <f t="shared" si="1"/>
        <v>#REF!</v>
      </c>
      <c r="E40" s="753" t="s">
        <v>440</v>
      </c>
    </row>
    <row r="41" spans="1:5" ht="12.75">
      <c r="A41" s="750" t="s">
        <v>447</v>
      </c>
      <c r="B41" s="751" t="e">
        <f>#REF!</f>
        <v>#REF!</v>
      </c>
      <c r="C41" s="751" t="e">
        <f t="shared" si="0"/>
        <v>#REF!</v>
      </c>
      <c r="D41" s="751" t="e">
        <f t="shared" si="1"/>
        <v>#REF!</v>
      </c>
      <c r="E41" s="752" t="s">
        <v>407</v>
      </c>
    </row>
    <row r="42" spans="1:5" ht="12.75">
      <c r="A42" s="750" t="s">
        <v>448</v>
      </c>
      <c r="B42" s="751" t="e">
        <f>'Część nr 3'!#REF!</f>
        <v>#REF!</v>
      </c>
      <c r="C42" s="751" t="e">
        <f t="shared" si="0"/>
        <v>#REF!</v>
      </c>
      <c r="D42" s="751" t="e">
        <f t="shared" si="1"/>
        <v>#REF!</v>
      </c>
      <c r="E42" s="752" t="s">
        <v>429</v>
      </c>
    </row>
    <row r="43" spans="1:5" ht="12.75">
      <c r="A43" s="750" t="s">
        <v>449</v>
      </c>
      <c r="B43" s="751" t="e">
        <f>#REF!</f>
        <v>#REF!</v>
      </c>
      <c r="C43" s="751" t="e">
        <f t="shared" si="0"/>
        <v>#REF!</v>
      </c>
      <c r="D43" s="751" t="e">
        <f t="shared" si="1"/>
        <v>#REF!</v>
      </c>
      <c r="E43" s="752" t="s">
        <v>421</v>
      </c>
    </row>
    <row r="44" spans="1:5" ht="12.75">
      <c r="A44" s="750" t="s">
        <v>450</v>
      </c>
      <c r="B44" s="751" t="e">
        <f>#REF!</f>
        <v>#REF!</v>
      </c>
      <c r="C44" s="751" t="e">
        <f t="shared" si="0"/>
        <v>#REF!</v>
      </c>
      <c r="D44" s="751" t="e">
        <f t="shared" si="1"/>
        <v>#REF!</v>
      </c>
      <c r="E44" s="752" t="s">
        <v>429</v>
      </c>
    </row>
    <row r="45" spans="1:5" ht="12.75">
      <c r="A45" s="750" t="s">
        <v>451</v>
      </c>
      <c r="B45" s="751" t="e">
        <f>#REF!</f>
        <v>#REF!</v>
      </c>
      <c r="C45" s="751" t="e">
        <f t="shared" si="0"/>
        <v>#REF!</v>
      </c>
      <c r="D45" s="751" t="e">
        <f t="shared" si="1"/>
        <v>#REF!</v>
      </c>
      <c r="E45" s="752" t="s">
        <v>407</v>
      </c>
    </row>
    <row r="46" spans="1:5" ht="28.5" customHeight="1">
      <c r="A46" s="756" t="s">
        <v>87</v>
      </c>
      <c r="B46" s="757" t="e">
        <f>SUM(B8:B45)</f>
        <v>#REF!</v>
      </c>
      <c r="C46" s="757" t="e">
        <f>SUM(C8:C45)</f>
        <v>#REF!</v>
      </c>
      <c r="D46" s="757" t="e">
        <f>SUM(D8:D45)</f>
        <v>#REF!</v>
      </c>
      <c r="E46" s="758"/>
    </row>
  </sheetData>
  <sheetProtection selectLockedCells="1" selectUnlockedCells="1"/>
  <mergeCells count="1">
    <mergeCell ref="A7:B7"/>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3:N30"/>
  <sheetViews>
    <sheetView zoomScaleSheetLayoutView="75" zoomScalePageLayoutView="0" workbookViewId="0" topLeftCell="A16">
      <selection activeCell="L10" sqref="L10"/>
    </sheetView>
  </sheetViews>
  <sheetFormatPr defaultColWidth="13.421875" defaultRowHeight="12.75"/>
  <cols>
    <col min="1" max="1" width="5.421875" style="79" customWidth="1"/>
    <col min="2" max="2" width="63.00390625" style="79" customWidth="1"/>
    <col min="3" max="3" width="8.421875" style="79" customWidth="1"/>
    <col min="4" max="4" width="7.00390625" style="79" customWidth="1"/>
    <col min="5" max="6" width="16.00390625" style="79" customWidth="1"/>
    <col min="7" max="7" width="17.7109375" style="79" customWidth="1"/>
    <col min="8" max="8" width="11.28125" style="79" customWidth="1"/>
    <col min="9" max="9" width="14.00390625" style="79" customWidth="1"/>
    <col min="10" max="10" width="14.00390625" style="79" hidden="1" customWidth="1"/>
    <col min="11" max="11" width="13.421875" style="79" hidden="1" customWidth="1"/>
    <col min="12" max="13" width="16.00390625" style="79" customWidth="1"/>
    <col min="14" max="16384" width="13.421875" style="79" customWidth="1"/>
  </cols>
  <sheetData>
    <row r="3" spans="2:12" ht="13.5">
      <c r="B3" s="80"/>
      <c r="C3" s="759" t="s">
        <v>0</v>
      </c>
      <c r="D3" s="759"/>
      <c r="E3" s="759"/>
      <c r="F3" s="759"/>
      <c r="H3" s="81"/>
      <c r="I3" s="82" t="s">
        <v>1</v>
      </c>
      <c r="J3" s="83"/>
      <c r="K3" s="82" t="s">
        <v>1</v>
      </c>
      <c r="L3" s="83"/>
    </row>
    <row r="4" spans="1:12" ht="21" customHeight="1">
      <c r="A4" s="767" t="s">
        <v>96</v>
      </c>
      <c r="B4" s="767"/>
      <c r="F4" s="84"/>
      <c r="G4" s="85"/>
      <c r="H4" s="86"/>
      <c r="I4" s="87" t="s">
        <v>97</v>
      </c>
      <c r="J4" s="88"/>
      <c r="K4" s="87" t="s">
        <v>97</v>
      </c>
      <c r="L4" s="88"/>
    </row>
    <row r="5" spans="1:7" ht="12.75">
      <c r="A5" s="768" t="s">
        <v>98</v>
      </c>
      <c r="B5" s="768"/>
      <c r="E5" s="89"/>
      <c r="F5" s="89"/>
      <c r="G5" s="90"/>
    </row>
    <row r="6" spans="1:12" ht="42.75" customHeight="1">
      <c r="A6" s="91" t="s">
        <v>5</v>
      </c>
      <c r="B6" s="92" t="s">
        <v>99</v>
      </c>
      <c r="C6" s="92" t="s">
        <v>7</v>
      </c>
      <c r="D6" s="92" t="s">
        <v>8</v>
      </c>
      <c r="E6" s="92" t="s">
        <v>9</v>
      </c>
      <c r="F6" s="92" t="s">
        <v>10</v>
      </c>
      <c r="G6" s="92" t="s">
        <v>13</v>
      </c>
      <c r="H6" s="92" t="s">
        <v>14</v>
      </c>
      <c r="I6" s="92" t="s">
        <v>100</v>
      </c>
      <c r="J6" s="93"/>
      <c r="K6" s="94"/>
      <c r="L6" s="14" t="s">
        <v>101</v>
      </c>
    </row>
    <row r="7" spans="1:12" ht="21" customHeight="1">
      <c r="A7" s="91" t="s">
        <v>17</v>
      </c>
      <c r="B7" s="92" t="s">
        <v>17</v>
      </c>
      <c r="C7" s="92" t="s">
        <v>17</v>
      </c>
      <c r="D7" s="95" t="s">
        <v>102</v>
      </c>
      <c r="E7" s="96" t="s">
        <v>103</v>
      </c>
      <c r="F7" s="97" t="s">
        <v>104</v>
      </c>
      <c r="G7" s="98" t="s">
        <v>17</v>
      </c>
      <c r="H7" s="92" t="s">
        <v>17</v>
      </c>
      <c r="I7" s="92" t="s">
        <v>28</v>
      </c>
      <c r="J7" s="99"/>
      <c r="K7" s="92"/>
      <c r="L7" s="14" t="s">
        <v>17</v>
      </c>
    </row>
    <row r="8" spans="1:14" ht="41.25" customHeight="1">
      <c r="A8" s="100" t="s">
        <v>105</v>
      </c>
      <c r="B8" s="101" t="s">
        <v>106</v>
      </c>
      <c r="C8" s="102" t="s">
        <v>107</v>
      </c>
      <c r="D8" s="103">
        <v>70</v>
      </c>
      <c r="E8" s="104"/>
      <c r="F8" s="105"/>
      <c r="G8" s="106"/>
      <c r="H8" s="107"/>
      <c r="I8" s="108" t="s">
        <v>108</v>
      </c>
      <c r="L8" s="109"/>
      <c r="M8" s="110"/>
      <c r="N8" s="111"/>
    </row>
    <row r="9" spans="1:14" ht="23.25" customHeight="1">
      <c r="A9" s="112" t="s">
        <v>109</v>
      </c>
      <c r="B9" s="113" t="s">
        <v>110</v>
      </c>
      <c r="C9" s="114" t="s">
        <v>107</v>
      </c>
      <c r="D9" s="115">
        <v>20</v>
      </c>
      <c r="E9" s="116"/>
      <c r="F9" s="117"/>
      <c r="G9" s="118"/>
      <c r="H9" s="119"/>
      <c r="I9" s="120" t="s">
        <v>111</v>
      </c>
      <c r="L9" s="121"/>
      <c r="M9" s="110"/>
      <c r="N9" s="111"/>
    </row>
    <row r="10" spans="1:14" ht="58.5" customHeight="1">
      <c r="A10" s="112" t="s">
        <v>112</v>
      </c>
      <c r="B10" s="113" t="s">
        <v>113</v>
      </c>
      <c r="C10" s="114" t="s">
        <v>107</v>
      </c>
      <c r="D10" s="115">
        <v>40</v>
      </c>
      <c r="E10" s="116"/>
      <c r="F10" s="117"/>
      <c r="G10" s="118"/>
      <c r="H10" s="119"/>
      <c r="I10" s="120" t="s">
        <v>114</v>
      </c>
      <c r="L10" s="121"/>
      <c r="M10" s="110"/>
      <c r="N10" s="111"/>
    </row>
    <row r="11" spans="1:14" ht="24.75" customHeight="1">
      <c r="A11" s="112" t="s">
        <v>115</v>
      </c>
      <c r="B11" s="113" t="s">
        <v>116</v>
      </c>
      <c r="C11" s="114" t="s">
        <v>107</v>
      </c>
      <c r="D11" s="115">
        <v>4</v>
      </c>
      <c r="E11" s="116"/>
      <c r="F11" s="117"/>
      <c r="G11" s="118"/>
      <c r="H11" s="119"/>
      <c r="I11" s="120" t="s">
        <v>117</v>
      </c>
      <c r="L11" s="121"/>
      <c r="M11" s="110"/>
      <c r="N11" s="111"/>
    </row>
    <row r="12" spans="1:14" ht="21.75" customHeight="1">
      <c r="A12" s="112" t="s">
        <v>118</v>
      </c>
      <c r="B12" s="113" t="s">
        <v>119</v>
      </c>
      <c r="C12" s="114" t="s">
        <v>107</v>
      </c>
      <c r="D12" s="115">
        <v>20</v>
      </c>
      <c r="E12" s="116"/>
      <c r="F12" s="117"/>
      <c r="G12" s="118"/>
      <c r="H12" s="119"/>
      <c r="I12" s="120" t="s">
        <v>120</v>
      </c>
      <c r="L12" s="121"/>
      <c r="M12" s="110"/>
      <c r="N12" s="111"/>
    </row>
    <row r="13" spans="1:14" ht="23.25" customHeight="1">
      <c r="A13" s="112" t="s">
        <v>121</v>
      </c>
      <c r="B13" s="113" t="s">
        <v>122</v>
      </c>
      <c r="C13" s="114" t="s">
        <v>107</v>
      </c>
      <c r="D13" s="115">
        <v>6</v>
      </c>
      <c r="E13" s="116"/>
      <c r="F13" s="117"/>
      <c r="G13" s="118"/>
      <c r="H13" s="119"/>
      <c r="I13" s="120" t="s">
        <v>117</v>
      </c>
      <c r="L13" s="121"/>
      <c r="M13" s="110"/>
      <c r="N13" s="111"/>
    </row>
    <row r="14" spans="1:14" ht="36.75" customHeight="1">
      <c r="A14" s="112" t="s">
        <v>123</v>
      </c>
      <c r="B14" s="113" t="s">
        <v>124</v>
      </c>
      <c r="C14" s="114" t="s">
        <v>107</v>
      </c>
      <c r="D14" s="115">
        <v>20</v>
      </c>
      <c r="E14" s="116"/>
      <c r="F14" s="122"/>
      <c r="G14" s="118"/>
      <c r="H14" s="119"/>
      <c r="I14" s="120" t="s">
        <v>120</v>
      </c>
      <c r="L14" s="121"/>
      <c r="M14" s="110"/>
      <c r="N14" s="111"/>
    </row>
    <row r="15" spans="1:14" ht="36" customHeight="1">
      <c r="A15" s="769" t="s">
        <v>125</v>
      </c>
      <c r="B15" s="769"/>
      <c r="C15" s="769"/>
      <c r="D15" s="769"/>
      <c r="E15" s="769"/>
      <c r="F15" s="123"/>
      <c r="G15" s="124"/>
      <c r="H15" s="124"/>
      <c r="I15" s="124"/>
      <c r="L15" s="125"/>
      <c r="M15" s="111"/>
      <c r="N15" s="111"/>
    </row>
    <row r="16" spans="1:14" ht="45.75" customHeight="1">
      <c r="A16" s="112" t="s">
        <v>126</v>
      </c>
      <c r="B16" s="113" t="s">
        <v>127</v>
      </c>
      <c r="C16" s="114" t="s">
        <v>107</v>
      </c>
      <c r="D16" s="115">
        <v>4</v>
      </c>
      <c r="E16" s="116"/>
      <c r="F16" s="126"/>
      <c r="G16" s="118"/>
      <c r="H16" s="119"/>
      <c r="I16" s="120" t="s">
        <v>128</v>
      </c>
      <c r="L16" s="121"/>
      <c r="M16" s="110"/>
      <c r="N16" s="111"/>
    </row>
    <row r="17" spans="1:14" ht="35.25" customHeight="1">
      <c r="A17" s="112" t="s">
        <v>129</v>
      </c>
      <c r="B17" s="113" t="s">
        <v>130</v>
      </c>
      <c r="C17" s="114" t="s">
        <v>107</v>
      </c>
      <c r="D17" s="115">
        <v>25</v>
      </c>
      <c r="E17" s="116"/>
      <c r="F17" s="122"/>
      <c r="G17" s="118"/>
      <c r="H17" s="119"/>
      <c r="I17" s="120" t="s">
        <v>28</v>
      </c>
      <c r="L17" s="121"/>
      <c r="M17" s="110"/>
      <c r="N17" s="111"/>
    </row>
    <row r="18" spans="1:14" ht="32.25" customHeight="1">
      <c r="A18" s="770" t="s">
        <v>131</v>
      </c>
      <c r="B18" s="770"/>
      <c r="C18" s="770"/>
      <c r="D18" s="770"/>
      <c r="E18" s="770"/>
      <c r="F18" s="127"/>
      <c r="G18" s="128"/>
      <c r="H18" s="128"/>
      <c r="I18" s="128"/>
      <c r="L18" s="125"/>
      <c r="M18" s="111"/>
      <c r="N18" s="111"/>
    </row>
    <row r="19" spans="1:14" ht="27.75" customHeight="1">
      <c r="A19" s="112" t="s">
        <v>132</v>
      </c>
      <c r="B19" s="113" t="s">
        <v>133</v>
      </c>
      <c r="C19" s="114" t="s">
        <v>107</v>
      </c>
      <c r="D19" s="115">
        <v>20</v>
      </c>
      <c r="E19" s="116"/>
      <c r="F19" s="126"/>
      <c r="G19" s="118"/>
      <c r="H19" s="119"/>
      <c r="I19" s="120" t="s">
        <v>134</v>
      </c>
      <c r="L19" s="121"/>
      <c r="M19" s="110"/>
      <c r="N19" s="111"/>
    </row>
    <row r="20" spans="1:14" ht="27.75" customHeight="1">
      <c r="A20" s="112" t="s">
        <v>135</v>
      </c>
      <c r="B20" s="113" t="s">
        <v>136</v>
      </c>
      <c r="C20" s="114" t="s">
        <v>107</v>
      </c>
      <c r="D20" s="115">
        <v>20</v>
      </c>
      <c r="E20" s="116"/>
      <c r="F20" s="117"/>
      <c r="G20" s="118"/>
      <c r="H20" s="119"/>
      <c r="I20" s="120" t="s">
        <v>134</v>
      </c>
      <c r="L20" s="121"/>
      <c r="M20" s="110"/>
      <c r="N20" s="111"/>
    </row>
    <row r="21" spans="1:14" ht="29.25" customHeight="1">
      <c r="A21" s="129" t="s">
        <v>137</v>
      </c>
      <c r="B21" s="130" t="s">
        <v>138</v>
      </c>
      <c r="C21" s="131" t="s">
        <v>107</v>
      </c>
      <c r="D21" s="132">
        <v>20</v>
      </c>
      <c r="E21" s="133"/>
      <c r="F21" s="134"/>
      <c r="G21" s="135"/>
      <c r="H21" s="136"/>
      <c r="I21" s="137" t="s">
        <v>134</v>
      </c>
      <c r="L21" s="138"/>
      <c r="M21" s="110"/>
      <c r="N21" s="111"/>
    </row>
    <row r="22" spans="1:14" ht="33" customHeight="1">
      <c r="A22" s="771" t="s">
        <v>87</v>
      </c>
      <c r="B22" s="771"/>
      <c r="C22" s="771"/>
      <c r="D22" s="771"/>
      <c r="E22" s="771"/>
      <c r="F22" s="139"/>
      <c r="G22" s="772"/>
      <c r="H22" s="772"/>
      <c r="I22" s="772"/>
      <c r="J22" s="772"/>
      <c r="K22" s="772"/>
      <c r="L22" s="772"/>
      <c r="M22" s="111"/>
      <c r="N22" s="111"/>
    </row>
    <row r="23" spans="2:14" ht="29.25" customHeight="1">
      <c r="B23" s="140" t="s">
        <v>139</v>
      </c>
      <c r="C23" s="141"/>
      <c r="D23" s="141"/>
      <c r="M23" s="111"/>
      <c r="N23" s="111"/>
    </row>
    <row r="24" spans="2:4" ht="35.25" customHeight="1">
      <c r="B24" s="142" t="s">
        <v>140</v>
      </c>
      <c r="C24" s="71"/>
      <c r="D24" s="143"/>
    </row>
    <row r="25" spans="2:4" ht="38.25" customHeight="1">
      <c r="B25" s="142" t="s">
        <v>141</v>
      </c>
      <c r="C25" s="144"/>
      <c r="D25" s="145"/>
    </row>
    <row r="26" spans="2:4" ht="39.75" customHeight="1">
      <c r="B26" s="146" t="s">
        <v>91</v>
      </c>
      <c r="C26" s="71"/>
      <c r="D26" s="143"/>
    </row>
    <row r="27" ht="12.75">
      <c r="G27" s="81"/>
    </row>
    <row r="28" ht="12.75">
      <c r="G28" s="81"/>
    </row>
    <row r="30" ht="12.75">
      <c r="B30" s="147" t="s">
        <v>142</v>
      </c>
    </row>
  </sheetData>
  <sheetProtection selectLockedCells="1" selectUnlockedCells="1"/>
  <mergeCells count="7">
    <mergeCell ref="G22:L22"/>
    <mergeCell ref="C3:F3"/>
    <mergeCell ref="A4:B4"/>
    <mergeCell ref="A5:B5"/>
    <mergeCell ref="A15:E15"/>
    <mergeCell ref="A18:E18"/>
    <mergeCell ref="A22:E22"/>
  </mergeCells>
  <printOptions/>
  <pageMargins left="0.25" right="0.25" top="0.75" bottom="0.75" header="0.3" footer="0.3"/>
  <pageSetup horizontalDpi="300" verticalDpi="300" orientation="landscape" paperSize="9" scale="82"/>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2:N21"/>
  <sheetViews>
    <sheetView zoomScaleSheetLayoutView="75" zoomScalePageLayoutView="0" workbookViewId="0" topLeftCell="A8">
      <selection activeCell="F16" sqref="F16"/>
    </sheetView>
  </sheetViews>
  <sheetFormatPr defaultColWidth="13.421875" defaultRowHeight="12.75"/>
  <cols>
    <col min="1" max="1" width="4.00390625" style="148" customWidth="1"/>
    <col min="2" max="2" width="54.00390625" style="148" customWidth="1"/>
    <col min="3" max="4" width="8.00390625" style="148" customWidth="1"/>
    <col min="5" max="5" width="13.421875" style="148" customWidth="1"/>
    <col min="6" max="6" width="16.00390625" style="148" customWidth="1"/>
    <col min="7" max="7" width="14.00390625" style="148" customWidth="1"/>
    <col min="8" max="8" width="14.8515625" style="148" customWidth="1"/>
    <col min="9" max="9" width="14.7109375" style="148" customWidth="1"/>
    <col min="10" max="10" width="10.7109375" style="148" customWidth="1"/>
    <col min="11" max="11" width="17.421875" style="148" customWidth="1"/>
    <col min="12" max="16384" width="13.421875" style="148" customWidth="1"/>
  </cols>
  <sheetData>
    <row r="2" spans="2:10" ht="13.5">
      <c r="B2" s="149"/>
      <c r="C2" s="773" t="s">
        <v>0</v>
      </c>
      <c r="D2" s="773"/>
      <c r="E2" s="773"/>
      <c r="F2" s="773"/>
      <c r="H2" s="4"/>
      <c r="I2" s="150"/>
      <c r="J2" s="150"/>
    </row>
    <row r="3" spans="2:10" ht="13.5">
      <c r="B3" s="149"/>
      <c r="E3" s="151"/>
      <c r="I3" s="82" t="s">
        <v>1</v>
      </c>
      <c r="J3" s="83"/>
    </row>
    <row r="4" spans="1:10" ht="14.25" customHeight="1">
      <c r="A4" s="774" t="s">
        <v>96</v>
      </c>
      <c r="B4" s="774"/>
      <c r="C4" s="774"/>
      <c r="D4" s="774"/>
      <c r="F4" s="152"/>
      <c r="G4" s="85"/>
      <c r="H4" s="86"/>
      <c r="I4" s="87" t="s">
        <v>97</v>
      </c>
      <c r="J4" s="88"/>
    </row>
    <row r="5" spans="1:8" ht="14.25" customHeight="1">
      <c r="A5" s="775" t="s">
        <v>143</v>
      </c>
      <c r="B5" s="775"/>
      <c r="C5" s="775"/>
      <c r="D5" s="775"/>
      <c r="E5" s="153"/>
      <c r="F5" s="153"/>
      <c r="G5" s="154"/>
      <c r="H5" s="155"/>
    </row>
    <row r="6" spans="1:10" ht="50.25" customHeight="1">
      <c r="A6" s="156" t="s">
        <v>5</v>
      </c>
      <c r="B6" s="157" t="s">
        <v>99</v>
      </c>
      <c r="C6" s="157" t="s">
        <v>7</v>
      </c>
      <c r="D6" s="157" t="s">
        <v>8</v>
      </c>
      <c r="E6" s="157" t="s">
        <v>9</v>
      </c>
      <c r="F6" s="157" t="s">
        <v>10</v>
      </c>
      <c r="G6" s="157" t="s">
        <v>13</v>
      </c>
      <c r="H6" s="157" t="s">
        <v>14</v>
      </c>
      <c r="I6" s="158" t="s">
        <v>100</v>
      </c>
      <c r="J6" s="159" t="s">
        <v>101</v>
      </c>
    </row>
    <row r="7" spans="1:10" ht="13.5">
      <c r="A7" s="160" t="s">
        <v>17</v>
      </c>
      <c r="B7" s="161" t="s">
        <v>17</v>
      </c>
      <c r="C7" s="161" t="s">
        <v>17</v>
      </c>
      <c r="D7" s="162" t="s">
        <v>102</v>
      </c>
      <c r="E7" s="163" t="s">
        <v>103</v>
      </c>
      <c r="F7" s="164" t="s">
        <v>104</v>
      </c>
      <c r="G7" s="161" t="s">
        <v>17</v>
      </c>
      <c r="H7" s="161" t="s">
        <v>17</v>
      </c>
      <c r="I7" s="165" t="s">
        <v>17</v>
      </c>
      <c r="J7" s="166" t="s">
        <v>17</v>
      </c>
    </row>
    <row r="8" spans="1:14" ht="84" customHeight="1">
      <c r="A8" s="167" t="s">
        <v>105</v>
      </c>
      <c r="B8" s="168" t="s">
        <v>144</v>
      </c>
      <c r="C8" s="169" t="s">
        <v>107</v>
      </c>
      <c r="D8" s="170">
        <v>20</v>
      </c>
      <c r="E8" s="171"/>
      <c r="F8" s="172"/>
      <c r="G8" s="173"/>
      <c r="H8" s="161"/>
      <c r="I8" s="174" t="s">
        <v>145</v>
      </c>
      <c r="J8" s="175"/>
      <c r="K8" s="176"/>
      <c r="L8" s="176"/>
      <c r="M8" s="176"/>
      <c r="N8" s="176"/>
    </row>
    <row r="9" spans="1:14" ht="75.75" customHeight="1">
      <c r="A9" s="177" t="s">
        <v>109</v>
      </c>
      <c r="B9" s="130" t="s">
        <v>146</v>
      </c>
      <c r="C9" s="178" t="s">
        <v>107</v>
      </c>
      <c r="D9" s="179">
        <v>20</v>
      </c>
      <c r="E9" s="180"/>
      <c r="F9" s="181"/>
      <c r="G9" s="182"/>
      <c r="H9" s="183"/>
      <c r="I9" s="184" t="s">
        <v>145</v>
      </c>
      <c r="J9" s="185"/>
      <c r="K9" s="176"/>
      <c r="L9" s="176"/>
      <c r="M9" s="176"/>
      <c r="N9" s="176"/>
    </row>
    <row r="10" spans="1:10" ht="36" customHeight="1">
      <c r="A10" s="776" t="s">
        <v>87</v>
      </c>
      <c r="B10" s="776"/>
      <c r="C10" s="776"/>
      <c r="D10" s="776"/>
      <c r="E10" s="776"/>
      <c r="F10" s="186"/>
      <c r="G10" s="777"/>
      <c r="H10" s="777"/>
      <c r="I10" s="777"/>
      <c r="J10" s="777"/>
    </row>
    <row r="11" spans="1:6" ht="13.5">
      <c r="A11" s="187"/>
      <c r="B11" s="187"/>
      <c r="F11" s="187"/>
    </row>
    <row r="12" spans="1:6" ht="42.75" customHeight="1">
      <c r="A12" s="188"/>
      <c r="B12" s="189" t="s">
        <v>147</v>
      </c>
      <c r="C12" s="92" t="s">
        <v>148</v>
      </c>
      <c r="D12" s="190" t="s">
        <v>149</v>
      </c>
      <c r="E12" s="187"/>
      <c r="F12" s="187"/>
    </row>
    <row r="13" spans="2:6" ht="13.5">
      <c r="B13" s="191" t="s">
        <v>150</v>
      </c>
      <c r="C13" s="192"/>
      <c r="D13" s="193"/>
      <c r="E13" s="187"/>
      <c r="F13" s="187"/>
    </row>
    <row r="14" spans="2:6" ht="13.5">
      <c r="B14" s="194" t="s">
        <v>151</v>
      </c>
      <c r="C14" s="195"/>
      <c r="D14" s="196"/>
      <c r="E14" s="187"/>
      <c r="F14" s="187"/>
    </row>
    <row r="15" spans="2:6" ht="13.5">
      <c r="B15" s="194" t="s">
        <v>152</v>
      </c>
      <c r="C15" s="195"/>
      <c r="D15" s="196"/>
      <c r="E15" s="187"/>
      <c r="F15" s="187"/>
    </row>
    <row r="16" spans="2:6" ht="31.5" customHeight="1">
      <c r="B16" s="194" t="s">
        <v>153</v>
      </c>
      <c r="C16" s="195"/>
      <c r="D16" s="196"/>
      <c r="E16" s="187"/>
      <c r="F16" s="187"/>
    </row>
    <row r="17" spans="2:6" ht="31.5" customHeight="1">
      <c r="B17" s="194" t="s">
        <v>154</v>
      </c>
      <c r="C17" s="195"/>
      <c r="D17" s="196"/>
      <c r="E17" s="187"/>
      <c r="F17" s="187"/>
    </row>
    <row r="18" spans="2:8" ht="36" customHeight="1">
      <c r="B18" s="197" t="s">
        <v>155</v>
      </c>
      <c r="C18" s="198"/>
      <c r="D18" s="199"/>
      <c r="E18" s="187"/>
      <c r="F18" s="187"/>
      <c r="G18" s="200"/>
      <c r="H18" s="201"/>
    </row>
    <row r="19" spans="7:8" ht="13.5">
      <c r="G19" s="202"/>
      <c r="H19" s="201"/>
    </row>
    <row r="21" ht="13.5">
      <c r="B21" s="147" t="s">
        <v>142</v>
      </c>
    </row>
  </sheetData>
  <sheetProtection selectLockedCells="1" selectUnlockedCells="1"/>
  <mergeCells count="5">
    <mergeCell ref="C2:F2"/>
    <mergeCell ref="A4:D4"/>
    <mergeCell ref="A5:D5"/>
    <mergeCell ref="A10:E10"/>
    <mergeCell ref="G10:J10"/>
  </mergeCells>
  <printOptions/>
  <pageMargins left="0.25" right="0.25" top="0.75" bottom="0.75" header="0.3" footer="0.3"/>
  <pageSetup horizontalDpi="300" verticalDpi="300" orientation="landscape" paperSize="9" scale="93"/>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sheetPr>
    <tabColor indexed="10"/>
    <pageSetUpPr fitToPage="1"/>
  </sheetPr>
  <dimension ref="A1:J37"/>
  <sheetViews>
    <sheetView zoomScaleSheetLayoutView="75" zoomScalePageLayoutView="0" workbookViewId="0" topLeftCell="A1">
      <selection activeCell="E5" sqref="E5"/>
    </sheetView>
  </sheetViews>
  <sheetFormatPr defaultColWidth="9.140625" defaultRowHeight="12.75"/>
  <cols>
    <col min="1" max="1" width="4.421875" style="0" customWidth="1"/>
    <col min="2" max="2" width="47.421875" style="0" customWidth="1"/>
    <col min="4" max="4" width="7.00390625" style="0" customWidth="1"/>
    <col min="5" max="5" width="11.421875" style="0" customWidth="1"/>
    <col min="6" max="6" width="16.00390625" style="0" customWidth="1"/>
    <col min="7" max="7" width="13.00390625" style="0" customWidth="1"/>
    <col min="8" max="8" width="12.00390625" style="0" customWidth="1"/>
    <col min="9" max="9" width="14.00390625" style="0" customWidth="1"/>
    <col min="10" max="10" width="10.421875" style="0" customWidth="1"/>
  </cols>
  <sheetData>
    <row r="1" spans="1:9" ht="12.75">
      <c r="A1" s="1"/>
      <c r="B1" s="203"/>
      <c r="C1" s="1"/>
      <c r="D1" s="1"/>
      <c r="E1" s="1"/>
      <c r="F1" s="1"/>
      <c r="G1" s="1"/>
      <c r="H1" s="1"/>
      <c r="I1" s="1"/>
    </row>
    <row r="2" spans="1:9" ht="12.75">
      <c r="A2" s="1"/>
      <c r="B2" s="203"/>
      <c r="C2" s="1"/>
      <c r="D2" s="1"/>
      <c r="E2" s="1"/>
      <c r="F2" s="1"/>
      <c r="G2" s="1"/>
      <c r="H2" s="1"/>
      <c r="I2" s="1"/>
    </row>
    <row r="3" spans="1:9" ht="12.75">
      <c r="A3" s="1"/>
      <c r="B3" s="203"/>
      <c r="C3" s="759" t="s">
        <v>0</v>
      </c>
      <c r="D3" s="759"/>
      <c r="E3" s="759"/>
      <c r="F3" s="759"/>
      <c r="G3" s="1"/>
      <c r="H3" s="1"/>
      <c r="I3" s="4" t="s">
        <v>1</v>
      </c>
    </row>
    <row r="4" spans="1:7" ht="12.75">
      <c r="A4" s="1"/>
      <c r="B4" s="204"/>
      <c r="C4" s="1"/>
      <c r="D4" s="1"/>
      <c r="E4" s="2"/>
      <c r="F4" s="1"/>
      <c r="G4" s="1"/>
    </row>
    <row r="5" spans="1:9" ht="12.75">
      <c r="A5" s="1"/>
      <c r="B5" s="204"/>
      <c r="C5" s="1"/>
      <c r="D5" s="1"/>
      <c r="E5" s="1"/>
      <c r="F5" s="205" t="s">
        <v>156</v>
      </c>
      <c r="G5" s="206"/>
      <c r="H5" s="207" t="s">
        <v>157</v>
      </c>
      <c r="I5" s="208"/>
    </row>
    <row r="6" spans="1:9" s="10" customFormat="1" ht="12.75">
      <c r="A6" s="5"/>
      <c r="B6" s="5" t="s">
        <v>158</v>
      </c>
      <c r="C6" s="6"/>
      <c r="D6" s="6"/>
      <c r="E6" s="209"/>
      <c r="F6" s="209"/>
      <c r="G6" s="9"/>
      <c r="H6" s="210"/>
      <c r="I6" s="6"/>
    </row>
    <row r="7" spans="1:9" ht="63" customHeight="1">
      <c r="A7" s="211" t="s">
        <v>5</v>
      </c>
      <c r="B7" s="212" t="s">
        <v>99</v>
      </c>
      <c r="C7" s="212" t="s">
        <v>7</v>
      </c>
      <c r="D7" s="212" t="s">
        <v>8</v>
      </c>
      <c r="E7" s="212" t="s">
        <v>9</v>
      </c>
      <c r="F7" s="212" t="s">
        <v>10</v>
      </c>
      <c r="G7" s="212" t="s">
        <v>13</v>
      </c>
      <c r="H7" s="212" t="s">
        <v>14</v>
      </c>
      <c r="I7" s="14" t="s">
        <v>15</v>
      </c>
    </row>
    <row r="8" spans="1:9" ht="12.75">
      <c r="A8" s="213" t="s">
        <v>17</v>
      </c>
      <c r="B8" s="213" t="s">
        <v>17</v>
      </c>
      <c r="C8" s="213" t="s">
        <v>17</v>
      </c>
      <c r="D8" s="213" t="s">
        <v>17</v>
      </c>
      <c r="E8" s="213" t="s">
        <v>18</v>
      </c>
      <c r="F8" s="213" t="s">
        <v>18</v>
      </c>
      <c r="G8" s="213" t="s">
        <v>17</v>
      </c>
      <c r="H8" s="213" t="s">
        <v>17</v>
      </c>
      <c r="I8" s="213" t="s">
        <v>17</v>
      </c>
    </row>
    <row r="9" spans="1:10" ht="120" customHeight="1">
      <c r="A9" s="214" t="s">
        <v>105</v>
      </c>
      <c r="B9" s="215" t="s">
        <v>159</v>
      </c>
      <c r="C9" s="216" t="s">
        <v>21</v>
      </c>
      <c r="D9" s="216">
        <v>10</v>
      </c>
      <c r="E9" s="217"/>
      <c r="F9" s="218"/>
      <c r="G9" s="219"/>
      <c r="H9" s="220"/>
      <c r="I9" s="221" t="s">
        <v>111</v>
      </c>
      <c r="J9" s="77"/>
    </row>
    <row r="10" spans="1:9" ht="30.75" customHeight="1">
      <c r="A10" s="19" t="s">
        <v>109</v>
      </c>
      <c r="B10" s="222" t="s">
        <v>160</v>
      </c>
      <c r="C10" s="223" t="s">
        <v>21</v>
      </c>
      <c r="D10" s="223">
        <v>2</v>
      </c>
      <c r="E10" s="23"/>
      <c r="F10" s="218"/>
      <c r="G10" s="224"/>
      <c r="H10" s="26"/>
      <c r="I10" s="34" t="s">
        <v>40</v>
      </c>
    </row>
    <row r="11" spans="1:9" ht="29.25" customHeight="1">
      <c r="A11" s="19" t="s">
        <v>112</v>
      </c>
      <c r="B11" s="222" t="s">
        <v>161</v>
      </c>
      <c r="C11" s="223" t="s">
        <v>21</v>
      </c>
      <c r="D11" s="223">
        <v>2</v>
      </c>
      <c r="E11" s="23"/>
      <c r="F11" s="218"/>
      <c r="G11" s="224"/>
      <c r="H11" s="26"/>
      <c r="I11" s="34" t="s">
        <v>40</v>
      </c>
    </row>
    <row r="12" spans="1:9" ht="29.25" customHeight="1">
      <c r="A12" s="19" t="s">
        <v>115</v>
      </c>
      <c r="B12" s="222" t="s">
        <v>162</v>
      </c>
      <c r="C12" s="223" t="s">
        <v>21</v>
      </c>
      <c r="D12" s="223">
        <v>2</v>
      </c>
      <c r="E12" s="23"/>
      <c r="F12" s="218"/>
      <c r="G12" s="224"/>
      <c r="H12" s="26"/>
      <c r="I12" s="34" t="s">
        <v>40</v>
      </c>
    </row>
    <row r="13" spans="1:9" ht="34.5" customHeight="1">
      <c r="A13" s="19" t="s">
        <v>118</v>
      </c>
      <c r="B13" s="222" t="s">
        <v>163</v>
      </c>
      <c r="C13" s="223" t="s">
        <v>21</v>
      </c>
      <c r="D13" s="223">
        <v>2</v>
      </c>
      <c r="E13" s="23"/>
      <c r="F13" s="218"/>
      <c r="G13" s="224"/>
      <c r="H13" s="26"/>
      <c r="I13" s="34" t="s">
        <v>40</v>
      </c>
    </row>
    <row r="14" spans="1:9" ht="31.5" customHeight="1">
      <c r="A14" s="19" t="s">
        <v>121</v>
      </c>
      <c r="B14" s="222" t="s">
        <v>164</v>
      </c>
      <c r="C14" s="223" t="s">
        <v>21</v>
      </c>
      <c r="D14" s="223">
        <v>5</v>
      </c>
      <c r="E14" s="23"/>
      <c r="F14" s="218"/>
      <c r="G14" s="224"/>
      <c r="H14" s="26"/>
      <c r="I14" s="34" t="s">
        <v>40</v>
      </c>
    </row>
    <row r="15" spans="1:9" ht="45.75" customHeight="1">
      <c r="A15" s="19" t="s">
        <v>123</v>
      </c>
      <c r="B15" s="225" t="s">
        <v>165</v>
      </c>
      <c r="C15" s="223" t="s">
        <v>21</v>
      </c>
      <c r="D15" s="223">
        <v>2</v>
      </c>
      <c r="E15" s="23"/>
      <c r="F15" s="218"/>
      <c r="G15" s="224"/>
      <c r="H15" s="26"/>
      <c r="I15" s="34" t="s">
        <v>40</v>
      </c>
    </row>
    <row r="16" spans="1:9" ht="42" customHeight="1">
      <c r="A16" s="19" t="s">
        <v>126</v>
      </c>
      <c r="B16" s="225" t="s">
        <v>166</v>
      </c>
      <c r="C16" s="223" t="s">
        <v>21</v>
      </c>
      <c r="D16" s="223">
        <v>2</v>
      </c>
      <c r="E16" s="23"/>
      <c r="F16" s="218"/>
      <c r="G16" s="224"/>
      <c r="H16" s="26"/>
      <c r="I16" s="34" t="s">
        <v>40</v>
      </c>
    </row>
    <row r="17" spans="1:9" ht="21" customHeight="1">
      <c r="A17" s="19" t="s">
        <v>129</v>
      </c>
      <c r="B17" s="222" t="s">
        <v>167</v>
      </c>
      <c r="C17" s="223" t="s">
        <v>21</v>
      </c>
      <c r="D17" s="223">
        <v>2</v>
      </c>
      <c r="E17" s="23"/>
      <c r="F17" s="218"/>
      <c r="G17" s="224"/>
      <c r="H17" s="26"/>
      <c r="I17" s="34" t="s">
        <v>40</v>
      </c>
    </row>
    <row r="18" spans="1:9" ht="35.25" customHeight="1">
      <c r="A18" s="19" t="s">
        <v>132</v>
      </c>
      <c r="B18" s="222" t="s">
        <v>168</v>
      </c>
      <c r="C18" s="223" t="s">
        <v>21</v>
      </c>
      <c r="D18" s="223">
        <v>3</v>
      </c>
      <c r="E18" s="23"/>
      <c r="F18" s="218"/>
      <c r="G18" s="224"/>
      <c r="H18" s="26"/>
      <c r="I18" s="34" t="s">
        <v>40</v>
      </c>
    </row>
    <row r="19" spans="1:9" ht="21" customHeight="1">
      <c r="A19" s="19" t="s">
        <v>135</v>
      </c>
      <c r="B19" s="222" t="s">
        <v>169</v>
      </c>
      <c r="C19" s="223" t="s">
        <v>21</v>
      </c>
      <c r="D19" s="223">
        <v>2</v>
      </c>
      <c r="E19" s="23"/>
      <c r="F19" s="218"/>
      <c r="G19" s="224"/>
      <c r="H19" s="26"/>
      <c r="I19" s="34" t="s">
        <v>40</v>
      </c>
    </row>
    <row r="20" spans="1:9" ht="28.5" customHeight="1">
      <c r="A20" s="19" t="s">
        <v>137</v>
      </c>
      <c r="B20" s="222" t="s">
        <v>170</v>
      </c>
      <c r="C20" s="223" t="s">
        <v>21</v>
      </c>
      <c r="D20" s="223">
        <v>2</v>
      </c>
      <c r="E20" s="23"/>
      <c r="F20" s="218"/>
      <c r="G20" s="224"/>
      <c r="H20" s="26"/>
      <c r="I20" s="34" t="s">
        <v>40</v>
      </c>
    </row>
    <row r="21" spans="1:9" ht="24.75" customHeight="1">
      <c r="A21" s="19" t="s">
        <v>171</v>
      </c>
      <c r="B21" s="222" t="s">
        <v>172</v>
      </c>
      <c r="C21" s="223" t="s">
        <v>21</v>
      </c>
      <c r="D21" s="223">
        <v>2</v>
      </c>
      <c r="E21" s="23"/>
      <c r="F21" s="218"/>
      <c r="G21" s="224"/>
      <c r="H21" s="26"/>
      <c r="I21" s="34" t="s">
        <v>40</v>
      </c>
    </row>
    <row r="22" spans="1:9" ht="33.75" customHeight="1">
      <c r="A22" s="19" t="s">
        <v>173</v>
      </c>
      <c r="B22" s="222" t="s">
        <v>174</v>
      </c>
      <c r="C22" s="223" t="s">
        <v>21</v>
      </c>
      <c r="D22" s="223">
        <v>2</v>
      </c>
      <c r="E22" s="23"/>
      <c r="F22" s="218"/>
      <c r="G22" s="224"/>
      <c r="H22" s="26"/>
      <c r="I22" s="34" t="s">
        <v>40</v>
      </c>
    </row>
    <row r="23" spans="1:9" ht="33.75" customHeight="1">
      <c r="A23" s="19" t="s">
        <v>175</v>
      </c>
      <c r="B23" s="222" t="s">
        <v>176</v>
      </c>
      <c r="C23" s="223" t="s">
        <v>21</v>
      </c>
      <c r="D23" s="223">
        <v>2</v>
      </c>
      <c r="E23" s="23"/>
      <c r="F23" s="218"/>
      <c r="G23" s="224"/>
      <c r="H23" s="26"/>
      <c r="I23" s="34" t="s">
        <v>40</v>
      </c>
    </row>
    <row r="24" spans="1:9" ht="25.5" customHeight="1">
      <c r="A24" s="19" t="s">
        <v>177</v>
      </c>
      <c r="B24" s="222" t="s">
        <v>178</v>
      </c>
      <c r="C24" s="223" t="s">
        <v>21</v>
      </c>
      <c r="D24" s="223">
        <v>2</v>
      </c>
      <c r="E24" s="23"/>
      <c r="F24" s="218"/>
      <c r="G24" s="224"/>
      <c r="H24" s="26"/>
      <c r="I24" s="34" t="s">
        <v>40</v>
      </c>
    </row>
    <row r="25" spans="1:9" ht="35.25" customHeight="1">
      <c r="A25" s="19" t="s">
        <v>179</v>
      </c>
      <c r="B25" s="222" t="s">
        <v>180</v>
      </c>
      <c r="C25" s="223" t="s">
        <v>21</v>
      </c>
      <c r="D25" s="223">
        <v>2</v>
      </c>
      <c r="E25" s="23"/>
      <c r="F25" s="218"/>
      <c r="G25" s="224"/>
      <c r="H25" s="26"/>
      <c r="I25" s="34" t="s">
        <v>40</v>
      </c>
    </row>
    <row r="26" spans="1:9" ht="49.5" customHeight="1">
      <c r="A26" s="19" t="s">
        <v>181</v>
      </c>
      <c r="B26" s="225" t="s">
        <v>182</v>
      </c>
      <c r="C26" s="223" t="s">
        <v>21</v>
      </c>
      <c r="D26" s="223">
        <v>150</v>
      </c>
      <c r="E26" s="23"/>
      <c r="F26" s="218"/>
      <c r="G26" s="224"/>
      <c r="H26" s="26"/>
      <c r="I26" s="34" t="s">
        <v>31</v>
      </c>
    </row>
    <row r="27" spans="1:9" ht="45" customHeight="1">
      <c r="A27" s="226" t="s">
        <v>183</v>
      </c>
      <c r="B27" s="227" t="s">
        <v>184</v>
      </c>
      <c r="C27" s="228" t="s">
        <v>21</v>
      </c>
      <c r="D27" s="228">
        <v>10</v>
      </c>
      <c r="E27" s="229"/>
      <c r="F27" s="218"/>
      <c r="G27" s="230"/>
      <c r="H27" s="231"/>
      <c r="I27" s="232" t="s">
        <v>31</v>
      </c>
    </row>
    <row r="28" spans="1:9" ht="31.5" customHeight="1">
      <c r="A28" s="762" t="s">
        <v>87</v>
      </c>
      <c r="B28" s="762"/>
      <c r="C28" s="762"/>
      <c r="D28" s="762"/>
      <c r="E28" s="762"/>
      <c r="F28" s="233">
        <f>SUM(F9:F27)</f>
        <v>0</v>
      </c>
      <c r="G28" s="763"/>
      <c r="H28" s="763"/>
      <c r="I28" s="763"/>
    </row>
    <row r="31" spans="2:4" ht="30" customHeight="1">
      <c r="B31" s="234" t="s">
        <v>139</v>
      </c>
      <c r="C31" s="235" t="s">
        <v>148</v>
      </c>
      <c r="D31" s="236" t="s">
        <v>185</v>
      </c>
    </row>
    <row r="32" spans="2:6" ht="32.25" customHeight="1">
      <c r="B32" s="237" t="s">
        <v>186</v>
      </c>
      <c r="C32" s="238"/>
      <c r="D32" s="239"/>
      <c r="E32" s="240"/>
      <c r="F32" s="240"/>
    </row>
    <row r="33" spans="2:6" ht="30" customHeight="1">
      <c r="B33" s="241" t="s">
        <v>141</v>
      </c>
      <c r="C33" s="22"/>
      <c r="D33" s="242"/>
      <c r="E33" s="240"/>
      <c r="F33" s="240"/>
    </row>
    <row r="34" spans="2:10" ht="30" customHeight="1">
      <c r="B34" s="243" t="s">
        <v>91</v>
      </c>
      <c r="C34" s="244"/>
      <c r="D34" s="245"/>
      <c r="E34" s="240"/>
      <c r="F34" s="240"/>
      <c r="J34" s="10"/>
    </row>
    <row r="35" ht="12.75">
      <c r="J35" s="10"/>
    </row>
    <row r="36" spans="7:8" ht="12.75">
      <c r="G36" s="73" t="s">
        <v>187</v>
      </c>
      <c r="H36" s="10"/>
    </row>
    <row r="37" spans="7:8" ht="12.75">
      <c r="G37" s="75" t="s">
        <v>95</v>
      </c>
      <c r="H37" s="10"/>
    </row>
  </sheetData>
  <sheetProtection selectLockedCells="1" selectUnlockedCells="1"/>
  <mergeCells count="3">
    <mergeCell ref="C3:F3"/>
    <mergeCell ref="A28:E28"/>
    <mergeCell ref="G28:I28"/>
  </mergeCells>
  <printOptions/>
  <pageMargins left="0.7" right="0.7" top="0.75" bottom="0.75" header="0.5118055555555555" footer="0.5118055555555555"/>
  <pageSetup fitToHeight="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L20"/>
  <sheetViews>
    <sheetView zoomScaleSheetLayoutView="75" zoomScalePageLayoutView="0" workbookViewId="0" topLeftCell="A1">
      <selection activeCell="B18" sqref="B18"/>
    </sheetView>
  </sheetViews>
  <sheetFormatPr defaultColWidth="9.140625" defaultRowHeight="12.75"/>
  <cols>
    <col min="1" max="1" width="3.421875" style="0" customWidth="1"/>
    <col min="2" max="2" width="50.00390625" style="0" customWidth="1"/>
    <col min="3" max="4" width="11.421875" style="0" customWidth="1"/>
    <col min="5" max="5" width="15.00390625" style="0" customWidth="1"/>
    <col min="6" max="6" width="16.00390625" style="0" customWidth="1"/>
    <col min="7" max="7" width="12.00390625" style="0" customWidth="1"/>
    <col min="8" max="8" width="11.57421875" style="0" customWidth="1"/>
    <col min="9" max="9" width="13.57421875" style="0" customWidth="1"/>
    <col min="10" max="10" width="11.7109375" style="0" customWidth="1"/>
    <col min="11" max="11" width="20.00390625" style="0" customWidth="1"/>
    <col min="12" max="16384" width="11.421875" style="0" customWidth="1"/>
  </cols>
  <sheetData>
    <row r="1" spans="1:10" ht="12.75">
      <c r="A1" s="1"/>
      <c r="B1" s="203"/>
      <c r="C1" s="1"/>
      <c r="D1" s="1"/>
      <c r="E1" s="1"/>
      <c r="F1" s="1"/>
      <c r="G1" s="1"/>
      <c r="H1" s="1"/>
      <c r="I1" s="1"/>
      <c r="J1" s="1"/>
    </row>
    <row r="2" spans="1:10" ht="12.75">
      <c r="A2" s="1"/>
      <c r="B2" s="2"/>
      <c r="C2" s="1"/>
      <c r="D2" s="1"/>
      <c r="E2" s="1"/>
      <c r="F2" s="1"/>
      <c r="G2" s="2"/>
      <c r="H2" s="2"/>
      <c r="I2" s="1"/>
      <c r="J2" s="1"/>
    </row>
    <row r="3" spans="1:11" ht="13.5">
      <c r="A3" s="1"/>
      <c r="B3" s="203"/>
      <c r="C3" s="759" t="s">
        <v>0</v>
      </c>
      <c r="D3" s="759"/>
      <c r="E3" s="759"/>
      <c r="F3" s="759"/>
      <c r="G3" s="1"/>
      <c r="H3" s="1"/>
      <c r="I3" s="82" t="s">
        <v>1</v>
      </c>
      <c r="J3" s="83"/>
      <c r="K3" s="4"/>
    </row>
    <row r="4" spans="1:11" ht="14.25" customHeight="1">
      <c r="A4" s="767" t="s">
        <v>96</v>
      </c>
      <c r="B4" s="767"/>
      <c r="C4" s="767"/>
      <c r="D4" s="1"/>
      <c r="E4" s="246"/>
      <c r="F4" s="1"/>
      <c r="G4" s="247"/>
      <c r="H4" s="247"/>
      <c r="I4" s="87" t="s">
        <v>97</v>
      </c>
      <c r="J4" s="88"/>
      <c r="K4" s="4"/>
    </row>
    <row r="5" spans="1:10" s="10" customFormat="1" ht="15.75">
      <c r="A5" s="778" t="s">
        <v>188</v>
      </c>
      <c r="B5" s="778"/>
      <c r="C5" s="778"/>
      <c r="D5" s="6"/>
      <c r="E5" s="209"/>
      <c r="F5" s="209"/>
      <c r="G5" s="248"/>
      <c r="H5" s="248"/>
      <c r="I5" s="249"/>
      <c r="J5"/>
    </row>
    <row r="6" spans="1:12" ht="69" customHeight="1">
      <c r="A6" s="250" t="s">
        <v>5</v>
      </c>
      <c r="B6" s="251" t="s">
        <v>99</v>
      </c>
      <c r="C6" s="251" t="s">
        <v>7</v>
      </c>
      <c r="D6" s="251" t="s">
        <v>8</v>
      </c>
      <c r="E6" s="251" t="s">
        <v>9</v>
      </c>
      <c r="F6" s="251" t="s">
        <v>10</v>
      </c>
      <c r="G6" s="251" t="s">
        <v>13</v>
      </c>
      <c r="H6" s="251" t="s">
        <v>14</v>
      </c>
      <c r="I6" s="251" t="s">
        <v>100</v>
      </c>
      <c r="J6" s="159" t="s">
        <v>101</v>
      </c>
      <c r="K6" s="252"/>
      <c r="L6" s="253"/>
    </row>
    <row r="7" spans="1:11" ht="18" customHeight="1">
      <c r="A7" s="254" t="s">
        <v>17</v>
      </c>
      <c r="B7" s="255" t="s">
        <v>17</v>
      </c>
      <c r="C7" s="255" t="s">
        <v>17</v>
      </c>
      <c r="D7" s="162" t="s">
        <v>102</v>
      </c>
      <c r="E7" s="163" t="s">
        <v>103</v>
      </c>
      <c r="F7" s="164" t="s">
        <v>104</v>
      </c>
      <c r="G7" s="255" t="s">
        <v>17</v>
      </c>
      <c r="H7" s="255" t="s">
        <v>17</v>
      </c>
      <c r="I7" s="255" t="s">
        <v>17</v>
      </c>
      <c r="J7" s="256" t="s">
        <v>17</v>
      </c>
      <c r="K7" s="257"/>
    </row>
    <row r="8" spans="1:11" ht="51.75" customHeight="1">
      <c r="A8" s="258" t="s">
        <v>105</v>
      </c>
      <c r="B8" s="259" t="s">
        <v>189</v>
      </c>
      <c r="C8" s="260" t="s">
        <v>21</v>
      </c>
      <c r="D8" s="260">
        <v>15</v>
      </c>
      <c r="E8" s="261"/>
      <c r="F8" s="262"/>
      <c r="G8" s="263"/>
      <c r="H8" s="264"/>
      <c r="I8" s="264" t="s">
        <v>111</v>
      </c>
      <c r="J8" s="265"/>
      <c r="K8" s="257"/>
    </row>
    <row r="9" spans="1:11" ht="46.5" customHeight="1">
      <c r="A9" s="266">
        <v>2</v>
      </c>
      <c r="B9" s="267" t="s">
        <v>190</v>
      </c>
      <c r="C9" s="268" t="s">
        <v>21</v>
      </c>
      <c r="D9" s="268">
        <v>15</v>
      </c>
      <c r="E9" s="269"/>
      <c r="F9" s="270"/>
      <c r="G9" s="271"/>
      <c r="H9" s="272"/>
      <c r="I9" s="272" t="s">
        <v>117</v>
      </c>
      <c r="J9" s="273"/>
      <c r="K9" s="257"/>
    </row>
    <row r="10" spans="1:11" ht="26.25" customHeight="1">
      <c r="A10" s="779" t="s">
        <v>87</v>
      </c>
      <c r="B10" s="779"/>
      <c r="C10" s="779"/>
      <c r="D10" s="779"/>
      <c r="E10" s="779"/>
      <c r="F10" s="274"/>
      <c r="G10" s="780"/>
      <c r="H10" s="780"/>
      <c r="I10" s="780"/>
      <c r="J10" s="780"/>
      <c r="K10" s="257"/>
    </row>
    <row r="11" spans="1:10" ht="12.75">
      <c r="A11" s="10"/>
      <c r="B11" s="10"/>
      <c r="C11" s="10"/>
      <c r="D11" s="10"/>
      <c r="E11" s="10"/>
      <c r="F11" s="10"/>
      <c r="G11" s="10"/>
      <c r="H11" s="10"/>
      <c r="I11" s="10"/>
      <c r="J11" s="10"/>
    </row>
    <row r="12" spans="1:10" ht="12.75">
      <c r="A12" s="10"/>
      <c r="B12" s="10"/>
      <c r="C12" s="10"/>
      <c r="D12" s="10"/>
      <c r="E12" s="10"/>
      <c r="F12" s="10"/>
      <c r="G12" s="10"/>
      <c r="H12" s="10"/>
      <c r="I12" s="10"/>
      <c r="J12" s="10"/>
    </row>
    <row r="13" spans="1:10" ht="12.75">
      <c r="A13" s="10"/>
      <c r="B13" s="10"/>
      <c r="C13" s="10"/>
      <c r="D13" s="10"/>
      <c r="E13" s="10"/>
      <c r="F13" s="10"/>
      <c r="G13" s="10"/>
      <c r="H13" s="10"/>
      <c r="I13" s="10"/>
      <c r="J13" s="10"/>
    </row>
    <row r="14" spans="1:10" ht="12.75">
      <c r="A14" s="10"/>
      <c r="B14" s="275" t="s">
        <v>142</v>
      </c>
      <c r="C14" s="10"/>
      <c r="D14" s="10"/>
      <c r="E14" s="10"/>
      <c r="F14" s="10"/>
      <c r="G14" s="73"/>
      <c r="H14" s="73"/>
      <c r="I14" s="10"/>
      <c r="J14" s="10"/>
    </row>
    <row r="15" spans="7:10" ht="12.75">
      <c r="G15" s="75"/>
      <c r="H15" s="75"/>
      <c r="I15" s="10"/>
      <c r="J15" s="10"/>
    </row>
    <row r="20" ht="12.75">
      <c r="B20" s="10"/>
    </row>
  </sheetData>
  <sheetProtection selectLockedCells="1" selectUnlockedCells="1"/>
  <mergeCells count="5">
    <mergeCell ref="C3:F3"/>
    <mergeCell ref="A4:C4"/>
    <mergeCell ref="A5:C5"/>
    <mergeCell ref="A10:E10"/>
    <mergeCell ref="G10:J10"/>
  </mergeCells>
  <printOptions/>
  <pageMargins left="0.2" right="0.2" top="0.44999999999999996" bottom="0.45" header="0.2298611111111111" footer="0.1597222222222222"/>
  <pageSetup horizontalDpi="300" verticalDpi="300" orientation="landscape" paperSize="9" scale="93"/>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1:L47"/>
  <sheetViews>
    <sheetView zoomScaleSheetLayoutView="75" zoomScalePageLayoutView="0" workbookViewId="0" topLeftCell="A23">
      <selection activeCell="D44" sqref="D44"/>
    </sheetView>
  </sheetViews>
  <sheetFormatPr defaultColWidth="9.140625" defaultRowHeight="12.75" customHeight="1"/>
  <cols>
    <col min="1" max="1" width="4.00390625" style="0" customWidth="1"/>
    <col min="2" max="2" width="55.421875" style="0" customWidth="1"/>
    <col min="3" max="4" width="8.00390625" style="0" customWidth="1"/>
    <col min="5" max="5" width="13.7109375" style="0" customWidth="1"/>
    <col min="6" max="7" width="14.421875" style="0" customWidth="1"/>
    <col min="8" max="8" width="17.421875" style="0" customWidth="1"/>
    <col min="9" max="9" width="12.421875" style="0" customWidth="1"/>
    <col min="10" max="10" width="17.00390625" style="276" customWidth="1"/>
    <col min="11" max="11" width="17.00390625" style="0" customWidth="1"/>
    <col min="12" max="16384" width="13.7109375" style="0" customWidth="1"/>
  </cols>
  <sheetData>
    <row r="1" spans="1:12" ht="12.75" customHeight="1">
      <c r="A1" s="277"/>
      <c r="B1" s="278"/>
      <c r="C1" s="277"/>
      <c r="D1" s="277"/>
      <c r="E1" s="277"/>
      <c r="F1" s="277"/>
      <c r="G1" s="277"/>
      <c r="H1" s="277"/>
      <c r="I1" s="277"/>
      <c r="J1" s="279"/>
      <c r="K1" s="277"/>
      <c r="L1" s="277"/>
    </row>
    <row r="2" spans="1:12" ht="25.5" customHeight="1">
      <c r="A2" s="781" t="s">
        <v>0</v>
      </c>
      <c r="B2" s="781"/>
      <c r="C2" s="781"/>
      <c r="D2" s="781"/>
      <c r="E2" s="781"/>
      <c r="F2" s="781"/>
      <c r="G2" s="781"/>
      <c r="H2" s="781"/>
      <c r="I2" s="249"/>
      <c r="J2" s="279"/>
      <c r="K2" s="277"/>
      <c r="L2" s="277"/>
    </row>
    <row r="3" spans="1:12" ht="19.5" customHeight="1">
      <c r="A3" s="782" t="s">
        <v>96</v>
      </c>
      <c r="B3" s="782"/>
      <c r="C3" s="782"/>
      <c r="D3" s="277"/>
      <c r="E3" s="277"/>
      <c r="F3" s="277"/>
      <c r="G3" s="277"/>
      <c r="H3" s="280"/>
      <c r="I3" s="82" t="s">
        <v>1</v>
      </c>
      <c r="J3" s="83"/>
      <c r="K3" s="277"/>
      <c r="L3" s="249"/>
    </row>
    <row r="4" spans="1:12" ht="22.5" customHeight="1">
      <c r="A4" s="783" t="s">
        <v>191</v>
      </c>
      <c r="B4" s="783"/>
      <c r="C4" s="783"/>
      <c r="D4" s="281"/>
      <c r="E4" s="281"/>
      <c r="F4" s="281"/>
      <c r="G4" s="281"/>
      <c r="H4" s="282"/>
      <c r="I4" s="283" t="s">
        <v>97</v>
      </c>
      <c r="J4" s="284"/>
      <c r="K4" s="277"/>
      <c r="L4" s="277"/>
    </row>
    <row r="5" spans="1:12" ht="49.5" customHeight="1">
      <c r="A5" s="285" t="s">
        <v>5</v>
      </c>
      <c r="B5" s="286" t="s">
        <v>99</v>
      </c>
      <c r="C5" s="287" t="s">
        <v>7</v>
      </c>
      <c r="D5" s="287" t="s">
        <v>192</v>
      </c>
      <c r="E5" s="288" t="s">
        <v>193</v>
      </c>
      <c r="F5" s="286" t="s">
        <v>194</v>
      </c>
      <c r="G5" s="286" t="s">
        <v>195</v>
      </c>
      <c r="H5" s="286" t="s">
        <v>196</v>
      </c>
      <c r="I5" s="289" t="s">
        <v>15</v>
      </c>
      <c r="J5" s="290" t="s">
        <v>101</v>
      </c>
      <c r="K5" s="277"/>
      <c r="L5" s="277"/>
    </row>
    <row r="6" spans="1:12" ht="12.75" customHeight="1">
      <c r="A6" s="291" t="s">
        <v>17</v>
      </c>
      <c r="B6" s="292" t="s">
        <v>17</v>
      </c>
      <c r="C6" s="293" t="s">
        <v>17</v>
      </c>
      <c r="D6" s="162" t="s">
        <v>102</v>
      </c>
      <c r="E6" s="163" t="s">
        <v>103</v>
      </c>
      <c r="F6" s="164" t="s">
        <v>104</v>
      </c>
      <c r="G6" s="292" t="s">
        <v>17</v>
      </c>
      <c r="H6" s="292" t="s">
        <v>17</v>
      </c>
      <c r="I6" s="294" t="s">
        <v>17</v>
      </c>
      <c r="J6" s="295" t="s">
        <v>17</v>
      </c>
      <c r="K6" s="277"/>
      <c r="L6" s="277"/>
    </row>
    <row r="7" spans="1:12" ht="31.5" customHeight="1">
      <c r="A7" s="784" t="s">
        <v>197</v>
      </c>
      <c r="B7" s="784"/>
      <c r="C7" s="784"/>
      <c r="D7" s="784"/>
      <c r="E7" s="784"/>
      <c r="F7" s="784"/>
      <c r="G7" s="784"/>
      <c r="H7" s="784"/>
      <c r="I7" s="784"/>
      <c r="J7" s="296"/>
      <c r="K7" s="297"/>
      <c r="L7" s="297"/>
    </row>
    <row r="8" spans="1:12" ht="31.5" customHeight="1">
      <c r="A8" s="298">
        <v>1</v>
      </c>
      <c r="B8" s="299" t="s">
        <v>198</v>
      </c>
      <c r="C8" s="300" t="s">
        <v>199</v>
      </c>
      <c r="D8" s="301">
        <v>2</v>
      </c>
      <c r="E8" s="302"/>
      <c r="F8" s="303"/>
      <c r="G8" s="304"/>
      <c r="H8" s="292"/>
      <c r="I8" s="305" t="s">
        <v>200</v>
      </c>
      <c r="J8" s="306"/>
      <c r="K8" s="307"/>
      <c r="L8" s="308"/>
    </row>
    <row r="9" spans="1:12" ht="30.75" customHeight="1">
      <c r="A9" s="298">
        <v>2</v>
      </c>
      <c r="B9" s="299" t="s">
        <v>201</v>
      </c>
      <c r="C9" s="300" t="s">
        <v>199</v>
      </c>
      <c r="D9" s="301">
        <v>4</v>
      </c>
      <c r="E9" s="302"/>
      <c r="F9" s="309"/>
      <c r="G9" s="304"/>
      <c r="H9" s="292"/>
      <c r="I9" s="305" t="s">
        <v>200</v>
      </c>
      <c r="J9" s="306"/>
      <c r="K9" s="307"/>
      <c r="L9" s="308"/>
    </row>
    <row r="10" spans="1:12" ht="30" customHeight="1">
      <c r="A10" s="298">
        <v>3</v>
      </c>
      <c r="B10" s="299" t="s">
        <v>202</v>
      </c>
      <c r="C10" s="300" t="s">
        <v>199</v>
      </c>
      <c r="D10" s="301">
        <v>2</v>
      </c>
      <c r="E10" s="302"/>
      <c r="F10" s="309"/>
      <c r="G10" s="304"/>
      <c r="H10" s="292"/>
      <c r="I10" s="305" t="s">
        <v>200</v>
      </c>
      <c r="J10" s="306"/>
      <c r="K10" s="307"/>
      <c r="L10" s="308"/>
    </row>
    <row r="11" spans="1:12" ht="31.5" customHeight="1">
      <c r="A11" s="298">
        <v>4</v>
      </c>
      <c r="B11" s="299" t="s">
        <v>203</v>
      </c>
      <c r="C11" s="300" t="s">
        <v>199</v>
      </c>
      <c r="D11" s="301">
        <v>4</v>
      </c>
      <c r="E11" s="302"/>
      <c r="F11" s="309"/>
      <c r="G11" s="304"/>
      <c r="H11" s="292"/>
      <c r="I11" s="305" t="s">
        <v>200</v>
      </c>
      <c r="J11" s="306"/>
      <c r="K11" s="307"/>
      <c r="L11" s="308"/>
    </row>
    <row r="12" spans="1:12" ht="52.5" customHeight="1">
      <c r="A12" s="298">
        <v>5</v>
      </c>
      <c r="B12" s="299" t="s">
        <v>204</v>
      </c>
      <c r="C12" s="300" t="s">
        <v>199</v>
      </c>
      <c r="D12" s="301">
        <v>2</v>
      </c>
      <c r="E12" s="302"/>
      <c r="F12" s="309"/>
      <c r="G12" s="304"/>
      <c r="H12" s="292"/>
      <c r="I12" s="305" t="s">
        <v>200</v>
      </c>
      <c r="J12" s="306"/>
      <c r="K12" s="307"/>
      <c r="L12" s="308"/>
    </row>
    <row r="13" spans="1:12" ht="26.25" customHeight="1">
      <c r="A13" s="298">
        <v>6</v>
      </c>
      <c r="B13" s="299" t="s">
        <v>205</v>
      </c>
      <c r="C13" s="300" t="s">
        <v>199</v>
      </c>
      <c r="D13" s="301">
        <v>2</v>
      </c>
      <c r="E13" s="302"/>
      <c r="F13" s="309"/>
      <c r="G13" s="304"/>
      <c r="H13" s="292"/>
      <c r="I13" s="305" t="s">
        <v>200</v>
      </c>
      <c r="J13" s="306"/>
      <c r="K13" s="307"/>
      <c r="L13" s="308"/>
    </row>
    <row r="14" spans="1:12" ht="26.25" customHeight="1">
      <c r="A14" s="298">
        <v>7</v>
      </c>
      <c r="B14" s="299" t="s">
        <v>206</v>
      </c>
      <c r="C14" s="300" t="s">
        <v>199</v>
      </c>
      <c r="D14" s="301">
        <v>2</v>
      </c>
      <c r="E14" s="302"/>
      <c r="F14" s="309"/>
      <c r="G14" s="304"/>
      <c r="H14" s="292"/>
      <c r="I14" s="305" t="s">
        <v>200</v>
      </c>
      <c r="J14" s="306"/>
      <c r="K14" s="307"/>
      <c r="L14" s="308"/>
    </row>
    <row r="15" spans="1:12" ht="42.75" customHeight="1">
      <c r="A15" s="298">
        <v>8</v>
      </c>
      <c r="B15" s="299" t="s">
        <v>207</v>
      </c>
      <c r="C15" s="300" t="s">
        <v>199</v>
      </c>
      <c r="D15" s="301">
        <v>2</v>
      </c>
      <c r="E15" s="302"/>
      <c r="F15" s="309"/>
      <c r="G15" s="304"/>
      <c r="H15" s="292"/>
      <c r="I15" s="305" t="s">
        <v>200</v>
      </c>
      <c r="J15" s="306"/>
      <c r="K15" s="307"/>
      <c r="L15" s="308"/>
    </row>
    <row r="16" spans="1:12" ht="45" customHeight="1">
      <c r="A16" s="298">
        <v>9</v>
      </c>
      <c r="B16" s="299" t="s">
        <v>208</v>
      </c>
      <c r="C16" s="300" t="s">
        <v>199</v>
      </c>
      <c r="D16" s="301">
        <v>4</v>
      </c>
      <c r="E16" s="302"/>
      <c r="F16" s="309"/>
      <c r="G16" s="304"/>
      <c r="H16" s="292"/>
      <c r="I16" s="305" t="s">
        <v>200</v>
      </c>
      <c r="J16" s="306"/>
      <c r="K16" s="307"/>
      <c r="L16" s="308"/>
    </row>
    <row r="17" spans="1:12" ht="45" customHeight="1">
      <c r="A17" s="298">
        <v>10</v>
      </c>
      <c r="B17" s="299" t="s">
        <v>209</v>
      </c>
      <c r="C17" s="300" t="s">
        <v>199</v>
      </c>
      <c r="D17" s="301">
        <v>2</v>
      </c>
      <c r="E17" s="302"/>
      <c r="F17" s="309"/>
      <c r="G17" s="304"/>
      <c r="H17" s="292"/>
      <c r="I17" s="305" t="s">
        <v>200</v>
      </c>
      <c r="J17" s="306"/>
      <c r="K17" s="307"/>
      <c r="L17" s="308"/>
    </row>
    <row r="18" spans="1:12" ht="45" customHeight="1">
      <c r="A18" s="298">
        <v>11</v>
      </c>
      <c r="B18" s="299" t="s">
        <v>210</v>
      </c>
      <c r="C18" s="300" t="s">
        <v>199</v>
      </c>
      <c r="D18" s="301">
        <v>4</v>
      </c>
      <c r="E18" s="302"/>
      <c r="F18" s="309"/>
      <c r="G18" s="304"/>
      <c r="H18" s="292"/>
      <c r="I18" s="305" t="s">
        <v>200</v>
      </c>
      <c r="J18" s="306"/>
      <c r="K18" s="307"/>
      <c r="L18" s="308"/>
    </row>
    <row r="19" spans="1:12" ht="45" customHeight="1">
      <c r="A19" s="298">
        <v>12</v>
      </c>
      <c r="B19" s="299" t="s">
        <v>211</v>
      </c>
      <c r="C19" s="300" t="s">
        <v>199</v>
      </c>
      <c r="D19" s="301">
        <v>2</v>
      </c>
      <c r="E19" s="302"/>
      <c r="F19" s="309"/>
      <c r="G19" s="304"/>
      <c r="H19" s="292"/>
      <c r="I19" s="305" t="s">
        <v>200</v>
      </c>
      <c r="J19" s="306"/>
      <c r="K19" s="307"/>
      <c r="L19" s="308"/>
    </row>
    <row r="20" spans="1:12" ht="45" customHeight="1">
      <c r="A20" s="298">
        <v>13</v>
      </c>
      <c r="B20" s="299" t="s">
        <v>212</v>
      </c>
      <c r="C20" s="300" t="s">
        <v>199</v>
      </c>
      <c r="D20" s="301">
        <v>2</v>
      </c>
      <c r="E20" s="302"/>
      <c r="F20" s="309"/>
      <c r="G20" s="304"/>
      <c r="H20" s="292"/>
      <c r="I20" s="305" t="s">
        <v>200</v>
      </c>
      <c r="J20" s="306"/>
      <c r="K20" s="307"/>
      <c r="L20" s="308"/>
    </row>
    <row r="21" spans="1:12" ht="45" customHeight="1">
      <c r="A21" s="298">
        <v>14</v>
      </c>
      <c r="B21" s="299" t="s">
        <v>213</v>
      </c>
      <c r="C21" s="300" t="s">
        <v>199</v>
      </c>
      <c r="D21" s="301">
        <v>2</v>
      </c>
      <c r="E21" s="302"/>
      <c r="F21" s="309"/>
      <c r="G21" s="304"/>
      <c r="H21" s="292"/>
      <c r="I21" s="305" t="s">
        <v>200</v>
      </c>
      <c r="J21" s="306"/>
      <c r="K21" s="307"/>
      <c r="L21" s="308"/>
    </row>
    <row r="22" spans="1:12" ht="43.5" customHeight="1">
      <c r="A22" s="298">
        <v>15</v>
      </c>
      <c r="B22" s="299" t="s">
        <v>214</v>
      </c>
      <c r="C22" s="300" t="s">
        <v>199</v>
      </c>
      <c r="D22" s="301">
        <v>2</v>
      </c>
      <c r="E22" s="302"/>
      <c r="F22" s="309"/>
      <c r="G22" s="304"/>
      <c r="H22" s="292"/>
      <c r="I22" s="305" t="s">
        <v>117</v>
      </c>
      <c r="J22" s="306"/>
      <c r="K22" s="307"/>
      <c r="L22" s="308"/>
    </row>
    <row r="23" spans="1:12" ht="43.5" customHeight="1">
      <c r="A23" s="298">
        <v>16</v>
      </c>
      <c r="B23" s="299" t="s">
        <v>215</v>
      </c>
      <c r="C23" s="300" t="s">
        <v>199</v>
      </c>
      <c r="D23" s="310">
        <v>2</v>
      </c>
      <c r="E23" s="302"/>
      <c r="F23" s="309"/>
      <c r="G23" s="304"/>
      <c r="H23" s="292"/>
      <c r="I23" s="305" t="s">
        <v>117</v>
      </c>
      <c r="J23" s="306"/>
      <c r="K23" s="307"/>
      <c r="L23" s="308"/>
    </row>
    <row r="24" spans="1:12" ht="43.5" customHeight="1">
      <c r="A24" s="298">
        <v>17</v>
      </c>
      <c r="B24" s="299" t="s">
        <v>216</v>
      </c>
      <c r="C24" s="300" t="s">
        <v>199</v>
      </c>
      <c r="D24" s="310">
        <v>2</v>
      </c>
      <c r="E24" s="302"/>
      <c r="F24" s="309"/>
      <c r="G24" s="304"/>
      <c r="H24" s="292"/>
      <c r="I24" s="305" t="s">
        <v>117</v>
      </c>
      <c r="J24" s="306"/>
      <c r="K24" s="307"/>
      <c r="L24" s="308"/>
    </row>
    <row r="25" spans="1:12" ht="43.5" customHeight="1">
      <c r="A25" s="298">
        <v>18</v>
      </c>
      <c r="B25" s="299" t="s">
        <v>217</v>
      </c>
      <c r="C25" s="300" t="s">
        <v>199</v>
      </c>
      <c r="D25" s="301">
        <v>2</v>
      </c>
      <c r="E25" s="302"/>
      <c r="F25" s="309"/>
      <c r="G25" s="304"/>
      <c r="H25" s="292"/>
      <c r="I25" s="305" t="s">
        <v>117</v>
      </c>
      <c r="J25" s="306"/>
      <c r="K25" s="307"/>
      <c r="L25" s="308"/>
    </row>
    <row r="26" spans="1:12" ht="43.5" customHeight="1">
      <c r="A26" s="298">
        <v>19</v>
      </c>
      <c r="B26" s="299" t="s">
        <v>218</v>
      </c>
      <c r="C26" s="300" t="s">
        <v>199</v>
      </c>
      <c r="D26" s="301">
        <v>2</v>
      </c>
      <c r="E26" s="302"/>
      <c r="F26" s="309"/>
      <c r="G26" s="304"/>
      <c r="H26" s="292"/>
      <c r="I26" s="305" t="s">
        <v>117</v>
      </c>
      <c r="J26" s="306"/>
      <c r="K26" s="307"/>
      <c r="L26" s="308"/>
    </row>
    <row r="27" spans="1:12" ht="43.5" customHeight="1">
      <c r="A27" s="298">
        <v>20</v>
      </c>
      <c r="B27" s="299" t="s">
        <v>219</v>
      </c>
      <c r="C27" s="300" t="s">
        <v>199</v>
      </c>
      <c r="D27" s="301">
        <v>2</v>
      </c>
      <c r="E27" s="302"/>
      <c r="F27" s="309"/>
      <c r="G27" s="304"/>
      <c r="H27" s="292"/>
      <c r="I27" s="305" t="s">
        <v>117</v>
      </c>
      <c r="J27" s="306"/>
      <c r="K27" s="307"/>
      <c r="L27" s="308"/>
    </row>
    <row r="28" spans="1:12" ht="45" customHeight="1">
      <c r="A28" s="298">
        <v>21</v>
      </c>
      <c r="B28" s="299" t="s">
        <v>220</v>
      </c>
      <c r="C28" s="300" t="s">
        <v>67</v>
      </c>
      <c r="D28" s="301">
        <v>4</v>
      </c>
      <c r="E28" s="302"/>
      <c r="F28" s="309"/>
      <c r="G28" s="304"/>
      <c r="H28" s="292"/>
      <c r="I28" s="305" t="s">
        <v>221</v>
      </c>
      <c r="J28" s="311"/>
      <c r="K28" s="307"/>
      <c r="L28" s="308"/>
    </row>
    <row r="29" spans="1:12" ht="45" customHeight="1">
      <c r="A29" s="298">
        <v>22</v>
      </c>
      <c r="B29" s="299" t="s">
        <v>222</v>
      </c>
      <c r="C29" s="300" t="s">
        <v>67</v>
      </c>
      <c r="D29" s="301">
        <v>4</v>
      </c>
      <c r="E29" s="302"/>
      <c r="F29" s="309"/>
      <c r="G29" s="304"/>
      <c r="H29" s="292"/>
      <c r="I29" s="305" t="s">
        <v>221</v>
      </c>
      <c r="J29" s="311"/>
      <c r="K29" s="307"/>
      <c r="L29" s="308"/>
    </row>
    <row r="30" spans="1:12" ht="43.5" customHeight="1">
      <c r="A30" s="312">
        <v>23</v>
      </c>
      <c r="B30" s="313" t="s">
        <v>223</v>
      </c>
      <c r="C30" s="314" t="s">
        <v>199</v>
      </c>
      <c r="D30" s="315">
        <v>1</v>
      </c>
      <c r="E30" s="316"/>
      <c r="F30" s="317"/>
      <c r="G30" s="318"/>
      <c r="H30" s="319"/>
      <c r="I30" s="320" t="s">
        <v>200</v>
      </c>
      <c r="J30" s="321"/>
      <c r="K30" s="307"/>
      <c r="L30" s="308"/>
    </row>
    <row r="31" spans="1:12" ht="30.75" customHeight="1">
      <c r="A31" s="785" t="s">
        <v>87</v>
      </c>
      <c r="B31" s="785"/>
      <c r="C31" s="785"/>
      <c r="D31" s="785"/>
      <c r="E31" s="785"/>
      <c r="F31" s="322"/>
      <c r="G31" s="786"/>
      <c r="H31" s="786"/>
      <c r="I31" s="786"/>
      <c r="J31" s="786"/>
      <c r="K31" s="277"/>
      <c r="L31" s="277"/>
    </row>
    <row r="32" spans="1:12" ht="12.75" customHeight="1">
      <c r="A32" s="323"/>
      <c r="B32" s="324"/>
      <c r="C32" s="325"/>
      <c r="D32" s="326"/>
      <c r="E32" s="327"/>
      <c r="F32" s="328"/>
      <c r="G32" s="329"/>
      <c r="H32" s="329"/>
      <c r="I32" s="277"/>
      <c r="J32" s="279"/>
      <c r="K32" s="277"/>
      <c r="L32" s="277"/>
    </row>
    <row r="33" spans="1:12" ht="12.75" customHeight="1">
      <c r="A33" s="323"/>
      <c r="B33" s="324"/>
      <c r="C33" s="325"/>
      <c r="D33" s="326"/>
      <c r="E33" s="327"/>
      <c r="F33" s="330"/>
      <c r="G33" s="279"/>
      <c r="H33" s="330"/>
      <c r="I33" s="277"/>
      <c r="J33" s="279"/>
      <c r="K33" s="277"/>
      <c r="L33" s="277"/>
    </row>
    <row r="34" spans="1:12" ht="26.25" customHeight="1">
      <c r="A34" s="323"/>
      <c r="B34" s="787" t="s">
        <v>139</v>
      </c>
      <c r="C34" s="787"/>
      <c r="D34" s="787"/>
      <c r="E34" s="787"/>
      <c r="F34" s="330"/>
      <c r="G34" s="279"/>
      <c r="H34" s="330"/>
      <c r="I34" s="277"/>
      <c r="J34" s="279"/>
      <c r="K34" s="277"/>
      <c r="L34" s="277"/>
    </row>
    <row r="35" spans="1:12" ht="41.25" customHeight="1">
      <c r="A35" s="330"/>
      <c r="B35" s="788" t="s">
        <v>224</v>
      </c>
      <c r="C35" s="788"/>
      <c r="D35" s="788"/>
      <c r="E35" s="788"/>
      <c r="F35" s="330"/>
      <c r="G35" s="279"/>
      <c r="H35" s="330"/>
      <c r="I35" s="330"/>
      <c r="J35" s="279"/>
      <c r="K35" s="277"/>
      <c r="L35" s="277"/>
    </row>
    <row r="36" spans="1:12" ht="11.25" customHeight="1">
      <c r="A36" s="330"/>
      <c r="B36" s="331"/>
      <c r="C36" s="332"/>
      <c r="D36" s="332"/>
      <c r="E36" s="332"/>
      <c r="F36" s="330"/>
      <c r="G36" s="279"/>
      <c r="H36" s="330"/>
      <c r="I36" s="333"/>
      <c r="J36" s="334"/>
      <c r="K36" s="277"/>
      <c r="L36" s="277"/>
    </row>
    <row r="37" spans="1:9" ht="33" customHeight="1">
      <c r="A37" s="277"/>
      <c r="B37" s="335"/>
      <c r="C37" s="277"/>
      <c r="D37" s="277"/>
      <c r="E37" s="277"/>
      <c r="F37" s="336"/>
      <c r="G37" s="337"/>
      <c r="H37" s="337"/>
      <c r="I37" s="337"/>
    </row>
    <row r="38" spans="2:9" ht="12.75" customHeight="1">
      <c r="B38" s="338" t="s">
        <v>142</v>
      </c>
      <c r="C38" s="1"/>
      <c r="D38" s="1"/>
      <c r="E38" s="1"/>
      <c r="F38" s="1"/>
      <c r="G38" s="339"/>
      <c r="H38" s="339"/>
      <c r="I38" s="339"/>
    </row>
    <row r="44" ht="12.75" customHeight="1">
      <c r="B44" s="10"/>
    </row>
    <row r="45" ht="12.75" customHeight="1">
      <c r="B45" s="10"/>
    </row>
    <row r="46" ht="12.75" customHeight="1">
      <c r="B46" s="10"/>
    </row>
    <row r="47" ht="12.75" customHeight="1">
      <c r="B47" s="10"/>
    </row>
  </sheetData>
  <sheetProtection selectLockedCells="1" selectUnlockedCells="1"/>
  <mergeCells count="8">
    <mergeCell ref="B34:E34"/>
    <mergeCell ref="B35:E35"/>
    <mergeCell ref="A2:H2"/>
    <mergeCell ref="A3:C3"/>
    <mergeCell ref="A4:C4"/>
    <mergeCell ref="A7:I7"/>
    <mergeCell ref="A31:E31"/>
    <mergeCell ref="G31:J31"/>
  </mergeCells>
  <printOptions/>
  <pageMargins left="0.7875" right="0.7875" top="1.0527777777777778" bottom="1.0527777777777778" header="0.7875" footer="0.7875"/>
  <pageSetup horizontalDpi="300" verticalDpi="300" orientation="landscape" paperSize="9" scale="66"/>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L67"/>
  <sheetViews>
    <sheetView zoomScaleSheetLayoutView="75" zoomScalePageLayoutView="0" workbookViewId="0" topLeftCell="A19">
      <selection activeCell="B8" sqref="B8"/>
    </sheetView>
  </sheetViews>
  <sheetFormatPr defaultColWidth="7.421875" defaultRowHeight="12.75"/>
  <cols>
    <col min="1" max="1" width="6.00390625" style="340" customWidth="1"/>
    <col min="2" max="2" width="58.00390625" style="340" customWidth="1"/>
    <col min="3" max="3" width="3.421875" style="340" customWidth="1"/>
    <col min="4" max="4" width="10.00390625" style="340" customWidth="1"/>
    <col min="5" max="5" width="14.57421875" style="340" customWidth="1"/>
    <col min="6" max="6" width="15.00390625" style="340" customWidth="1"/>
    <col min="7" max="7" width="17.00390625" style="340" customWidth="1"/>
    <col min="8" max="8" width="20.421875" style="340" customWidth="1"/>
    <col min="9" max="9" width="13.00390625" style="340" customWidth="1"/>
    <col min="10" max="10" width="12.00390625" style="340" customWidth="1"/>
    <col min="11" max="11" width="16.00390625" style="340" customWidth="1"/>
    <col min="12" max="12" width="10.00390625" style="340" customWidth="1"/>
    <col min="13" max="16384" width="7.421875" style="340" customWidth="1"/>
  </cols>
  <sheetData>
    <row r="1" spans="1:10" ht="12.75">
      <c r="A1" s="1"/>
      <c r="B1" s="1"/>
      <c r="C1" s="1"/>
      <c r="D1" s="1"/>
      <c r="E1" s="1"/>
      <c r="F1" s="1"/>
      <c r="G1" s="1"/>
      <c r="H1" s="1"/>
      <c r="I1" s="1"/>
      <c r="J1" s="1"/>
    </row>
    <row r="2" spans="1:10" ht="12.75">
      <c r="A2" s="1"/>
      <c r="B2" s="1"/>
      <c r="C2" s="1"/>
      <c r="D2" s="1"/>
      <c r="E2" s="1"/>
      <c r="F2" s="1"/>
      <c r="G2" s="1"/>
      <c r="H2" s="206"/>
      <c r="I2" s="1"/>
      <c r="J2" s="1"/>
    </row>
    <row r="3" spans="1:10" ht="13.5">
      <c r="A3" s="1"/>
      <c r="B3" s="2"/>
      <c r="C3" s="759" t="s">
        <v>0</v>
      </c>
      <c r="D3" s="759"/>
      <c r="E3" s="759"/>
      <c r="F3" s="759"/>
      <c r="G3" s="1"/>
      <c r="H3" s="1"/>
      <c r="I3" s="82" t="s">
        <v>1</v>
      </c>
      <c r="J3" s="83"/>
    </row>
    <row r="4" spans="1:11" ht="14.25" customHeight="1">
      <c r="A4" s="767" t="s">
        <v>96</v>
      </c>
      <c r="B4" s="767"/>
      <c r="C4" s="767"/>
      <c r="D4" s="767"/>
      <c r="E4" s="341"/>
      <c r="F4" s="342"/>
      <c r="G4" s="206"/>
      <c r="H4" s="207"/>
      <c r="I4" s="87" t="s">
        <v>97</v>
      </c>
      <c r="J4" s="88"/>
      <c r="K4" s="208"/>
    </row>
    <row r="5" spans="1:10" ht="19.5" customHeight="1">
      <c r="A5" s="789" t="s">
        <v>225</v>
      </c>
      <c r="B5" s="789"/>
      <c r="C5" s="789"/>
      <c r="D5" s="789"/>
      <c r="E5" s="343"/>
      <c r="F5" s="342"/>
      <c r="J5" s="344"/>
    </row>
    <row r="6" spans="1:10" ht="43.5" customHeight="1">
      <c r="A6" s="345" t="s">
        <v>5</v>
      </c>
      <c r="B6" s="790" t="s">
        <v>99</v>
      </c>
      <c r="C6" s="790"/>
      <c r="D6" s="346" t="s">
        <v>7</v>
      </c>
      <c r="E6" s="346" t="s">
        <v>192</v>
      </c>
      <c r="F6" s="346" t="s">
        <v>226</v>
      </c>
      <c r="G6" s="347" t="s">
        <v>227</v>
      </c>
      <c r="H6" s="12" t="s">
        <v>228</v>
      </c>
      <c r="I6" s="12" t="s">
        <v>14</v>
      </c>
      <c r="J6" s="14" t="s">
        <v>101</v>
      </c>
    </row>
    <row r="7" spans="1:10" ht="13.5" customHeight="1">
      <c r="A7" s="348" t="s">
        <v>17</v>
      </c>
      <c r="B7" s="790" t="s">
        <v>17</v>
      </c>
      <c r="C7" s="790"/>
      <c r="D7" s="349" t="s">
        <v>17</v>
      </c>
      <c r="E7" s="349" t="s">
        <v>102</v>
      </c>
      <c r="F7" s="349" t="s">
        <v>103</v>
      </c>
      <c r="G7" s="350" t="s">
        <v>104</v>
      </c>
      <c r="H7" s="351" t="s">
        <v>17</v>
      </c>
      <c r="I7" s="351" t="s">
        <v>17</v>
      </c>
      <c r="J7" s="352" t="s">
        <v>17</v>
      </c>
    </row>
    <row r="8" spans="1:10" ht="48" customHeight="1">
      <c r="A8" s="16"/>
      <c r="B8" s="791" t="s">
        <v>229</v>
      </c>
      <c r="C8" s="791"/>
      <c r="D8" s="791"/>
      <c r="E8" s="791"/>
      <c r="F8" s="791"/>
      <c r="G8" s="791"/>
      <c r="H8" s="791"/>
      <c r="I8" s="791"/>
      <c r="J8" s="791"/>
    </row>
    <row r="9" spans="1:10" ht="48.75" customHeight="1">
      <c r="A9" s="19" t="s">
        <v>105</v>
      </c>
      <c r="B9" s="792" t="s">
        <v>230</v>
      </c>
      <c r="C9" s="792"/>
      <c r="D9" s="353" t="s">
        <v>21</v>
      </c>
      <c r="E9" s="21">
        <v>100</v>
      </c>
      <c r="F9" s="354"/>
      <c r="G9" s="355"/>
      <c r="H9" s="356"/>
      <c r="I9" s="65"/>
      <c r="J9" s="34"/>
    </row>
    <row r="10" spans="1:12" ht="47.25" customHeight="1">
      <c r="A10" s="19" t="s">
        <v>109</v>
      </c>
      <c r="B10" s="792" t="s">
        <v>231</v>
      </c>
      <c r="C10" s="792"/>
      <c r="D10" s="353" t="s">
        <v>21</v>
      </c>
      <c r="E10" s="21">
        <v>100</v>
      </c>
      <c r="F10" s="354"/>
      <c r="G10" s="357"/>
      <c r="H10" s="356"/>
      <c r="I10" s="65"/>
      <c r="J10" s="34"/>
      <c r="K10" s="358"/>
      <c r="L10" s="359"/>
    </row>
    <row r="11" spans="1:12" ht="33" customHeight="1">
      <c r="A11" s="19" t="s">
        <v>112</v>
      </c>
      <c r="B11" s="793" t="s">
        <v>232</v>
      </c>
      <c r="C11" s="793"/>
      <c r="D11" s="353" t="s">
        <v>21</v>
      </c>
      <c r="E11" s="353">
        <v>100</v>
      </c>
      <c r="F11" s="361"/>
      <c r="G11" s="357"/>
      <c r="H11" s="356"/>
      <c r="I11" s="65"/>
      <c r="J11" s="34"/>
      <c r="K11" s="358"/>
      <c r="L11" s="359"/>
    </row>
    <row r="12" spans="1:12" ht="45.75" customHeight="1">
      <c r="A12" s="19" t="s">
        <v>115</v>
      </c>
      <c r="B12" s="792" t="s">
        <v>233</v>
      </c>
      <c r="C12" s="792"/>
      <c r="D12" s="353" t="s">
        <v>21</v>
      </c>
      <c r="E12" s="353">
        <v>30</v>
      </c>
      <c r="F12" s="305"/>
      <c r="G12" s="357"/>
      <c r="H12" s="356"/>
      <c r="I12" s="65"/>
      <c r="J12" s="34"/>
      <c r="K12" s="358"/>
      <c r="L12" s="359"/>
    </row>
    <row r="13" spans="1:12" ht="33" customHeight="1">
      <c r="A13" s="19" t="s">
        <v>118</v>
      </c>
      <c r="B13" s="792" t="s">
        <v>234</v>
      </c>
      <c r="C13" s="792"/>
      <c r="D13" s="353" t="s">
        <v>21</v>
      </c>
      <c r="E13" s="353">
        <v>30</v>
      </c>
      <c r="F13" s="305"/>
      <c r="G13" s="357"/>
      <c r="H13" s="356"/>
      <c r="I13" s="65"/>
      <c r="J13" s="34"/>
      <c r="K13" s="358"/>
      <c r="L13" s="359"/>
    </row>
    <row r="14" spans="1:12" ht="26.25" customHeight="1">
      <c r="A14" s="19" t="s">
        <v>121</v>
      </c>
      <c r="B14" s="792" t="s">
        <v>235</v>
      </c>
      <c r="C14" s="792"/>
      <c r="D14" s="353" t="s">
        <v>21</v>
      </c>
      <c r="E14" s="353">
        <v>30</v>
      </c>
      <c r="F14" s="305"/>
      <c r="G14" s="357"/>
      <c r="H14" s="356"/>
      <c r="I14" s="65"/>
      <c r="J14" s="34"/>
      <c r="K14" s="358"/>
      <c r="L14" s="359"/>
    </row>
    <row r="15" spans="1:12" ht="38.25" customHeight="1">
      <c r="A15" s="19" t="s">
        <v>123</v>
      </c>
      <c r="B15" s="792" t="s">
        <v>236</v>
      </c>
      <c r="C15" s="792"/>
      <c r="D15" s="353" t="s">
        <v>21</v>
      </c>
      <c r="E15" s="353">
        <v>30</v>
      </c>
      <c r="F15" s="305"/>
      <c r="G15" s="357"/>
      <c r="H15" s="356"/>
      <c r="I15" s="65"/>
      <c r="J15" s="34"/>
      <c r="K15" s="358"/>
      <c r="L15" s="359"/>
    </row>
    <row r="16" spans="1:12" ht="33" customHeight="1">
      <c r="A16" s="19" t="s">
        <v>126</v>
      </c>
      <c r="B16" s="792" t="s">
        <v>237</v>
      </c>
      <c r="C16" s="792"/>
      <c r="D16" s="353" t="s">
        <v>21</v>
      </c>
      <c r="E16" s="353">
        <v>30</v>
      </c>
      <c r="F16" s="305"/>
      <c r="G16" s="357"/>
      <c r="H16" s="356"/>
      <c r="I16" s="65"/>
      <c r="J16" s="34"/>
      <c r="K16" s="358"/>
      <c r="L16" s="359"/>
    </row>
    <row r="17" spans="1:12" ht="27" customHeight="1">
      <c r="A17" s="19" t="s">
        <v>129</v>
      </c>
      <c r="B17" s="792" t="s">
        <v>238</v>
      </c>
      <c r="C17" s="792"/>
      <c r="D17" s="353" t="s">
        <v>21</v>
      </c>
      <c r="E17" s="353">
        <v>30</v>
      </c>
      <c r="F17" s="305"/>
      <c r="G17" s="357"/>
      <c r="H17" s="356"/>
      <c r="I17" s="65"/>
      <c r="J17" s="34"/>
      <c r="K17" s="358"/>
      <c r="L17" s="359"/>
    </row>
    <row r="18" spans="1:12" ht="27" customHeight="1">
      <c r="A18" s="19" t="s">
        <v>132</v>
      </c>
      <c r="B18" s="792" t="s">
        <v>239</v>
      </c>
      <c r="C18" s="792"/>
      <c r="D18" s="353" t="s">
        <v>67</v>
      </c>
      <c r="E18" s="353">
        <v>30</v>
      </c>
      <c r="F18" s="305"/>
      <c r="G18" s="357"/>
      <c r="H18" s="356"/>
      <c r="I18" s="65"/>
      <c r="J18" s="34"/>
      <c r="K18" s="358"/>
      <c r="L18" s="362"/>
    </row>
    <row r="19" spans="1:12" ht="36.75" customHeight="1">
      <c r="A19" s="19" t="s">
        <v>135</v>
      </c>
      <c r="B19" s="792" t="s">
        <v>240</v>
      </c>
      <c r="C19" s="792"/>
      <c r="D19" s="353" t="s">
        <v>21</v>
      </c>
      <c r="E19" s="353">
        <v>2</v>
      </c>
      <c r="F19" s="363"/>
      <c r="G19" s="357"/>
      <c r="H19" s="356"/>
      <c r="I19" s="364"/>
      <c r="J19" s="34"/>
      <c r="K19" s="358"/>
      <c r="L19" s="362"/>
    </row>
    <row r="20" spans="1:12" ht="27" customHeight="1">
      <c r="A20" s="365" t="s">
        <v>137</v>
      </c>
      <c r="B20" s="794" t="s">
        <v>241</v>
      </c>
      <c r="C20" s="794"/>
      <c r="D20" s="366" t="s">
        <v>67</v>
      </c>
      <c r="E20" s="366">
        <v>2</v>
      </c>
      <c r="F20" s="367"/>
      <c r="G20" s="368"/>
      <c r="H20" s="369"/>
      <c r="I20" s="370"/>
      <c r="J20" s="371"/>
      <c r="K20" s="358"/>
      <c r="L20" s="362"/>
    </row>
    <row r="21" spans="1:10" ht="28.5" customHeight="1">
      <c r="A21" s="795" t="s">
        <v>87</v>
      </c>
      <c r="B21" s="795"/>
      <c r="C21" s="795"/>
      <c r="D21" s="795"/>
      <c r="E21" s="795"/>
      <c r="F21" s="795"/>
      <c r="G21" s="372"/>
      <c r="H21" s="796"/>
      <c r="I21" s="796"/>
      <c r="J21" s="796"/>
    </row>
    <row r="23" spans="1:8" ht="14.25" customHeight="1">
      <c r="A23" s="797" t="s">
        <v>242</v>
      </c>
      <c r="B23" s="797"/>
      <c r="C23" s="798" t="s">
        <v>243</v>
      </c>
      <c r="D23" s="798"/>
      <c r="E23" s="799" t="s">
        <v>149</v>
      </c>
      <c r="F23" s="799"/>
      <c r="G23" s="799"/>
      <c r="H23" s="799"/>
    </row>
    <row r="24" spans="1:8" ht="30" customHeight="1">
      <c r="A24" s="800">
        <v>1</v>
      </c>
      <c r="B24" s="373" t="s">
        <v>244</v>
      </c>
      <c r="C24" s="801"/>
      <c r="D24" s="801"/>
      <c r="E24" s="802"/>
      <c r="F24" s="802"/>
      <c r="G24" s="802"/>
      <c r="H24" s="802"/>
    </row>
    <row r="25" spans="1:8" ht="38.25">
      <c r="A25" s="800"/>
      <c r="B25" s="375" t="s">
        <v>245</v>
      </c>
      <c r="C25" s="803"/>
      <c r="D25" s="803"/>
      <c r="E25" s="804"/>
      <c r="F25" s="804"/>
      <c r="G25" s="804"/>
      <c r="H25" s="804"/>
    </row>
    <row r="26" spans="1:8" ht="12.75">
      <c r="A26" s="800"/>
      <c r="B26" s="375" t="s">
        <v>246</v>
      </c>
      <c r="C26" s="803"/>
      <c r="D26" s="803"/>
      <c r="E26" s="804"/>
      <c r="F26" s="804"/>
      <c r="G26" s="804"/>
      <c r="H26" s="804"/>
    </row>
    <row r="27" spans="1:8" ht="14.25" customHeight="1">
      <c r="A27" s="805" t="s">
        <v>247</v>
      </c>
      <c r="B27" s="378" t="s">
        <v>248</v>
      </c>
      <c r="C27" s="803"/>
      <c r="D27" s="803"/>
      <c r="E27" s="804"/>
      <c r="F27" s="804"/>
      <c r="G27" s="804"/>
      <c r="H27" s="804"/>
    </row>
    <row r="28" spans="1:8" ht="12.75">
      <c r="A28" s="805"/>
      <c r="B28" s="375" t="s">
        <v>249</v>
      </c>
      <c r="C28" s="803"/>
      <c r="D28" s="803"/>
      <c r="E28" s="804"/>
      <c r="F28" s="804"/>
      <c r="G28" s="804"/>
      <c r="H28" s="804"/>
    </row>
    <row r="29" spans="1:8" ht="12.75">
      <c r="A29" s="805"/>
      <c r="B29" s="375" t="s">
        <v>250</v>
      </c>
      <c r="C29" s="803"/>
      <c r="D29" s="803"/>
      <c r="E29" s="804"/>
      <c r="F29" s="804"/>
      <c r="G29" s="804"/>
      <c r="H29" s="804"/>
    </row>
    <row r="30" spans="1:8" ht="12.75">
      <c r="A30" s="805"/>
      <c r="B30" s="375" t="s">
        <v>251</v>
      </c>
      <c r="C30" s="803"/>
      <c r="D30" s="803"/>
      <c r="E30" s="804"/>
      <c r="F30" s="804"/>
      <c r="G30" s="804"/>
      <c r="H30" s="804"/>
    </row>
    <row r="31" spans="1:8" ht="12.75">
      <c r="A31" s="805"/>
      <c r="B31" s="375" t="s">
        <v>252</v>
      </c>
      <c r="C31" s="803"/>
      <c r="D31" s="803"/>
      <c r="E31" s="804"/>
      <c r="F31" s="804"/>
      <c r="G31" s="804"/>
      <c r="H31" s="804"/>
    </row>
    <row r="32" spans="1:8" ht="25.5">
      <c r="A32" s="805"/>
      <c r="B32" s="375" t="s">
        <v>253</v>
      </c>
      <c r="C32" s="803"/>
      <c r="D32" s="803"/>
      <c r="E32" s="804"/>
      <c r="F32" s="804"/>
      <c r="G32" s="804"/>
      <c r="H32" s="804"/>
    </row>
    <row r="33" spans="1:8" ht="12.75">
      <c r="A33" s="805"/>
      <c r="B33" s="375" t="s">
        <v>254</v>
      </c>
      <c r="C33" s="803"/>
      <c r="D33" s="803"/>
      <c r="E33" s="804"/>
      <c r="F33" s="804"/>
      <c r="G33" s="804"/>
      <c r="H33" s="804"/>
    </row>
    <row r="34" spans="1:8" ht="12.75">
      <c r="A34" s="805"/>
      <c r="B34" s="375" t="s">
        <v>255</v>
      </c>
      <c r="C34" s="803"/>
      <c r="D34" s="803"/>
      <c r="E34" s="804"/>
      <c r="F34" s="804"/>
      <c r="G34" s="804"/>
      <c r="H34" s="804"/>
    </row>
    <row r="35" spans="1:8" ht="38.25">
      <c r="A35" s="377">
        <v>3</v>
      </c>
      <c r="B35" s="375" t="s">
        <v>256</v>
      </c>
      <c r="C35" s="803"/>
      <c r="D35" s="803"/>
      <c r="E35" s="804"/>
      <c r="F35" s="804"/>
      <c r="G35" s="804"/>
      <c r="H35" s="804"/>
    </row>
    <row r="36" spans="1:8" ht="38.25">
      <c r="A36" s="377">
        <v>4</v>
      </c>
      <c r="B36" s="375" t="s">
        <v>257</v>
      </c>
      <c r="C36" s="803"/>
      <c r="D36" s="803"/>
      <c r="E36" s="804"/>
      <c r="F36" s="804"/>
      <c r="G36" s="804"/>
      <c r="H36" s="804"/>
    </row>
    <row r="37" spans="1:8" ht="12.75">
      <c r="A37" s="805">
        <v>5</v>
      </c>
      <c r="B37" s="378" t="s">
        <v>258</v>
      </c>
      <c r="C37" s="803"/>
      <c r="D37" s="803"/>
      <c r="E37" s="804"/>
      <c r="F37" s="804"/>
      <c r="G37" s="804"/>
      <c r="H37" s="804"/>
    </row>
    <row r="38" spans="1:8" ht="38.25">
      <c r="A38" s="805"/>
      <c r="B38" s="375" t="s">
        <v>259</v>
      </c>
      <c r="C38" s="803"/>
      <c r="D38" s="803"/>
      <c r="E38" s="804"/>
      <c r="F38" s="804"/>
      <c r="G38" s="804"/>
      <c r="H38" s="804"/>
    </row>
    <row r="39" spans="1:8" ht="63.75">
      <c r="A39" s="805"/>
      <c r="B39" s="375" t="s">
        <v>260</v>
      </c>
      <c r="C39" s="803"/>
      <c r="D39" s="803"/>
      <c r="E39" s="804"/>
      <c r="F39" s="804"/>
      <c r="G39" s="804"/>
      <c r="H39" s="804"/>
    </row>
    <row r="40" spans="1:8" ht="51">
      <c r="A40" s="805"/>
      <c r="B40" s="375" t="s">
        <v>261</v>
      </c>
      <c r="C40" s="803"/>
      <c r="D40" s="803"/>
      <c r="E40" s="804"/>
      <c r="F40" s="804"/>
      <c r="G40" s="804"/>
      <c r="H40" s="804"/>
    </row>
    <row r="41" spans="1:8" ht="14.25" customHeight="1">
      <c r="A41" s="806" t="s">
        <v>262</v>
      </c>
      <c r="B41" s="806"/>
      <c r="C41" s="806"/>
      <c r="D41" s="806"/>
      <c r="E41" s="806"/>
      <c r="F41" s="806"/>
      <c r="G41" s="806"/>
      <c r="H41" s="806"/>
    </row>
    <row r="42" spans="1:8" ht="14.25" customHeight="1">
      <c r="A42" s="805">
        <v>1</v>
      </c>
      <c r="B42" s="807" t="s">
        <v>263</v>
      </c>
      <c r="C42" s="807"/>
      <c r="D42" s="807"/>
      <c r="E42" s="807"/>
      <c r="F42" s="807"/>
      <c r="G42" s="807"/>
      <c r="H42" s="807"/>
    </row>
    <row r="43" spans="1:8" ht="12.75">
      <c r="A43" s="805"/>
      <c r="B43" s="375" t="s">
        <v>264</v>
      </c>
      <c r="C43" s="808"/>
      <c r="D43" s="808"/>
      <c r="E43" s="809"/>
      <c r="F43" s="809"/>
      <c r="G43" s="809"/>
      <c r="H43" s="809"/>
    </row>
    <row r="44" spans="1:8" ht="12.75">
      <c r="A44" s="805"/>
      <c r="B44" s="375" t="s">
        <v>265</v>
      </c>
      <c r="C44" s="808"/>
      <c r="D44" s="808"/>
      <c r="E44" s="809"/>
      <c r="F44" s="809"/>
      <c r="G44" s="809"/>
      <c r="H44" s="809"/>
    </row>
    <row r="45" spans="1:8" ht="12.75">
      <c r="A45" s="805"/>
      <c r="B45" s="375" t="s">
        <v>266</v>
      </c>
      <c r="C45" s="808"/>
      <c r="D45" s="808"/>
      <c r="E45" s="809"/>
      <c r="F45" s="809"/>
      <c r="G45" s="809"/>
      <c r="H45" s="809"/>
    </row>
    <row r="46" spans="1:8" ht="24" customHeight="1">
      <c r="A46" s="805"/>
      <c r="B46" s="375" t="s">
        <v>267</v>
      </c>
      <c r="C46" s="808"/>
      <c r="D46" s="808"/>
      <c r="E46" s="809"/>
      <c r="F46" s="809"/>
      <c r="G46" s="809"/>
      <c r="H46" s="809"/>
    </row>
    <row r="47" spans="1:8" ht="51">
      <c r="A47" s="805"/>
      <c r="B47" s="379" t="s">
        <v>268</v>
      </c>
      <c r="C47" s="808"/>
      <c r="D47" s="808"/>
      <c r="E47" s="809"/>
      <c r="F47" s="809"/>
      <c r="G47" s="809"/>
      <c r="H47" s="809"/>
    </row>
    <row r="48" spans="1:8" ht="24" customHeight="1">
      <c r="A48" s="377">
        <v>2</v>
      </c>
      <c r="B48" s="375" t="s">
        <v>269</v>
      </c>
      <c r="C48" s="808"/>
      <c r="D48" s="808"/>
      <c r="E48" s="809"/>
      <c r="F48" s="809"/>
      <c r="G48" s="809"/>
      <c r="H48" s="809"/>
    </row>
    <row r="49" spans="1:8" ht="14.25" customHeight="1">
      <c r="A49" s="810" t="s">
        <v>270</v>
      </c>
      <c r="B49" s="810"/>
      <c r="C49" s="808"/>
      <c r="D49" s="808"/>
      <c r="E49" s="809"/>
      <c r="F49" s="809"/>
      <c r="G49" s="809"/>
      <c r="H49" s="809"/>
    </row>
    <row r="50" spans="1:8" ht="38.25">
      <c r="A50" s="380">
        <v>1</v>
      </c>
      <c r="B50" s="375" t="s">
        <v>271</v>
      </c>
      <c r="C50" s="808"/>
      <c r="D50" s="808"/>
      <c r="E50" s="809"/>
      <c r="F50" s="809"/>
      <c r="G50" s="809"/>
      <c r="H50" s="809"/>
    </row>
    <row r="51" spans="1:8" ht="123.75" customHeight="1">
      <c r="A51" s="380">
        <v>2</v>
      </c>
      <c r="B51" s="381" t="s">
        <v>272</v>
      </c>
      <c r="C51" s="808"/>
      <c r="D51" s="808"/>
      <c r="E51" s="809"/>
      <c r="F51" s="809"/>
      <c r="G51" s="809"/>
      <c r="H51" s="809"/>
    </row>
    <row r="52" spans="1:8" ht="14.25" customHeight="1">
      <c r="A52" s="811">
        <v>3</v>
      </c>
      <c r="B52" s="812" t="s">
        <v>273</v>
      </c>
      <c r="C52" s="812"/>
      <c r="D52" s="812"/>
      <c r="E52" s="812"/>
      <c r="F52" s="812"/>
      <c r="G52" s="812"/>
      <c r="H52" s="812"/>
    </row>
    <row r="53" spans="1:8" ht="27" customHeight="1">
      <c r="A53" s="811"/>
      <c r="B53" s="375" t="s">
        <v>274</v>
      </c>
      <c r="C53" s="808"/>
      <c r="D53" s="808"/>
      <c r="E53" s="809"/>
      <c r="F53" s="809"/>
      <c r="G53" s="809"/>
      <c r="H53" s="809"/>
    </row>
    <row r="54" spans="1:8" ht="12.75">
      <c r="A54" s="811"/>
      <c r="B54" s="375" t="s">
        <v>275</v>
      </c>
      <c r="C54" s="808"/>
      <c r="D54" s="808"/>
      <c r="E54" s="809"/>
      <c r="F54" s="809"/>
      <c r="G54" s="809"/>
      <c r="H54" s="809"/>
    </row>
    <row r="55" spans="1:8" ht="12.75">
      <c r="A55" s="811"/>
      <c r="B55" s="375" t="s">
        <v>276</v>
      </c>
      <c r="C55" s="808"/>
      <c r="D55" s="808"/>
      <c r="E55" s="809"/>
      <c r="F55" s="809"/>
      <c r="G55" s="809"/>
      <c r="H55" s="809"/>
    </row>
    <row r="56" spans="1:8" ht="25.5">
      <c r="A56" s="811"/>
      <c r="B56" s="375" t="s">
        <v>277</v>
      </c>
      <c r="C56" s="808"/>
      <c r="D56" s="808"/>
      <c r="E56" s="809"/>
      <c r="F56" s="809"/>
      <c r="G56" s="809"/>
      <c r="H56" s="809"/>
    </row>
    <row r="57" spans="1:8" ht="25.5">
      <c r="A57" s="811"/>
      <c r="B57" s="375" t="s">
        <v>278</v>
      </c>
      <c r="C57" s="808"/>
      <c r="D57" s="808"/>
      <c r="E57" s="809"/>
      <c r="F57" s="809"/>
      <c r="G57" s="809"/>
      <c r="H57" s="809"/>
    </row>
    <row r="58" spans="1:8" ht="12.75">
      <c r="A58" s="811"/>
      <c r="B58" s="375" t="s">
        <v>279</v>
      </c>
      <c r="C58" s="808"/>
      <c r="D58" s="808"/>
      <c r="E58" s="809"/>
      <c r="F58" s="809"/>
      <c r="G58" s="809"/>
      <c r="H58" s="809"/>
    </row>
    <row r="59" spans="1:8" ht="12.75">
      <c r="A59" s="811"/>
      <c r="B59" s="375" t="s">
        <v>280</v>
      </c>
      <c r="C59" s="808"/>
      <c r="D59" s="808"/>
      <c r="E59" s="809"/>
      <c r="F59" s="809"/>
      <c r="G59" s="809"/>
      <c r="H59" s="809"/>
    </row>
    <row r="60" spans="1:8" ht="12.75">
      <c r="A60" s="811"/>
      <c r="B60" s="375" t="s">
        <v>281</v>
      </c>
      <c r="C60" s="808"/>
      <c r="D60" s="808"/>
      <c r="E60" s="809"/>
      <c r="F60" s="809"/>
      <c r="G60" s="809"/>
      <c r="H60" s="809"/>
    </row>
    <row r="61" spans="1:8" ht="25.5">
      <c r="A61" s="811"/>
      <c r="B61" s="375" t="s">
        <v>282</v>
      </c>
      <c r="C61" s="808"/>
      <c r="D61" s="808"/>
      <c r="E61" s="809"/>
      <c r="F61" s="809"/>
      <c r="G61" s="809"/>
      <c r="H61" s="809"/>
    </row>
    <row r="62" spans="1:8" ht="38.25">
      <c r="A62" s="380">
        <v>4</v>
      </c>
      <c r="B62" s="375" t="s">
        <v>283</v>
      </c>
      <c r="C62" s="808"/>
      <c r="D62" s="808"/>
      <c r="E62" s="809"/>
      <c r="F62" s="809"/>
      <c r="G62" s="809"/>
      <c r="H62" s="809"/>
    </row>
    <row r="63" spans="1:8" ht="12.75">
      <c r="A63" s="813" t="s">
        <v>284</v>
      </c>
      <c r="B63" s="813"/>
      <c r="C63" s="813"/>
      <c r="D63" s="813"/>
      <c r="E63" s="813"/>
      <c r="F63" s="813"/>
      <c r="G63" s="813"/>
      <c r="H63" s="813"/>
    </row>
    <row r="64" spans="1:8" ht="12.75">
      <c r="A64" s="382">
        <v>1</v>
      </c>
      <c r="B64" s="375" t="s">
        <v>285</v>
      </c>
      <c r="C64" s="808"/>
      <c r="D64" s="808"/>
      <c r="E64" s="809"/>
      <c r="F64" s="809"/>
      <c r="G64" s="809"/>
      <c r="H64" s="809"/>
    </row>
    <row r="65" spans="1:8" ht="38.25">
      <c r="A65" s="383">
        <v>2</v>
      </c>
      <c r="B65" s="384" t="s">
        <v>286</v>
      </c>
      <c r="C65" s="814"/>
      <c r="D65" s="814"/>
      <c r="E65" s="815"/>
      <c r="F65" s="815"/>
      <c r="G65" s="815"/>
      <c r="H65" s="815"/>
    </row>
    <row r="67" ht="12.75">
      <c r="B67" s="385" t="s">
        <v>142</v>
      </c>
    </row>
  </sheetData>
  <sheetProtection selectLockedCells="1" selectUnlockedCells="1"/>
  <mergeCells count="109">
    <mergeCell ref="C65:D65"/>
    <mergeCell ref="E65:H65"/>
    <mergeCell ref="C61:D61"/>
    <mergeCell ref="E61:H61"/>
    <mergeCell ref="C62:D62"/>
    <mergeCell ref="E62:H62"/>
    <mergeCell ref="A63:H63"/>
    <mergeCell ref="C64:D64"/>
    <mergeCell ref="E64:H64"/>
    <mergeCell ref="C58:D58"/>
    <mergeCell ref="E58:H58"/>
    <mergeCell ref="C59:D59"/>
    <mergeCell ref="E59:H59"/>
    <mergeCell ref="C60:D60"/>
    <mergeCell ref="E60:H60"/>
    <mergeCell ref="C55:D55"/>
    <mergeCell ref="E55:H55"/>
    <mergeCell ref="C56:D56"/>
    <mergeCell ref="E56:H56"/>
    <mergeCell ref="C57:D57"/>
    <mergeCell ref="E57:H57"/>
    <mergeCell ref="C50:D50"/>
    <mergeCell ref="E50:H50"/>
    <mergeCell ref="C51:D51"/>
    <mergeCell ref="E51:H51"/>
    <mergeCell ref="A52:A61"/>
    <mergeCell ref="B52:H52"/>
    <mergeCell ref="C53:D53"/>
    <mergeCell ref="E53:H53"/>
    <mergeCell ref="C54:D54"/>
    <mergeCell ref="E54:H54"/>
    <mergeCell ref="E46:H46"/>
    <mergeCell ref="C47:D47"/>
    <mergeCell ref="E47:H47"/>
    <mergeCell ref="C48:D48"/>
    <mergeCell ref="E48:H48"/>
    <mergeCell ref="A49:B49"/>
    <mergeCell ref="C49:D49"/>
    <mergeCell ref="E49:H49"/>
    <mergeCell ref="A41:H41"/>
    <mergeCell ref="A42:A47"/>
    <mergeCell ref="B42:H42"/>
    <mergeCell ref="C43:D43"/>
    <mergeCell ref="E43:H43"/>
    <mergeCell ref="C44:D44"/>
    <mergeCell ref="E44:H44"/>
    <mergeCell ref="C45:D45"/>
    <mergeCell ref="E45:H45"/>
    <mergeCell ref="C46:D46"/>
    <mergeCell ref="A37:A40"/>
    <mergeCell ref="C37:D37"/>
    <mergeCell ref="E37:H37"/>
    <mergeCell ref="C38:D38"/>
    <mergeCell ref="E38:H38"/>
    <mergeCell ref="C39:D39"/>
    <mergeCell ref="E39:H39"/>
    <mergeCell ref="C40:D40"/>
    <mergeCell ref="E40:H40"/>
    <mergeCell ref="C34:D34"/>
    <mergeCell ref="E34:H34"/>
    <mergeCell ref="C35:D35"/>
    <mergeCell ref="E35:H35"/>
    <mergeCell ref="C36:D36"/>
    <mergeCell ref="E36:H36"/>
    <mergeCell ref="E30:H30"/>
    <mergeCell ref="C31:D31"/>
    <mergeCell ref="E31:H31"/>
    <mergeCell ref="C32:D32"/>
    <mergeCell ref="E32:H32"/>
    <mergeCell ref="C33:D33"/>
    <mergeCell ref="E33:H33"/>
    <mergeCell ref="C26:D26"/>
    <mergeCell ref="E26:H26"/>
    <mergeCell ref="A27:A34"/>
    <mergeCell ref="C27:D27"/>
    <mergeCell ref="E27:H27"/>
    <mergeCell ref="C28:D28"/>
    <mergeCell ref="E28:H28"/>
    <mergeCell ref="C29:D29"/>
    <mergeCell ref="E29:H29"/>
    <mergeCell ref="C30:D30"/>
    <mergeCell ref="A21:F21"/>
    <mergeCell ref="H21:J21"/>
    <mergeCell ref="A23:B23"/>
    <mergeCell ref="C23:D23"/>
    <mergeCell ref="E23:H23"/>
    <mergeCell ref="A24:A26"/>
    <mergeCell ref="C24:D24"/>
    <mergeCell ref="E24:H24"/>
    <mergeCell ref="C25:D25"/>
    <mergeCell ref="E25:H25"/>
    <mergeCell ref="B15:C15"/>
    <mergeCell ref="B16:C16"/>
    <mergeCell ref="B17:C17"/>
    <mergeCell ref="B18:C18"/>
    <mergeCell ref="B19:C19"/>
    <mergeCell ref="B20:C20"/>
    <mergeCell ref="B9:C9"/>
    <mergeCell ref="B10:C10"/>
    <mergeCell ref="B11:C11"/>
    <mergeCell ref="B12:C12"/>
    <mergeCell ref="B13:C13"/>
    <mergeCell ref="B14:C14"/>
    <mergeCell ref="C3:F3"/>
    <mergeCell ref="A4:D4"/>
    <mergeCell ref="A5:D5"/>
    <mergeCell ref="B6:C6"/>
    <mergeCell ref="B7:C7"/>
    <mergeCell ref="B8:J8"/>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L22"/>
  <sheetViews>
    <sheetView zoomScaleSheetLayoutView="75" zoomScalePageLayoutView="0" workbookViewId="0" topLeftCell="A1">
      <selection activeCell="H26" sqref="H26"/>
    </sheetView>
  </sheetViews>
  <sheetFormatPr defaultColWidth="13.421875" defaultRowHeight="12.75" customHeight="1"/>
  <cols>
    <col min="1" max="1" width="4.8515625" style="386" customWidth="1"/>
    <col min="2" max="2" width="57.421875" style="386" customWidth="1"/>
    <col min="3" max="3" width="7.28125" style="386" customWidth="1"/>
    <col min="4" max="4" width="9.57421875" style="386" customWidth="1"/>
    <col min="5" max="5" width="12.00390625" style="386" customWidth="1"/>
    <col min="6" max="6" width="15.00390625" style="386" customWidth="1"/>
    <col min="7" max="7" width="11.00390625" style="386" customWidth="1"/>
    <col min="8" max="8" width="11.421875" style="386" customWidth="1"/>
    <col min="9" max="9" width="13.00390625" style="386" customWidth="1"/>
    <col min="10" max="10" width="11.140625" style="386" customWidth="1"/>
    <col min="11" max="11" width="15.00390625" style="386" customWidth="1"/>
    <col min="12" max="16384" width="13.421875" style="386" customWidth="1"/>
  </cols>
  <sheetData>
    <row r="1" ht="14.25" customHeight="1">
      <c r="G1" s="387"/>
    </row>
    <row r="2" ht="14.25" customHeight="1">
      <c r="G2" s="387"/>
    </row>
    <row r="3" spans="7:11" ht="15.75" customHeight="1">
      <c r="G3" s="387"/>
      <c r="H3" s="388"/>
      <c r="I3" s="388"/>
      <c r="J3" s="388"/>
      <c r="K3" s="388"/>
    </row>
    <row r="4" spans="1:11" ht="23.25" customHeight="1">
      <c r="A4" s="816" t="s">
        <v>0</v>
      </c>
      <c r="B4" s="816"/>
      <c r="C4" s="816"/>
      <c r="D4" s="816"/>
      <c r="E4" s="816"/>
      <c r="F4" s="816"/>
      <c r="G4" s="816"/>
      <c r="H4" s="816"/>
      <c r="I4" s="816"/>
      <c r="J4" s="390"/>
      <c r="K4" s="387"/>
    </row>
    <row r="5" spans="1:11" ht="15" customHeight="1">
      <c r="A5" s="782" t="s">
        <v>96</v>
      </c>
      <c r="B5" s="782"/>
      <c r="C5" s="782"/>
      <c r="D5" s="390"/>
      <c r="E5" s="390"/>
      <c r="F5" s="390"/>
      <c r="G5" s="391"/>
      <c r="H5" s="390"/>
      <c r="I5" s="82" t="s">
        <v>1</v>
      </c>
      <c r="J5" s="83"/>
      <c r="K5" s="387"/>
    </row>
    <row r="6" spans="1:10" ht="20.25" customHeight="1">
      <c r="A6" s="817" t="s">
        <v>2</v>
      </c>
      <c r="B6" s="817"/>
      <c r="C6" s="817"/>
      <c r="D6" s="392"/>
      <c r="E6" s="393"/>
      <c r="F6" s="394"/>
      <c r="G6" s="392"/>
      <c r="H6" s="395"/>
      <c r="I6" s="283" t="s">
        <v>97</v>
      </c>
      <c r="J6" s="284"/>
    </row>
    <row r="7" spans="1:10" ht="45.75" customHeight="1">
      <c r="A7" s="396" t="s">
        <v>5</v>
      </c>
      <c r="B7" s="397" t="s">
        <v>6</v>
      </c>
      <c r="C7" s="398" t="s">
        <v>7</v>
      </c>
      <c r="D7" s="398" t="s">
        <v>8</v>
      </c>
      <c r="E7" s="399" t="s">
        <v>287</v>
      </c>
      <c r="F7" s="397" t="s">
        <v>10</v>
      </c>
      <c r="G7" s="397" t="s">
        <v>288</v>
      </c>
      <c r="H7" s="397" t="s">
        <v>289</v>
      </c>
      <c r="I7" s="397" t="s">
        <v>14</v>
      </c>
      <c r="J7" s="400" t="s">
        <v>101</v>
      </c>
    </row>
    <row r="8" spans="1:10" ht="18.75" customHeight="1">
      <c r="A8" s="401" t="s">
        <v>17</v>
      </c>
      <c r="B8" s="264" t="s">
        <v>17</v>
      </c>
      <c r="C8" s="402" t="s">
        <v>17</v>
      </c>
      <c r="D8" s="162" t="s">
        <v>102</v>
      </c>
      <c r="E8" s="163" t="s">
        <v>103</v>
      </c>
      <c r="F8" s="164" t="s">
        <v>104</v>
      </c>
      <c r="G8" s="264" t="s">
        <v>17</v>
      </c>
      <c r="H8" s="264" t="s">
        <v>17</v>
      </c>
      <c r="I8" s="264" t="s">
        <v>17</v>
      </c>
      <c r="J8" s="265" t="s">
        <v>17</v>
      </c>
    </row>
    <row r="9" spans="1:12" ht="48.75" customHeight="1">
      <c r="A9" s="403">
        <v>1</v>
      </c>
      <c r="B9" s="404" t="s">
        <v>290</v>
      </c>
      <c r="C9" s="405" t="s">
        <v>199</v>
      </c>
      <c r="D9" s="406">
        <v>1500</v>
      </c>
      <c r="E9" s="407"/>
      <c r="F9" s="408"/>
      <c r="G9" s="409"/>
      <c r="H9" s="410"/>
      <c r="I9" s="411"/>
      <c r="J9" s="412"/>
      <c r="K9" s="413"/>
      <c r="L9" s="388"/>
    </row>
    <row r="10" spans="1:10" ht="12.75" customHeight="1">
      <c r="A10" s="414"/>
      <c r="B10" s="415"/>
      <c r="C10" s="416"/>
      <c r="D10" s="416"/>
      <c r="E10" s="417"/>
      <c r="F10" s="418"/>
      <c r="G10" s="419"/>
      <c r="H10" s="419"/>
      <c r="I10" s="419"/>
      <c r="J10" s="419"/>
    </row>
    <row r="11" spans="1:10" ht="33" customHeight="1">
      <c r="A11" s="392"/>
      <c r="B11" s="420" t="s">
        <v>291</v>
      </c>
      <c r="C11" s="421"/>
      <c r="D11" s="421"/>
      <c r="E11" s="416"/>
      <c r="F11" s="416"/>
      <c r="G11" s="422"/>
      <c r="H11" s="422"/>
      <c r="I11" s="416"/>
      <c r="J11" s="416"/>
    </row>
    <row r="12" spans="1:10" ht="27" customHeight="1">
      <c r="A12" s="392"/>
      <c r="B12" s="423" t="s">
        <v>292</v>
      </c>
      <c r="C12" s="421"/>
      <c r="D12" s="421"/>
      <c r="E12" s="421"/>
      <c r="F12" s="421"/>
      <c r="G12" s="421"/>
      <c r="H12" s="421"/>
      <c r="I12" s="421"/>
      <c r="J12" s="421"/>
    </row>
    <row r="13" spans="1:10" ht="26.25" customHeight="1">
      <c r="A13" s="392"/>
      <c r="B13" s="424" t="s">
        <v>293</v>
      </c>
      <c r="C13" s="425"/>
      <c r="D13" s="426"/>
      <c r="E13" s="421"/>
      <c r="F13" s="421"/>
      <c r="G13" s="421"/>
      <c r="H13" s="421"/>
      <c r="I13" s="421"/>
      <c r="J13" s="421"/>
    </row>
    <row r="14" spans="1:10" ht="27" customHeight="1">
      <c r="A14" s="392"/>
      <c r="B14" s="427" t="s">
        <v>294</v>
      </c>
      <c r="C14" s="425"/>
      <c r="D14" s="426"/>
      <c r="E14" s="428"/>
      <c r="F14" s="428"/>
      <c r="G14" s="428"/>
      <c r="H14" s="428"/>
      <c r="I14" s="428"/>
      <c r="J14" s="428"/>
    </row>
    <row r="15" spans="2:8" ht="12.75" customHeight="1">
      <c r="B15" s="429"/>
      <c r="C15" s="430"/>
      <c r="D15" s="430"/>
      <c r="E15" s="430"/>
      <c r="F15" s="430"/>
      <c r="G15" s="430"/>
      <c r="H15" s="430"/>
    </row>
    <row r="16" spans="2:10" ht="12.75" customHeight="1">
      <c r="B16" s="392"/>
      <c r="C16" s="392"/>
      <c r="D16" s="392"/>
      <c r="E16" s="392"/>
      <c r="F16" s="818"/>
      <c r="G16" s="818"/>
      <c r="H16" s="818"/>
      <c r="I16" s="818"/>
      <c r="J16" s="429"/>
    </row>
    <row r="17" spans="2:10" ht="12.75" customHeight="1">
      <c r="B17" s="275" t="s">
        <v>142</v>
      </c>
      <c r="F17" s="818"/>
      <c r="G17" s="818"/>
      <c r="H17" s="818"/>
      <c r="I17" s="818"/>
      <c r="J17" s="429"/>
    </row>
    <row r="22" spans="6:10" ht="12.75" customHeight="1">
      <c r="F22" s="431"/>
      <c r="G22" s="431"/>
      <c r="H22" s="431"/>
      <c r="I22" s="431"/>
      <c r="J22" s="431"/>
    </row>
  </sheetData>
  <sheetProtection selectLockedCells="1" selectUnlockedCells="1"/>
  <mergeCells count="5">
    <mergeCell ref="A4:I4"/>
    <mergeCell ref="A5:C5"/>
    <mergeCell ref="A6:C6"/>
    <mergeCell ref="F16:I16"/>
    <mergeCell ref="F17:I17"/>
  </mergeCells>
  <printOptions/>
  <pageMargins left="0.7875" right="0.7875" top="1.0527777777777778" bottom="1.0527777777777778" header="0.7875" footer="0.7875"/>
  <pageSetup horizontalDpi="300" verticalDpi="300" orientation="landscape" paperSize="9" scale="85"/>
  <headerFooter alignWithMargins="0">
    <oddHeader>&amp;C&amp;"Times New Roman,Normalny"&amp;12&amp;A</oddHeader>
    <oddFooter>&amp;C&amp;"Times New Roman,Normalny"&amp;12Strona &amp;P</oddFooter>
  </headerFooter>
</worksheet>
</file>

<file path=xl/worksheets/sheet9.xml><?xml version="1.0" encoding="utf-8"?>
<worksheet xmlns="http://schemas.openxmlformats.org/spreadsheetml/2006/main" xmlns:r="http://schemas.openxmlformats.org/officeDocument/2006/relationships">
  <dimension ref="A2:BM60"/>
  <sheetViews>
    <sheetView zoomScaleSheetLayoutView="75" zoomScalePageLayoutView="0" workbookViewId="0" topLeftCell="A11">
      <selection activeCell="L26" sqref="L26"/>
    </sheetView>
  </sheetViews>
  <sheetFormatPr defaultColWidth="10.00390625" defaultRowHeight="12.75"/>
  <cols>
    <col min="1" max="1" width="5.140625" style="432" customWidth="1"/>
    <col min="2" max="2" width="36.00390625" style="432" customWidth="1"/>
    <col min="3" max="3" width="8.00390625" style="432" customWidth="1"/>
    <col min="4" max="4" width="19.57421875" style="432" customWidth="1"/>
    <col min="5" max="5" width="22.421875" style="432" customWidth="1"/>
    <col min="6" max="6" width="14.421875" style="432" customWidth="1"/>
    <col min="7" max="7" width="14.00390625" style="432" customWidth="1"/>
    <col min="8" max="8" width="20.57421875" style="432" customWidth="1"/>
    <col min="9" max="9" width="8.28125" style="432" customWidth="1"/>
    <col min="10" max="10" width="10.421875" style="432" hidden="1" customWidth="1"/>
    <col min="11" max="11" width="12.421875" style="432" customWidth="1"/>
    <col min="12" max="12" width="12.57421875" style="432" customWidth="1"/>
    <col min="13" max="13" width="9.57421875" style="432" customWidth="1"/>
    <col min="14" max="14" width="17.421875" style="432" customWidth="1"/>
    <col min="15" max="65" width="10.421875" style="432" customWidth="1"/>
    <col min="66" max="16384" width="10.00390625" style="432" customWidth="1"/>
  </cols>
  <sheetData>
    <row r="2" spans="1:11" ht="13.5">
      <c r="A2" s="433"/>
      <c r="B2" s="434"/>
      <c r="C2" s="435" t="s">
        <v>295</v>
      </c>
      <c r="D2" s="435"/>
      <c r="E2" s="435"/>
      <c r="F2" s="435"/>
      <c r="G2" s="436"/>
      <c r="H2" s="436"/>
      <c r="I2" s="437"/>
      <c r="J2" s="437"/>
      <c r="K2" s="437"/>
    </row>
    <row r="3" spans="8:12" ht="13.5">
      <c r="H3" s="438"/>
      <c r="K3" s="82" t="s">
        <v>1</v>
      </c>
      <c r="L3" s="83"/>
    </row>
    <row r="4" spans="1:12" ht="13.5" customHeight="1">
      <c r="A4" s="819" t="s">
        <v>96</v>
      </c>
      <c r="B4" s="819"/>
      <c r="C4" s="819"/>
      <c r="D4" s="819"/>
      <c r="E4" s="819"/>
      <c r="F4" s="439"/>
      <c r="G4" s="440"/>
      <c r="H4" s="439"/>
      <c r="K4" s="87" t="s">
        <v>97</v>
      </c>
      <c r="L4" s="88"/>
    </row>
    <row r="5" spans="1:9" ht="14.25" customHeight="1">
      <c r="A5" s="820" t="s">
        <v>296</v>
      </c>
      <c r="B5" s="820"/>
      <c r="C5" s="820"/>
      <c r="D5" s="820"/>
      <c r="E5" s="820"/>
      <c r="F5" s="440"/>
      <c r="G5" s="440"/>
      <c r="H5" s="441"/>
      <c r="I5" s="442"/>
    </row>
    <row r="6" spans="1:65" ht="46.5" customHeight="1">
      <c r="A6" s="443" t="s">
        <v>297</v>
      </c>
      <c r="B6" s="444" t="s">
        <v>99</v>
      </c>
      <c r="C6" s="444" t="s">
        <v>298</v>
      </c>
      <c r="D6" s="444" t="s">
        <v>299</v>
      </c>
      <c r="E6" s="444" t="s">
        <v>300</v>
      </c>
      <c r="F6" s="444" t="s">
        <v>301</v>
      </c>
      <c r="G6" s="444" t="s">
        <v>302</v>
      </c>
      <c r="H6" s="444" t="s">
        <v>194</v>
      </c>
      <c r="I6" s="444" t="s">
        <v>303</v>
      </c>
      <c r="J6" s="445"/>
      <c r="K6" s="444" t="s">
        <v>304</v>
      </c>
      <c r="L6" s="446" t="s">
        <v>100</v>
      </c>
      <c r="M6" s="447" t="s">
        <v>101</v>
      </c>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8"/>
      <c r="BD6" s="448"/>
      <c r="BE6" s="448"/>
      <c r="BF6" s="448"/>
      <c r="BG6" s="448"/>
      <c r="BH6" s="448"/>
      <c r="BI6" s="448"/>
      <c r="BJ6" s="448"/>
      <c r="BK6" s="448"/>
      <c r="BL6" s="448"/>
      <c r="BM6" s="448"/>
    </row>
    <row r="7" spans="1:65" ht="33.75" customHeight="1">
      <c r="A7" s="449" t="s">
        <v>17</v>
      </c>
      <c r="B7" s="450" t="s">
        <v>17</v>
      </c>
      <c r="C7" s="450" t="s">
        <v>17</v>
      </c>
      <c r="D7" s="451" t="s">
        <v>102</v>
      </c>
      <c r="E7" s="451" t="s">
        <v>103</v>
      </c>
      <c r="F7" s="451" t="s">
        <v>305</v>
      </c>
      <c r="G7" s="451" t="s">
        <v>306</v>
      </c>
      <c r="H7" s="452" t="s">
        <v>307</v>
      </c>
      <c r="I7" s="450" t="s">
        <v>17</v>
      </c>
      <c r="J7" s="453"/>
      <c r="K7" s="450" t="s">
        <v>17</v>
      </c>
      <c r="L7" s="450" t="s">
        <v>17</v>
      </c>
      <c r="M7" s="454" t="s">
        <v>17</v>
      </c>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8"/>
      <c r="BD7" s="448"/>
      <c r="BE7" s="448"/>
      <c r="BF7" s="448"/>
      <c r="BG7" s="448"/>
      <c r="BH7" s="448"/>
      <c r="BI7" s="448"/>
      <c r="BJ7" s="448"/>
      <c r="BK7" s="448"/>
      <c r="BL7" s="448"/>
      <c r="BM7" s="448"/>
    </row>
    <row r="8" spans="1:65" ht="35.25" customHeight="1">
      <c r="A8" s="821" t="s">
        <v>308</v>
      </c>
      <c r="B8" s="821"/>
      <c r="C8" s="821"/>
      <c r="D8" s="821"/>
      <c r="E8" s="821"/>
      <c r="F8" s="821"/>
      <c r="G8" s="821"/>
      <c r="H8" s="821"/>
      <c r="I8" s="821"/>
      <c r="J8" s="821"/>
      <c r="K8" s="821"/>
      <c r="L8" s="821"/>
      <c r="M8" s="821"/>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8"/>
      <c r="AY8" s="448"/>
      <c r="AZ8" s="448"/>
      <c r="BA8" s="448"/>
      <c r="BB8" s="448"/>
      <c r="BC8" s="448"/>
      <c r="BD8" s="448"/>
      <c r="BE8" s="448"/>
      <c r="BF8" s="448"/>
      <c r="BG8" s="448"/>
      <c r="BH8" s="448"/>
      <c r="BI8" s="448"/>
      <c r="BJ8" s="448"/>
      <c r="BK8" s="448"/>
      <c r="BL8" s="448"/>
      <c r="BM8" s="448"/>
    </row>
    <row r="9" spans="1:15" ht="23.25" customHeight="1">
      <c r="A9" s="455">
        <v>1</v>
      </c>
      <c r="B9" s="456" t="s">
        <v>309</v>
      </c>
      <c r="C9" s="216" t="s">
        <v>21</v>
      </c>
      <c r="D9" s="822">
        <v>120</v>
      </c>
      <c r="E9" s="216">
        <v>4</v>
      </c>
      <c r="F9" s="457"/>
      <c r="G9" s="458"/>
      <c r="H9" s="458"/>
      <c r="I9" s="459"/>
      <c r="J9" s="460"/>
      <c r="K9" s="461"/>
      <c r="L9" s="801" t="s">
        <v>310</v>
      </c>
      <c r="M9" s="374"/>
      <c r="N9" s="462"/>
      <c r="O9" s="463"/>
    </row>
    <row r="10" spans="1:15" ht="32.25" customHeight="1">
      <c r="A10" s="464">
        <v>2</v>
      </c>
      <c r="B10" s="465" t="s">
        <v>311</v>
      </c>
      <c r="C10" s="223" t="s">
        <v>21</v>
      </c>
      <c r="D10" s="822"/>
      <c r="E10" s="223">
        <v>2</v>
      </c>
      <c r="F10" s="466"/>
      <c r="G10" s="467"/>
      <c r="H10" s="467"/>
      <c r="I10" s="468"/>
      <c r="J10" s="469"/>
      <c r="K10" s="470"/>
      <c r="L10" s="801"/>
      <c r="M10" s="376"/>
      <c r="N10" s="462"/>
      <c r="O10" s="463"/>
    </row>
    <row r="11" spans="1:15" ht="19.5" customHeight="1">
      <c r="A11" s="464">
        <v>3</v>
      </c>
      <c r="B11" s="465" t="s">
        <v>312</v>
      </c>
      <c r="C11" s="223" t="s">
        <v>21</v>
      </c>
      <c r="D11" s="822"/>
      <c r="E11" s="223">
        <v>2</v>
      </c>
      <c r="F11" s="466"/>
      <c r="G11" s="467"/>
      <c r="H11" s="467"/>
      <c r="I11" s="468"/>
      <c r="J11" s="469"/>
      <c r="K11" s="470"/>
      <c r="L11" s="801"/>
      <c r="M11" s="376"/>
      <c r="N11" s="462"/>
      <c r="O11" s="463"/>
    </row>
    <row r="12" spans="1:15" ht="28.5" customHeight="1">
      <c r="A12" s="464">
        <v>4</v>
      </c>
      <c r="B12" s="465" t="s">
        <v>313</v>
      </c>
      <c r="C12" s="223" t="s">
        <v>21</v>
      </c>
      <c r="D12" s="822"/>
      <c r="E12" s="223">
        <v>6</v>
      </c>
      <c r="F12" s="466"/>
      <c r="G12" s="467"/>
      <c r="H12" s="467"/>
      <c r="I12" s="468"/>
      <c r="J12" s="469"/>
      <c r="K12" s="470"/>
      <c r="L12" s="801"/>
      <c r="M12" s="376"/>
      <c r="N12" s="462"/>
      <c r="O12" s="463"/>
    </row>
    <row r="13" spans="1:15" ht="25.5" customHeight="1">
      <c r="A13" s="464">
        <v>5</v>
      </c>
      <c r="B13" s="465" t="s">
        <v>314</v>
      </c>
      <c r="C13" s="223" t="s">
        <v>21</v>
      </c>
      <c r="D13" s="822"/>
      <c r="E13" s="223">
        <v>2</v>
      </c>
      <c r="F13" s="466"/>
      <c r="G13" s="467"/>
      <c r="H13" s="467"/>
      <c r="I13" s="468"/>
      <c r="J13" s="469"/>
      <c r="K13" s="470"/>
      <c r="L13" s="801"/>
      <c r="M13" s="376"/>
      <c r="N13" s="462"/>
      <c r="O13" s="463"/>
    </row>
    <row r="14" spans="1:15" ht="23.25" customHeight="1">
      <c r="A14" s="464">
        <v>6</v>
      </c>
      <c r="B14" s="465" t="s">
        <v>315</v>
      </c>
      <c r="C14" s="223" t="s">
        <v>21</v>
      </c>
      <c r="D14" s="822"/>
      <c r="E14" s="223">
        <v>6</v>
      </c>
      <c r="F14" s="466"/>
      <c r="G14" s="467"/>
      <c r="H14" s="467"/>
      <c r="I14" s="468"/>
      <c r="J14" s="469"/>
      <c r="K14" s="470"/>
      <c r="L14" s="801"/>
      <c r="M14" s="376"/>
      <c r="N14" s="462"/>
      <c r="O14" s="463"/>
    </row>
    <row r="15" spans="1:15" ht="29.25" customHeight="1">
      <c r="A15" s="464">
        <v>7</v>
      </c>
      <c r="B15" s="465" t="s">
        <v>316</v>
      </c>
      <c r="C15" s="223" t="s">
        <v>67</v>
      </c>
      <c r="D15" s="822"/>
      <c r="E15" s="223">
        <v>1</v>
      </c>
      <c r="F15" s="466"/>
      <c r="G15" s="467"/>
      <c r="H15" s="467"/>
      <c r="I15" s="468"/>
      <c r="J15" s="469"/>
      <c r="K15" s="470"/>
      <c r="L15" s="801"/>
      <c r="M15" s="376"/>
      <c r="N15" s="471"/>
      <c r="O15" s="463"/>
    </row>
    <row r="16" spans="1:15" ht="38.25" customHeight="1">
      <c r="A16" s="464">
        <v>8</v>
      </c>
      <c r="B16" s="465" t="s">
        <v>317</v>
      </c>
      <c r="C16" s="223" t="s">
        <v>21</v>
      </c>
      <c r="D16" s="472"/>
      <c r="E16" s="223">
        <v>140</v>
      </c>
      <c r="F16" s="466"/>
      <c r="G16" s="467"/>
      <c r="H16" s="467"/>
      <c r="I16" s="468"/>
      <c r="J16" s="469"/>
      <c r="K16" s="470"/>
      <c r="L16" s="473" t="s">
        <v>318</v>
      </c>
      <c r="M16" s="474"/>
      <c r="N16" s="462"/>
      <c r="O16" s="463"/>
    </row>
    <row r="17" spans="1:15" ht="23.25" customHeight="1">
      <c r="A17" s="475">
        <v>9</v>
      </c>
      <c r="B17" s="476" t="s">
        <v>319</v>
      </c>
      <c r="C17" s="228" t="s">
        <v>21</v>
      </c>
      <c r="D17" s="477"/>
      <c r="E17" s="228">
        <v>20</v>
      </c>
      <c r="F17" s="478"/>
      <c r="G17" s="479"/>
      <c r="H17" s="479"/>
      <c r="I17" s="480"/>
      <c r="J17" s="481"/>
      <c r="K17" s="482"/>
      <c r="L17" s="483" t="s">
        <v>200</v>
      </c>
      <c r="M17" s="484"/>
      <c r="N17" s="462"/>
      <c r="O17" s="463"/>
    </row>
    <row r="18" spans="1:15" ht="26.25" customHeight="1">
      <c r="A18" s="823" t="s">
        <v>87</v>
      </c>
      <c r="B18" s="823"/>
      <c r="C18" s="823"/>
      <c r="D18" s="823"/>
      <c r="E18" s="823"/>
      <c r="F18" s="823"/>
      <c r="G18" s="485"/>
      <c r="H18" s="486"/>
      <c r="I18" s="824"/>
      <c r="J18" s="824"/>
      <c r="K18" s="824"/>
      <c r="L18" s="824"/>
      <c r="M18" s="824"/>
      <c r="N18" s="487"/>
      <c r="O18" s="487"/>
    </row>
    <row r="19" spans="2:5" ht="13.5">
      <c r="B19" s="488"/>
      <c r="C19" s="489"/>
      <c r="D19" s="489"/>
      <c r="E19" s="490"/>
    </row>
    <row r="20" spans="2:5" ht="13.5">
      <c r="B20" s="488"/>
      <c r="C20" s="489"/>
      <c r="D20" s="489"/>
      <c r="E20" s="490"/>
    </row>
    <row r="21" spans="2:9" ht="25.5" customHeight="1">
      <c r="B21" s="825" t="s">
        <v>320</v>
      </c>
      <c r="C21" s="825"/>
      <c r="D21" s="825"/>
      <c r="E21" s="825"/>
      <c r="F21" s="825"/>
      <c r="G21" s="825"/>
      <c r="H21" s="825"/>
      <c r="I21" s="825"/>
    </row>
    <row r="22" spans="2:9" ht="25.5" customHeight="1">
      <c r="B22" s="826" t="s">
        <v>321</v>
      </c>
      <c r="C22" s="826"/>
      <c r="D22" s="826"/>
      <c r="E22" s="826"/>
      <c r="F22" s="826"/>
      <c r="G22" s="826"/>
      <c r="H22" s="826"/>
      <c r="I22" s="826"/>
    </row>
    <row r="23" spans="2:9" ht="20.25" customHeight="1">
      <c r="B23" s="826" t="s">
        <v>322</v>
      </c>
      <c r="C23" s="826"/>
      <c r="D23" s="826"/>
      <c r="E23" s="826"/>
      <c r="F23" s="826"/>
      <c r="G23" s="826"/>
      <c r="H23" s="826"/>
      <c r="I23" s="826"/>
    </row>
    <row r="24" spans="2:9" ht="25.5" customHeight="1">
      <c r="B24" s="826" t="s">
        <v>323</v>
      </c>
      <c r="C24" s="826"/>
      <c r="D24" s="826"/>
      <c r="E24" s="826"/>
      <c r="F24" s="826"/>
      <c r="G24" s="826"/>
      <c r="H24" s="826"/>
      <c r="I24" s="826"/>
    </row>
    <row r="25" spans="2:9" ht="13.5" customHeight="1">
      <c r="B25" s="827" t="s">
        <v>324</v>
      </c>
      <c r="C25" s="827"/>
      <c r="D25" s="827"/>
      <c r="E25" s="827"/>
      <c r="F25" s="827"/>
      <c r="G25" s="827"/>
      <c r="H25" s="827"/>
      <c r="I25" s="827"/>
    </row>
    <row r="26" spans="2:9" ht="25.5" customHeight="1">
      <c r="B26" s="827" t="s">
        <v>325</v>
      </c>
      <c r="C26" s="827"/>
      <c r="D26" s="827"/>
      <c r="E26" s="827"/>
      <c r="F26" s="827"/>
      <c r="G26" s="827"/>
      <c r="H26" s="827"/>
      <c r="I26" s="827"/>
    </row>
    <row r="27" spans="2:9" ht="18" customHeight="1">
      <c r="B27" s="827" t="s">
        <v>326</v>
      </c>
      <c r="C27" s="827"/>
      <c r="D27" s="827"/>
      <c r="E27" s="827"/>
      <c r="F27" s="827"/>
      <c r="G27" s="827"/>
      <c r="H27" s="827"/>
      <c r="I27" s="827"/>
    </row>
    <row r="28" spans="1:9" ht="13.5" customHeight="1">
      <c r="A28" s="440"/>
      <c r="B28" s="828" t="s">
        <v>327</v>
      </c>
      <c r="C28" s="828"/>
      <c r="D28" s="828"/>
      <c r="E28" s="828"/>
      <c r="F28" s="828"/>
      <c r="G28" s="828"/>
      <c r="H28" s="828"/>
      <c r="I28" s="828"/>
    </row>
    <row r="29" spans="1:9" ht="12.75" customHeight="1">
      <c r="A29" s="440"/>
      <c r="B29" s="829" t="s">
        <v>328</v>
      </c>
      <c r="C29" s="829"/>
      <c r="D29" s="829"/>
      <c r="E29" s="829"/>
      <c r="F29" s="829"/>
      <c r="G29" s="829"/>
      <c r="H29" s="829"/>
      <c r="I29" s="829"/>
    </row>
    <row r="30" spans="1:9" ht="13.5" customHeight="1">
      <c r="A30" s="440"/>
      <c r="B30" s="829"/>
      <c r="C30" s="829"/>
      <c r="D30" s="829"/>
      <c r="E30" s="829"/>
      <c r="F30" s="829"/>
      <c r="G30" s="829"/>
      <c r="H30" s="829"/>
      <c r="I30" s="829"/>
    </row>
    <row r="31" spans="1:9" ht="97.5" customHeight="1">
      <c r="A31" s="440"/>
      <c r="B31" s="829" t="s">
        <v>329</v>
      </c>
      <c r="C31" s="829"/>
      <c r="D31" s="829"/>
      <c r="E31" s="829"/>
      <c r="F31" s="829"/>
      <c r="G31" s="829"/>
      <c r="H31" s="829"/>
      <c r="I31" s="829"/>
    </row>
    <row r="32" spans="1:9" ht="12.75" customHeight="1">
      <c r="A32" s="440"/>
      <c r="B32" s="829" t="s">
        <v>330</v>
      </c>
      <c r="C32" s="829"/>
      <c r="D32" s="829"/>
      <c r="E32" s="829"/>
      <c r="F32" s="829"/>
      <c r="G32" s="829"/>
      <c r="H32" s="829"/>
      <c r="I32" s="829"/>
    </row>
    <row r="33" spans="1:9" ht="13.5">
      <c r="A33" s="440"/>
      <c r="B33" s="829"/>
      <c r="C33" s="829"/>
      <c r="D33" s="829"/>
      <c r="E33" s="829"/>
      <c r="F33" s="829"/>
      <c r="G33" s="829"/>
      <c r="H33" s="829"/>
      <c r="I33" s="829"/>
    </row>
    <row r="34" spans="1:9" ht="13.5" customHeight="1">
      <c r="A34" s="440"/>
      <c r="B34" s="829"/>
      <c r="C34" s="829"/>
      <c r="D34" s="829"/>
      <c r="E34" s="829"/>
      <c r="F34" s="829"/>
      <c r="G34" s="829"/>
      <c r="H34" s="829"/>
      <c r="I34" s="829"/>
    </row>
    <row r="35" spans="1:9" ht="24.75" customHeight="1">
      <c r="A35" s="440"/>
      <c r="B35" s="830" t="s">
        <v>331</v>
      </c>
      <c r="C35" s="830"/>
      <c r="D35" s="830"/>
      <c r="E35" s="830"/>
      <c r="F35" s="830"/>
      <c r="G35" s="830"/>
      <c r="H35" s="830"/>
      <c r="I35" s="830"/>
    </row>
    <row r="36" spans="1:9" ht="13.5" customHeight="1">
      <c r="A36" s="440"/>
      <c r="B36" s="831" t="s">
        <v>332</v>
      </c>
      <c r="C36" s="831"/>
      <c r="D36" s="831"/>
      <c r="E36" s="831"/>
      <c r="F36" s="831"/>
      <c r="G36" s="831"/>
      <c r="H36" s="831"/>
      <c r="I36" s="831"/>
    </row>
    <row r="37" spans="1:9" ht="25.5" customHeight="1">
      <c r="A37" s="440"/>
      <c r="B37" s="831"/>
      <c r="C37" s="831"/>
      <c r="D37" s="831"/>
      <c r="E37" s="831"/>
      <c r="F37" s="831"/>
      <c r="G37" s="831"/>
      <c r="H37" s="831"/>
      <c r="I37" s="831"/>
    </row>
    <row r="38" spans="1:9" ht="21" customHeight="1">
      <c r="A38" s="440"/>
      <c r="B38" s="829" t="s">
        <v>333</v>
      </c>
      <c r="C38" s="829"/>
      <c r="D38" s="829"/>
      <c r="E38" s="829"/>
      <c r="F38" s="829"/>
      <c r="G38" s="829"/>
      <c r="H38" s="829"/>
      <c r="I38" s="829"/>
    </row>
    <row r="39" spans="1:9" ht="13.5" customHeight="1">
      <c r="A39" s="440"/>
      <c r="B39" s="829" t="s">
        <v>334</v>
      </c>
      <c r="C39" s="829"/>
      <c r="D39" s="829"/>
      <c r="E39" s="829"/>
      <c r="F39" s="829"/>
      <c r="G39" s="829"/>
      <c r="H39" s="829"/>
      <c r="I39" s="829"/>
    </row>
    <row r="40" spans="1:9" ht="23.25" customHeight="1">
      <c r="A40" s="440"/>
      <c r="B40" s="829"/>
      <c r="C40" s="829"/>
      <c r="D40" s="829"/>
      <c r="E40" s="829"/>
      <c r="F40" s="829"/>
      <c r="G40" s="829"/>
      <c r="H40" s="829"/>
      <c r="I40" s="829"/>
    </row>
    <row r="41" spans="1:9" ht="13.5" customHeight="1">
      <c r="A41" s="440"/>
      <c r="B41" s="829" t="s">
        <v>335</v>
      </c>
      <c r="C41" s="829"/>
      <c r="D41" s="829"/>
      <c r="E41" s="829"/>
      <c r="F41" s="829"/>
      <c r="G41" s="829"/>
      <c r="H41" s="829"/>
      <c r="I41" s="829"/>
    </row>
    <row r="42" spans="1:9" ht="37.5" customHeight="1">
      <c r="A42" s="440"/>
      <c r="B42" s="829"/>
      <c r="C42" s="829"/>
      <c r="D42" s="829"/>
      <c r="E42" s="829"/>
      <c r="F42" s="829"/>
      <c r="G42" s="829"/>
      <c r="H42" s="829"/>
      <c r="I42" s="829"/>
    </row>
    <row r="43" spans="1:9" ht="13.5" customHeight="1">
      <c r="A43" s="440"/>
      <c r="B43" s="829" t="s">
        <v>336</v>
      </c>
      <c r="C43" s="829"/>
      <c r="D43" s="829"/>
      <c r="E43" s="829"/>
      <c r="F43" s="829"/>
      <c r="G43" s="829"/>
      <c r="H43" s="829"/>
      <c r="I43" s="829"/>
    </row>
    <row r="44" spans="1:9" ht="13.5" customHeight="1">
      <c r="A44" s="440"/>
      <c r="B44" s="829"/>
      <c r="C44" s="829"/>
      <c r="D44" s="829"/>
      <c r="E44" s="829"/>
      <c r="F44" s="829"/>
      <c r="G44" s="829"/>
      <c r="H44" s="829"/>
      <c r="I44" s="829"/>
    </row>
    <row r="45" spans="1:9" ht="13.5" customHeight="1">
      <c r="A45" s="440"/>
      <c r="B45" s="829" t="s">
        <v>337</v>
      </c>
      <c r="C45" s="829"/>
      <c r="D45" s="829"/>
      <c r="E45" s="829"/>
      <c r="F45" s="829"/>
      <c r="G45" s="829"/>
      <c r="H45" s="829"/>
      <c r="I45" s="829"/>
    </row>
    <row r="46" spans="1:9" ht="31.5" customHeight="1">
      <c r="A46" s="440"/>
      <c r="B46" s="829"/>
      <c r="C46" s="829"/>
      <c r="D46" s="829"/>
      <c r="E46" s="829"/>
      <c r="F46" s="829"/>
      <c r="G46" s="829"/>
      <c r="H46" s="829"/>
      <c r="I46" s="829"/>
    </row>
    <row r="47" spans="1:9" ht="61.5" customHeight="1">
      <c r="A47" s="440"/>
      <c r="B47" s="829" t="s">
        <v>338</v>
      </c>
      <c r="C47" s="829"/>
      <c r="D47" s="829"/>
      <c r="E47" s="829"/>
      <c r="F47" s="829"/>
      <c r="G47" s="829"/>
      <c r="H47" s="829"/>
      <c r="I47" s="829"/>
    </row>
    <row r="48" spans="1:9" ht="13.5">
      <c r="A48" s="440"/>
      <c r="B48" s="832"/>
      <c r="C48" s="832"/>
      <c r="D48" s="832"/>
      <c r="E48" s="832"/>
      <c r="F48" s="832"/>
      <c r="G48" s="832"/>
      <c r="H48" s="832"/>
      <c r="I48" s="832"/>
    </row>
    <row r="49" spans="1:9" ht="13.5" customHeight="1">
      <c r="A49" s="440"/>
      <c r="B49" s="491"/>
      <c r="C49" s="491"/>
      <c r="D49" s="491"/>
      <c r="E49" s="491"/>
      <c r="F49" s="492"/>
      <c r="G49" s="492"/>
      <c r="H49" s="493"/>
      <c r="I49" s="493"/>
    </row>
    <row r="50" spans="1:9" ht="12.75" customHeight="1">
      <c r="A50" s="440"/>
      <c r="B50" s="494"/>
      <c r="C50" s="494"/>
      <c r="D50" s="494"/>
      <c r="E50" s="494"/>
      <c r="F50" s="495"/>
      <c r="G50" s="495"/>
      <c r="H50" s="493"/>
      <c r="I50" s="493"/>
    </row>
    <row r="51" spans="1:9" ht="12.75" customHeight="1">
      <c r="A51" s="440"/>
      <c r="B51" s="494"/>
      <c r="C51" s="494"/>
      <c r="D51" s="494"/>
      <c r="E51" s="494"/>
      <c r="F51" s="495"/>
      <c r="G51" s="495"/>
      <c r="H51" s="493"/>
      <c r="I51" s="493"/>
    </row>
    <row r="52" spans="1:9" ht="12.75" customHeight="1">
      <c r="A52" s="440"/>
      <c r="B52" s="494"/>
      <c r="C52" s="494"/>
      <c r="D52" s="494"/>
      <c r="E52" s="494"/>
      <c r="F52" s="495"/>
      <c r="G52" s="495"/>
      <c r="H52" s="493"/>
      <c r="I52" s="493"/>
    </row>
    <row r="53" spans="1:12" ht="12.75" customHeight="1">
      <c r="A53" s="440"/>
      <c r="B53" s="494"/>
      <c r="C53" s="494"/>
      <c r="D53" s="494"/>
      <c r="E53" s="494"/>
      <c r="F53" s="495"/>
      <c r="G53" s="495"/>
      <c r="H53" s="493"/>
      <c r="I53" s="494"/>
      <c r="J53" s="494"/>
      <c r="K53" s="494"/>
      <c r="L53" s="494"/>
    </row>
    <row r="54" spans="1:12" ht="13.5">
      <c r="A54" s="440"/>
      <c r="B54" s="496"/>
      <c r="C54" s="496"/>
      <c r="D54" s="496"/>
      <c r="E54" s="496"/>
      <c r="F54" s="497"/>
      <c r="G54" s="498"/>
      <c r="H54" s="493"/>
      <c r="I54" s="494"/>
      <c r="J54" s="494"/>
      <c r="K54" s="494"/>
      <c r="L54" s="494"/>
    </row>
    <row r="55" spans="1:12" ht="16.5" customHeight="1">
      <c r="A55" s="440"/>
      <c r="B55" s="499"/>
      <c r="C55" s="499"/>
      <c r="D55" s="499"/>
      <c r="E55" s="499"/>
      <c r="F55" s="500"/>
      <c r="G55" s="501"/>
      <c r="H55" s="502"/>
      <c r="I55" s="496"/>
      <c r="J55" s="496"/>
      <c r="K55" s="496"/>
      <c r="L55" s="496"/>
    </row>
    <row r="56" spans="7:12" ht="12.75" customHeight="1">
      <c r="G56" s="75"/>
      <c r="H56" s="502"/>
      <c r="I56" s="499"/>
      <c r="J56" s="499"/>
      <c r="K56" s="499"/>
      <c r="L56" s="499"/>
    </row>
    <row r="60" ht="13.5">
      <c r="B60" s="503" t="s">
        <v>142</v>
      </c>
    </row>
  </sheetData>
  <sheetProtection selectLockedCells="1" selectUnlockedCells="1"/>
  <mergeCells count="27">
    <mergeCell ref="B47:I47"/>
    <mergeCell ref="B48:I48"/>
    <mergeCell ref="B36:I37"/>
    <mergeCell ref="B38:I38"/>
    <mergeCell ref="B39:I40"/>
    <mergeCell ref="B41:I42"/>
    <mergeCell ref="B43:I44"/>
    <mergeCell ref="B45:I46"/>
    <mergeCell ref="B27:I27"/>
    <mergeCell ref="B28:I28"/>
    <mergeCell ref="B29:I30"/>
    <mergeCell ref="B31:I31"/>
    <mergeCell ref="B32:I34"/>
    <mergeCell ref="B35:I35"/>
    <mergeCell ref="B21:I21"/>
    <mergeCell ref="B22:I22"/>
    <mergeCell ref="B23:I23"/>
    <mergeCell ref="B24:I24"/>
    <mergeCell ref="B25:I25"/>
    <mergeCell ref="B26:I26"/>
    <mergeCell ref="A4:E4"/>
    <mergeCell ref="A5:E5"/>
    <mergeCell ref="A8:M8"/>
    <mergeCell ref="D9:D15"/>
    <mergeCell ref="L9:L15"/>
    <mergeCell ref="A18:F18"/>
    <mergeCell ref="I18:M18"/>
  </mergeCells>
  <printOptions/>
  <pageMargins left="0.7875" right="0.7875" top="1.0527777777777778" bottom="1.0527777777777778" header="0.7875" footer="0.7875"/>
  <pageSetup horizontalDpi="300" verticalDpi="300" orientation="landscape" paperSize="9" scale="72"/>
  <headerFooter alignWithMargins="0">
    <oddHeader>&amp;C&amp;"Times New Roman,Normalny"&amp;12&amp;A</oddHeader>
    <oddFooter>&amp;C&amp;"Times New Roman,Normalny"&amp;12Strona &amp;P</oddFooter>
  </headerFooter>
  <rowBreaks count="1" manualBreakCount="1">
    <brk id="30" max="255"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CPL</dc:creator>
  <cp:keywords/>
  <dc:description/>
  <cp:lastModifiedBy>CPL</cp:lastModifiedBy>
  <dcterms:created xsi:type="dcterms:W3CDTF">2024-04-24T10:57:16Z</dcterms:created>
  <dcterms:modified xsi:type="dcterms:W3CDTF">2024-04-24T10:57:26Z</dcterms:modified>
  <cp:category/>
  <cp:version/>
  <cp:contentType/>
  <cp:contentStatus/>
</cp:coreProperties>
</file>