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pronatura2022-my.sharepoint.com/personal/tmikolap_pronatura_bydgoszcz_pl/Documents/Dokumenty/2022-11-21 ZO_158_22 - pośrednictwo energii elektrycznej/"/>
    </mc:Choice>
  </mc:AlternateContent>
  <xr:revisionPtr revIDLastSave="6" documentId="8_{B8BDCCB2-D469-4BB5-BB58-5CD9E75CFD69}" xr6:coauthVersionLast="47" xr6:coauthVersionMax="47" xr10:uidLastSave="{47384705-6576-4339-A7EF-659E4CF366A3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I18" i="1"/>
  <c r="I6" i="1" l="1"/>
  <c r="I12" i="1" l="1"/>
  <c r="E8" i="1" l="1"/>
</calcChain>
</file>

<file path=xl/sharedStrings.xml><?xml version="1.0" encoding="utf-8"?>
<sst xmlns="http://schemas.openxmlformats.org/spreadsheetml/2006/main" count="29" uniqueCount="25">
  <si>
    <t>RB</t>
  </si>
  <si>
    <t>RDN</t>
  </si>
  <si>
    <t>Rynek</t>
  </si>
  <si>
    <t>cena [zł/MWh]</t>
  </si>
  <si>
    <t>Prowizja obowiązku umorzenia świadectw OZE</t>
  </si>
  <si>
    <t>Sprzedanej [MWh]</t>
  </si>
  <si>
    <t>PROWIZJA [zł]</t>
  </si>
  <si>
    <r>
      <t xml:space="preserve">Prowizja od energii </t>
    </r>
    <r>
      <rPr>
        <b/>
        <u/>
        <sz val="11"/>
        <color theme="1"/>
        <rFont val="Calibri"/>
        <family val="2"/>
        <charset val="238"/>
        <scheme val="minor"/>
      </rPr>
      <t>Sprzedanej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</si>
  <si>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RTPE</t>
  </si>
  <si>
    <t>Udział procentowy energii na rynkach (Sprzedaż)</t>
  </si>
  <si>
    <t>Udział procentowy energii na rynkach (Zakup)</t>
  </si>
  <si>
    <t>Prowizja RBK</t>
  </si>
  <si>
    <t>Prowizja RDNK</t>
  </si>
  <si>
    <t>Prowizja RBS</t>
  </si>
  <si>
    <t>Prowizja RDNS</t>
  </si>
  <si>
    <t>Prowizja RTPEK</t>
  </si>
  <si>
    <t>Prowizja PśpK</t>
  </si>
  <si>
    <t>SPRZEDAŻ WYKONAWCY</t>
  </si>
  <si>
    <t>ZAKUP pzez ProNatura</t>
  </si>
  <si>
    <r>
      <t xml:space="preserve">Prowizja od energii </t>
    </r>
    <r>
      <rPr>
        <b/>
        <u/>
        <sz val="11"/>
        <color theme="1"/>
        <rFont val="Calibri"/>
        <family val="2"/>
        <charset val="238"/>
        <scheme val="minor"/>
      </rPr>
      <t>Pobranej</t>
    </r>
    <r>
      <rPr>
        <sz val="11"/>
        <color theme="1"/>
        <rFont val="Calibri"/>
        <family val="2"/>
        <charset val="238"/>
        <scheme val="minor"/>
      </rPr>
      <t xml:space="preserve"> (z sieci OSD)</t>
    </r>
  </si>
  <si>
    <t>Planowana ilość energii elektrycznej do zbilansowania:</t>
  </si>
  <si>
    <t>Pobranej z sieci do "MD" bez obowiązku kolorowania przez WYKONAWCĘ</t>
  </si>
  <si>
    <t>Pobranej z sieci  z obowiązkiem kolorowania przez WYKONAWCĘ</t>
  </si>
  <si>
    <t>należy wypełnić tylko pola w kolorze żółtym</t>
  </si>
  <si>
    <t>Załącznik 3 - Kalkulator prowizji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</si>
</sst>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5">
    <xf numFmtId="0" fontId="0" fillId="0" borderId="0" xfId="0"/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5" borderId="17" xfId="0" applyFont="1" applyFill="1" applyBorder="1"/>
    <xf numFmtId="44" fontId="4" fillId="2" borderId="18" xfId="0" applyNumberFormat="1" applyFont="1" applyFill="1" applyBorder="1" applyProtection="1">
      <protection locked="0"/>
    </xf>
    <xf numFmtId="0" fontId="4" fillId="5" borderId="5" xfId="0" applyFont="1" applyFill="1" applyBorder="1"/>
    <xf numFmtId="44" fontId="4" fillId="2" borderId="6" xfId="0" applyNumberFormat="1" applyFont="1" applyFill="1" applyBorder="1" applyProtection="1">
      <protection locked="0"/>
    </xf>
    <xf numFmtId="0" fontId="4" fillId="5" borderId="21" xfId="0" applyFont="1" applyFill="1" applyBorder="1"/>
    <xf numFmtId="44" fontId="4" fillId="2" borderId="22" xfId="0" applyNumberFormat="1" applyFont="1" applyFill="1" applyBorder="1" applyProtection="1">
      <protection locked="0"/>
    </xf>
    <xf numFmtId="0" fontId="4" fillId="5" borderId="7" xfId="0" applyFont="1" applyFill="1" applyBorder="1"/>
    <xf numFmtId="44" fontId="4" fillId="2" borderId="8" xfId="0" applyNumberFormat="1" applyFont="1" applyFill="1" applyBorder="1" applyProtection="1">
      <protection locked="0"/>
    </xf>
    <xf numFmtId="0" fontId="4" fillId="0" borderId="0" xfId="0" applyFont="1"/>
    <xf numFmtId="0" fontId="5" fillId="0" borderId="0" xfId="0" applyFont="1"/>
    <xf numFmtId="44" fontId="0" fillId="0" borderId="0" xfId="0" applyNumberFormat="1"/>
    <xf numFmtId="0" fontId="0" fillId="7" borderId="3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0" fillId="0" borderId="0" xfId="0" applyNumberFormat="1"/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4" fontId="1" fillId="3" borderId="5" xfId="0" applyNumberFormat="1" applyFont="1" applyFill="1" applyBorder="1" applyAlignment="1">
      <alignment horizontal="center" vertical="center"/>
    </xf>
    <xf numFmtId="44" fontId="1" fillId="3" borderId="6" xfId="0" applyNumberFormat="1" applyFont="1" applyFill="1" applyBorder="1" applyAlignment="1">
      <alignment horizontal="center" vertical="center"/>
    </xf>
    <xf numFmtId="44" fontId="1" fillId="3" borderId="7" xfId="0" applyNumberFormat="1" applyFont="1" applyFill="1" applyBorder="1" applyAlignment="1">
      <alignment horizontal="center" vertical="center"/>
    </xf>
    <xf numFmtId="44" fontId="1" fillId="3" borderId="8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44" fontId="1" fillId="3" borderId="26" xfId="0" applyNumberFormat="1" applyFont="1" applyFill="1" applyBorder="1" applyAlignment="1">
      <alignment horizontal="center" vertical="center"/>
    </xf>
    <xf numFmtId="44" fontId="1" fillId="3" borderId="27" xfId="0" applyNumberFormat="1" applyFont="1" applyFill="1" applyBorder="1" applyAlignment="1">
      <alignment horizontal="center" vertical="center"/>
    </xf>
    <xf numFmtId="44" fontId="1" fillId="3" borderId="9" xfId="0" applyNumberFormat="1" applyFont="1" applyFill="1" applyBorder="1" applyAlignment="1">
      <alignment horizontal="center" vertical="center"/>
    </xf>
    <xf numFmtId="44" fontId="1" fillId="3" borderId="10" xfId="0" applyNumberFormat="1" applyFont="1" applyFill="1" applyBorder="1" applyAlignment="1">
      <alignment horizontal="center" vertical="center"/>
    </xf>
    <xf numFmtId="44" fontId="1" fillId="3" borderId="11" xfId="0" applyNumberFormat="1" applyFont="1" applyFill="1" applyBorder="1" applyAlignment="1">
      <alignment horizontal="center" vertical="center"/>
    </xf>
    <xf numFmtId="44" fontId="1" fillId="3" borderId="13" xfId="0" applyNumberFormat="1" applyFont="1" applyFill="1" applyBorder="1" applyAlignment="1">
      <alignment horizontal="center" vertical="center"/>
    </xf>
    <xf numFmtId="44" fontId="1" fillId="3" borderId="14" xfId="0" applyNumberFormat="1" applyFont="1" applyFill="1" applyBorder="1" applyAlignment="1">
      <alignment horizontal="center" vertical="center"/>
    </xf>
    <xf numFmtId="44" fontId="1" fillId="3" borderId="16" xfId="0" applyNumberFormat="1" applyFont="1" applyFill="1" applyBorder="1" applyAlignment="1">
      <alignment horizontal="center" vertical="center"/>
    </xf>
    <xf numFmtId="0" fontId="0" fillId="6" borderId="28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44" fontId="2" fillId="3" borderId="14" xfId="0" applyNumberFormat="1" applyFont="1" applyFill="1" applyBorder="1" applyAlignment="1">
      <alignment horizontal="center" vertical="center" wrapText="1"/>
    </xf>
    <xf numFmtId="44" fontId="2" fillId="3" borderId="15" xfId="0" applyNumberFormat="1" applyFont="1" applyFill="1" applyBorder="1" applyAlignment="1">
      <alignment horizontal="center" vertical="center" wrapText="1"/>
    </xf>
    <xf numFmtId="44" fontId="2" fillId="3" borderId="16" xfId="0" applyNumberFormat="1" applyFont="1" applyFill="1" applyBorder="1" applyAlignment="1">
      <alignment horizontal="center" vertical="center" wrapText="1"/>
    </xf>
    <xf numFmtId="44" fontId="2" fillId="3" borderId="9" xfId="0" applyNumberFormat="1" applyFont="1" applyFill="1" applyBorder="1" applyAlignment="1">
      <alignment horizontal="center" vertical="center" wrapText="1"/>
    </xf>
    <xf numFmtId="44" fontId="2" fillId="3" borderId="0" xfId="0" applyNumberFormat="1" applyFont="1" applyFill="1" applyAlignment="1">
      <alignment horizontal="center" vertical="center" wrapText="1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44" fontId="2" fillId="3" borderId="12" xfId="0" applyNumberFormat="1" applyFont="1" applyFill="1" applyBorder="1" applyAlignment="1">
      <alignment horizontal="center" vertical="center" wrapText="1"/>
    </xf>
    <xf numFmtId="44" fontId="2" fillId="3" borderId="13" xfId="0" applyNumberFormat="1" applyFont="1" applyFill="1" applyBorder="1" applyAlignment="1">
      <alignment horizontal="center" vertical="center" wrapText="1"/>
    </xf>
    <xf numFmtId="3" fontId="1" fillId="8" borderId="30" xfId="0" applyNumberFormat="1" applyFont="1" applyFill="1" applyBorder="1" applyAlignment="1">
      <alignment horizontal="center" vertical="center" wrapText="1"/>
    </xf>
    <xf numFmtId="3" fontId="1" fillId="8" borderId="35" xfId="0" applyNumberFormat="1" applyFont="1" applyFill="1" applyBorder="1" applyAlignment="1">
      <alignment horizontal="center" vertical="center" wrapText="1"/>
    </xf>
    <xf numFmtId="3" fontId="1" fillId="8" borderId="31" xfId="0" applyNumberFormat="1" applyFont="1" applyFill="1" applyBorder="1" applyAlignment="1">
      <alignment horizontal="center" vertical="center" wrapText="1"/>
    </xf>
    <xf numFmtId="3" fontId="0" fillId="7" borderId="8" xfId="1" applyNumberFormat="1" applyFont="1" applyFill="1" applyBorder="1" applyAlignment="1">
      <alignment horizontal="center" vertical="center"/>
    </xf>
    <xf numFmtId="44" fontId="4" fillId="2" borderId="1" xfId="0" applyNumberFormat="1" applyFont="1" applyFill="1" applyBorder="1" applyProtection="1"/>
    <xf numFmtId="0" fontId="0" fillId="0" borderId="0" xfId="0" applyProtection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C6" sqref="C6"/>
    </sheetView>
  </sheetViews>
  <sheetFormatPr defaultRowHeight="14.4" x14ac:dyDescent="0.3"/>
  <cols>
    <col min="1" max="1" width="19.5546875" customWidth="1"/>
    <col min="2" max="3" width="18.77734375" customWidth="1"/>
    <col min="4" max="4" width="19.109375" customWidth="1"/>
    <col min="5" max="7" width="10.5546875" customWidth="1"/>
    <col min="9" max="10" width="22.33203125" customWidth="1"/>
    <col min="12" max="14" width="23.44140625" customWidth="1"/>
  </cols>
  <sheetData>
    <row r="1" spans="1:10" x14ac:dyDescent="0.3">
      <c r="A1" s="19" t="s">
        <v>24</v>
      </c>
    </row>
    <row r="2" spans="1:10" ht="18" x14ac:dyDescent="0.35">
      <c r="A2" s="73"/>
      <c r="B2" s="74" t="s">
        <v>23</v>
      </c>
    </row>
    <row r="3" spans="1:10" ht="15" thickBot="1" x14ac:dyDescent="0.35"/>
    <row r="4" spans="1:10" ht="18.600000000000001" thickBot="1" x14ac:dyDescent="0.4">
      <c r="B4" s="26" t="s">
        <v>18</v>
      </c>
      <c r="C4" s="27"/>
    </row>
    <row r="5" spans="1:10" ht="18.600000000000001" thickBot="1" x14ac:dyDescent="0.35">
      <c r="B5" s="8" t="s">
        <v>2</v>
      </c>
      <c r="C5" s="9" t="s">
        <v>3</v>
      </c>
      <c r="I5" s="38" t="s">
        <v>19</v>
      </c>
      <c r="J5" s="39"/>
    </row>
    <row r="6" spans="1:10" ht="18" x14ac:dyDescent="0.35">
      <c r="B6" s="10" t="s">
        <v>11</v>
      </c>
      <c r="C6" s="11"/>
      <c r="E6" s="32" t="s">
        <v>6</v>
      </c>
      <c r="F6" s="33"/>
      <c r="G6" s="34"/>
      <c r="I6" s="48">
        <f>(C8*D22*(B26+C26))+(C6*B22*(B26+C26))+(C7*C22*(B26+C26))</f>
        <v>0</v>
      </c>
      <c r="J6" s="49"/>
    </row>
    <row r="7" spans="1:10" ht="18" x14ac:dyDescent="0.35">
      <c r="B7" s="12" t="s">
        <v>12</v>
      </c>
      <c r="C7" s="13"/>
      <c r="E7" s="35"/>
      <c r="F7" s="36"/>
      <c r="G7" s="37"/>
      <c r="I7" s="50"/>
      <c r="J7" s="51"/>
    </row>
    <row r="8" spans="1:10" ht="18.600000000000001" thickBot="1" x14ac:dyDescent="0.4">
      <c r="B8" s="14" t="s">
        <v>15</v>
      </c>
      <c r="C8" s="15"/>
      <c r="E8" s="60">
        <f>I6+I12+I18</f>
        <v>0</v>
      </c>
      <c r="F8" s="61"/>
      <c r="G8" s="62"/>
      <c r="I8" s="52"/>
      <c r="J8" s="53"/>
    </row>
    <row r="9" spans="1:10" ht="19.2" customHeight="1" thickBot="1" x14ac:dyDescent="0.4">
      <c r="B9" s="16" t="s">
        <v>16</v>
      </c>
      <c r="C9" s="17"/>
      <c r="E9" s="63"/>
      <c r="F9" s="64"/>
      <c r="G9" s="65"/>
    </row>
    <row r="10" spans="1:10" ht="15" customHeight="1" thickBot="1" x14ac:dyDescent="0.4">
      <c r="B10" s="18"/>
      <c r="C10" s="18"/>
      <c r="E10" s="63"/>
      <c r="F10" s="64"/>
      <c r="G10" s="65"/>
    </row>
    <row r="11" spans="1:10" ht="16.8" customHeight="1" thickBot="1" x14ac:dyDescent="0.4">
      <c r="B11" s="26" t="s">
        <v>17</v>
      </c>
      <c r="C11" s="27"/>
      <c r="E11" s="63"/>
      <c r="F11" s="64"/>
      <c r="G11" s="65"/>
      <c r="I11" s="56" t="s">
        <v>7</v>
      </c>
      <c r="J11" s="57"/>
    </row>
    <row r="12" spans="1:10" ht="15" customHeight="1" thickBot="1" x14ac:dyDescent="0.35">
      <c r="B12" s="8" t="s">
        <v>2</v>
      </c>
      <c r="C12" s="9" t="s">
        <v>3</v>
      </c>
      <c r="E12" s="63"/>
      <c r="F12" s="64"/>
      <c r="G12" s="65"/>
      <c r="I12" s="54">
        <f>(C13*B18*D26)+(C14*C18*D26)</f>
        <v>0</v>
      </c>
      <c r="J12" s="55"/>
    </row>
    <row r="13" spans="1:10" ht="18" customHeight="1" x14ac:dyDescent="0.35">
      <c r="B13" s="10" t="s">
        <v>13</v>
      </c>
      <c r="C13" s="11"/>
      <c r="E13" s="63"/>
      <c r="F13" s="64"/>
      <c r="G13" s="65"/>
      <c r="I13" s="50"/>
      <c r="J13" s="51"/>
    </row>
    <row r="14" spans="1:10" ht="19.8" customHeight="1" thickBot="1" x14ac:dyDescent="0.4">
      <c r="B14" s="16" t="s">
        <v>14</v>
      </c>
      <c r="C14" s="17"/>
      <c r="E14" s="63"/>
      <c r="F14" s="64"/>
      <c r="G14" s="65"/>
      <c r="I14" s="52"/>
      <c r="J14" s="53"/>
    </row>
    <row r="15" spans="1:10" ht="15" customHeight="1" thickBot="1" x14ac:dyDescent="0.35">
      <c r="E15" s="63"/>
      <c r="F15" s="64"/>
      <c r="G15" s="65"/>
    </row>
    <row r="16" spans="1:10" ht="15.75" customHeight="1" thickBot="1" x14ac:dyDescent="0.35">
      <c r="B16" s="43" t="s">
        <v>9</v>
      </c>
      <c r="C16" s="44"/>
      <c r="E16" s="66"/>
      <c r="F16" s="67"/>
      <c r="G16" s="68"/>
    </row>
    <row r="17" spans="1:10" x14ac:dyDescent="0.3">
      <c r="B17" s="1" t="s">
        <v>0</v>
      </c>
      <c r="C17" s="2" t="s">
        <v>1</v>
      </c>
      <c r="I17" s="58" t="s">
        <v>4</v>
      </c>
      <c r="J17" s="59"/>
    </row>
    <row r="18" spans="1:10" ht="15" thickBot="1" x14ac:dyDescent="0.35">
      <c r="B18" s="4">
        <v>0.2</v>
      </c>
      <c r="C18" s="5">
        <v>0.8</v>
      </c>
      <c r="I18" s="28">
        <f>C9*B26</f>
        <v>0</v>
      </c>
      <c r="J18" s="29"/>
    </row>
    <row r="19" spans="1:10" ht="15" thickBot="1" x14ac:dyDescent="0.35">
      <c r="F19" s="20"/>
      <c r="I19" s="30"/>
      <c r="J19" s="31"/>
    </row>
    <row r="20" spans="1:10" x14ac:dyDescent="0.3">
      <c r="B20" s="45" t="s">
        <v>10</v>
      </c>
      <c r="C20" s="46"/>
      <c r="D20" s="47"/>
    </row>
    <row r="21" spans="1:10" x14ac:dyDescent="0.3">
      <c r="B21" s="1" t="s">
        <v>0</v>
      </c>
      <c r="C21" s="3" t="s">
        <v>1</v>
      </c>
      <c r="D21" s="2" t="s">
        <v>8</v>
      </c>
      <c r="F21" s="20"/>
    </row>
    <row r="22" spans="1:10" ht="15" thickBot="1" x14ac:dyDescent="0.35">
      <c r="B22" s="4">
        <v>0.1</v>
      </c>
      <c r="C22" s="6">
        <v>0.2</v>
      </c>
      <c r="D22" s="7">
        <v>0.7</v>
      </c>
    </row>
    <row r="23" spans="1:10" ht="15" thickBot="1" x14ac:dyDescent="0.35"/>
    <row r="24" spans="1:10" ht="25.2" customHeight="1" x14ac:dyDescent="0.3">
      <c r="B24" s="40" t="s">
        <v>20</v>
      </c>
      <c r="C24" s="41"/>
      <c r="D24" s="42"/>
    </row>
    <row r="25" spans="1:10" ht="75.599999999999994" customHeight="1" x14ac:dyDescent="0.3">
      <c r="B25" s="22" t="s">
        <v>22</v>
      </c>
      <c r="C25" s="23" t="s">
        <v>21</v>
      </c>
      <c r="D25" s="2" t="s">
        <v>5</v>
      </c>
    </row>
    <row r="26" spans="1:10" ht="15" thickBot="1" x14ac:dyDescent="0.35">
      <c r="B26" s="4">
        <v>371.733</v>
      </c>
      <c r="C26" s="21">
        <v>340.267</v>
      </c>
      <c r="D26" s="72">
        <v>25086</v>
      </c>
    </row>
    <row r="27" spans="1:10" ht="45" customHeight="1" thickBot="1" x14ac:dyDescent="0.35">
      <c r="A27" s="24"/>
      <c r="B27" s="69">
        <f>B26+C26+D26</f>
        <v>25798</v>
      </c>
      <c r="C27" s="70"/>
      <c r="D27" s="71"/>
      <c r="G27" s="25"/>
    </row>
  </sheetData>
  <sheetProtection algorithmName="SHA-512" hashValue="+x2xR8FHDKIqWTHeYVVGR0mDfHA4lUCFiA/VrP31NeWG5NqUqeXzn9tfUd2eHG8p+gfYgg9VRoddicAt373BUw==" saltValue="YCxMSzTX1t/gZcJu7Ydzcw==" spinCount="100000" sheet="1" objects="1" scenarios="1"/>
  <mergeCells count="14">
    <mergeCell ref="B27:D27"/>
    <mergeCell ref="B4:C4"/>
    <mergeCell ref="B11:C11"/>
    <mergeCell ref="I18:J19"/>
    <mergeCell ref="E6:G7"/>
    <mergeCell ref="I5:J5"/>
    <mergeCell ref="B24:D24"/>
    <mergeCell ref="B16:C16"/>
    <mergeCell ref="B20:D20"/>
    <mergeCell ref="I6:J8"/>
    <mergeCell ref="I12:J14"/>
    <mergeCell ref="I11:J11"/>
    <mergeCell ref="I17:J17"/>
    <mergeCell ref="E8:G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Derengowski</dc:creator>
  <cp:lastModifiedBy>Tomasz Mikołap</cp:lastModifiedBy>
  <dcterms:created xsi:type="dcterms:W3CDTF">2022-04-14T11:19:51Z</dcterms:created>
  <dcterms:modified xsi:type="dcterms:W3CDTF">2022-11-22T07:04:48Z</dcterms:modified>
</cp:coreProperties>
</file>