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V:\Wymiana-SOA\CENTRALIZACJA ZAKUPÓW\2023\Środki czystości\Postępowanie Nr 2\Pytania od wykonawców\"/>
    </mc:Choice>
  </mc:AlternateContent>
  <xr:revisionPtr revIDLastSave="0" documentId="13_ncr:1_{EECD6F3C-1E1A-4512-9449-FF7C638D1ADE}" xr6:coauthVersionLast="36" xr6:coauthVersionMax="36" xr10:uidLastSave="{00000000-0000-0000-0000-000000000000}"/>
  <bookViews>
    <workbookView xWindow="0" yWindow="0" windowWidth="12390" windowHeight="7890" xr2:uid="{00000000-000D-0000-FFFF-FFFF00000000}"/>
  </bookViews>
  <sheets>
    <sheet name=" środki czystości" sheetId="1" r:id="rId1"/>
  </sheets>
  <calcPr calcId="191029"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1" l="1"/>
  <c r="G18" i="1"/>
  <c r="G19" i="1"/>
  <c r="I19" i="1" s="1"/>
  <c r="G20" i="1"/>
  <c r="I20" i="1" s="1"/>
  <c r="K20" i="1" s="1"/>
  <c r="J20" i="1" s="1"/>
  <c r="G21" i="1"/>
  <c r="G22" i="1"/>
  <c r="G23" i="1"/>
  <c r="I23" i="1" s="1"/>
  <c r="G24" i="1"/>
  <c r="I24" i="1" s="1"/>
  <c r="K24" i="1" s="1"/>
  <c r="J24" i="1" s="1"/>
  <c r="G25" i="1"/>
  <c r="G26" i="1"/>
  <c r="G27" i="1"/>
  <c r="I27" i="1" s="1"/>
  <c r="G28" i="1"/>
  <c r="I28" i="1" s="1"/>
  <c r="K28" i="1" s="1"/>
  <c r="J28" i="1" s="1"/>
  <c r="G29" i="1"/>
  <c r="G30" i="1"/>
  <c r="G31" i="1"/>
  <c r="I31" i="1" s="1"/>
  <c r="G32" i="1"/>
  <c r="I32" i="1" s="1"/>
  <c r="K32" i="1" s="1"/>
  <c r="J32" i="1" s="1"/>
  <c r="G33" i="1"/>
  <c r="G34" i="1"/>
  <c r="G35" i="1"/>
  <c r="I35" i="1" s="1"/>
  <c r="I36" i="1"/>
  <c r="K36" i="1" s="1"/>
  <c r="J36" i="1" s="1"/>
  <c r="G37" i="1"/>
  <c r="G38" i="1"/>
  <c r="G39" i="1"/>
  <c r="I39" i="1" s="1"/>
  <c r="G40" i="1"/>
  <c r="I40" i="1" s="1"/>
  <c r="K40" i="1" s="1"/>
  <c r="J40" i="1" s="1"/>
  <c r="G41" i="1"/>
  <c r="G42" i="1"/>
  <c r="G43" i="1"/>
  <c r="I43" i="1" s="1"/>
  <c r="G44" i="1"/>
  <c r="I44" i="1" s="1"/>
  <c r="K44" i="1" s="1"/>
  <c r="J44" i="1" s="1"/>
  <c r="G45" i="1"/>
  <c r="G46" i="1"/>
  <c r="G47" i="1"/>
  <c r="I47" i="1" s="1"/>
  <c r="G48" i="1"/>
  <c r="I48" i="1" s="1"/>
  <c r="K48" i="1" s="1"/>
  <c r="J48" i="1" s="1"/>
  <c r="G49" i="1"/>
  <c r="G50" i="1"/>
  <c r="G51" i="1"/>
  <c r="I51" i="1" s="1"/>
  <c r="G52" i="1"/>
  <c r="I52" i="1" s="1"/>
  <c r="K52" i="1" s="1"/>
  <c r="J52" i="1" s="1"/>
  <c r="G53" i="1"/>
  <c r="G54" i="1"/>
  <c r="G55" i="1"/>
  <c r="I55" i="1" s="1"/>
  <c r="G56" i="1"/>
  <c r="I56" i="1" s="1"/>
  <c r="K56" i="1" s="1"/>
  <c r="J56" i="1" s="1"/>
  <c r="G57" i="1"/>
  <c r="G58" i="1"/>
  <c r="I58" i="1" s="1"/>
  <c r="G59" i="1"/>
  <c r="I59" i="1" s="1"/>
  <c r="K59" i="1" s="1"/>
  <c r="J59" i="1" s="1"/>
  <c r="G60" i="1"/>
  <c r="G61" i="1"/>
  <c r="G62" i="1"/>
  <c r="I62" i="1" s="1"/>
  <c r="G63" i="1"/>
  <c r="I63" i="1" s="1"/>
  <c r="K63" i="1" s="1"/>
  <c r="J63" i="1" s="1"/>
  <c r="G64" i="1"/>
  <c r="I61" i="1" l="1"/>
  <c r="K61" i="1" s="1"/>
  <c r="J61" i="1" s="1"/>
  <c r="I54" i="1"/>
  <c r="K54" i="1" s="1"/>
  <c r="J54" i="1" s="1"/>
  <c r="I50" i="1"/>
  <c r="K50" i="1" s="1"/>
  <c r="J50" i="1" s="1"/>
  <c r="I46" i="1"/>
  <c r="K46" i="1" s="1"/>
  <c r="J46" i="1" s="1"/>
  <c r="I42" i="1"/>
  <c r="K42" i="1" s="1"/>
  <c r="J42" i="1" s="1"/>
  <c r="I38" i="1"/>
  <c r="K38" i="1" s="1"/>
  <c r="J38" i="1" s="1"/>
  <c r="I34" i="1"/>
  <c r="K34" i="1" s="1"/>
  <c r="J34" i="1" s="1"/>
  <c r="I30" i="1"/>
  <c r="K30" i="1" s="1"/>
  <c r="J30" i="1" s="1"/>
  <c r="I26" i="1"/>
  <c r="K26" i="1" s="1"/>
  <c r="J26" i="1" s="1"/>
  <c r="I22" i="1"/>
  <c r="K22" i="1" s="1"/>
  <c r="J22" i="1" s="1"/>
  <c r="I18" i="1"/>
  <c r="K18" i="1" s="1"/>
  <c r="J18" i="1" s="1"/>
  <c r="I64" i="1"/>
  <c r="K64" i="1" s="1"/>
  <c r="J64" i="1" s="1"/>
  <c r="I60" i="1"/>
  <c r="K60" i="1" s="1"/>
  <c r="J60" i="1" s="1"/>
  <c r="I57" i="1"/>
  <c r="K57" i="1" s="1"/>
  <c r="J57" i="1" s="1"/>
  <c r="I53" i="1"/>
  <c r="K53" i="1" s="1"/>
  <c r="J53" i="1" s="1"/>
  <c r="I49" i="1"/>
  <c r="K49" i="1" s="1"/>
  <c r="J49" i="1" s="1"/>
  <c r="I45" i="1"/>
  <c r="K45" i="1" s="1"/>
  <c r="J45" i="1" s="1"/>
  <c r="I41" i="1"/>
  <c r="K41" i="1" s="1"/>
  <c r="J41" i="1" s="1"/>
  <c r="I37" i="1"/>
  <c r="K37" i="1" s="1"/>
  <c r="J37" i="1" s="1"/>
  <c r="I33" i="1"/>
  <c r="K33" i="1" s="1"/>
  <c r="J33" i="1" s="1"/>
  <c r="I29" i="1"/>
  <c r="K29" i="1" s="1"/>
  <c r="J29" i="1" s="1"/>
  <c r="I25" i="1"/>
  <c r="K25" i="1" s="1"/>
  <c r="J25" i="1" s="1"/>
  <c r="I21" i="1"/>
  <c r="K21" i="1" s="1"/>
  <c r="J21" i="1" s="1"/>
  <c r="I17" i="1"/>
  <c r="K17" i="1" s="1"/>
  <c r="J17" i="1" s="1"/>
  <c r="K62" i="1"/>
  <c r="J62" i="1" s="1"/>
  <c r="K58" i="1"/>
  <c r="J58" i="1" s="1"/>
  <c r="K55" i="1"/>
  <c r="J55" i="1" s="1"/>
  <c r="K51" i="1"/>
  <c r="J51" i="1" s="1"/>
  <c r="K47" i="1"/>
  <c r="J47" i="1" s="1"/>
  <c r="K43" i="1"/>
  <c r="J43" i="1" s="1"/>
  <c r="K39" i="1"/>
  <c r="J39" i="1" s="1"/>
  <c r="K35" i="1"/>
  <c r="J35" i="1" s="1"/>
  <c r="K31" i="1"/>
  <c r="J31" i="1" s="1"/>
  <c r="K27" i="1"/>
  <c r="J27" i="1" s="1"/>
  <c r="K23" i="1"/>
  <c r="J23" i="1" s="1"/>
  <c r="K19" i="1"/>
  <c r="J19" i="1" s="1"/>
  <c r="G16" i="1"/>
  <c r="G65" i="1" l="1"/>
  <c r="I16" i="1"/>
  <c r="I65" i="1" s="1"/>
  <c r="K16" i="1" l="1"/>
  <c r="K65" i="1" l="1"/>
  <c r="J16" i="1"/>
</calcChain>
</file>

<file path=xl/sharedStrings.xml><?xml version="1.0" encoding="utf-8"?>
<sst xmlns="http://schemas.openxmlformats.org/spreadsheetml/2006/main" count="227" uniqueCount="125">
  <si>
    <t>Lp.</t>
  </si>
  <si>
    <t>Jednostka miary</t>
  </si>
  <si>
    <t>Ilość</t>
  </si>
  <si>
    <t>Cena jednostkowa netto</t>
  </si>
  <si>
    <t>VAT</t>
  </si>
  <si>
    <t>%</t>
  </si>
  <si>
    <t xml:space="preserve">Razem wartość </t>
  </si>
  <si>
    <t>x</t>
  </si>
  <si>
    <t>Opis</t>
  </si>
  <si>
    <t>Nazwa asortymentu</t>
  </si>
  <si>
    <t>Wykonawca:</t>
  </si>
  <si>
    <t>(pełna nazwa/firma,adres, w zależności od podmiotu NIP/PESEL,KRS/CEiDG)</t>
  </si>
  <si>
    <t xml:space="preserve">Zamawiajacy nie ponosi odpowiedzialności za błędy wynikające z korzystania z formuł obliczeniowych. </t>
  </si>
  <si>
    <t>Wartość netto       (kol. 6 x kol. 5)</t>
  </si>
  <si>
    <t>Cena jednostkowa brutto (kol. 11 / kol. 5)</t>
  </si>
  <si>
    <t>Wartość brutto (kol. 7 + kol. 9)</t>
  </si>
  <si>
    <t>Oferowany produkt (nazwa,producent, pojemność)</t>
  </si>
  <si>
    <t>wartość (kol. 7 x kol. 8)</t>
  </si>
  <si>
    <t>ŁĄCZNĄ  WARTOŚĆ   NETTO,   BRUTTO   ORAZ  VAT  NALEŻY   PRZENIEŚĆ   DO   OFERTY</t>
  </si>
  <si>
    <t>* Oferent musi wypełnić wszystkie wiersze i kolumny formularza cenowego</t>
  </si>
  <si>
    <t xml:space="preserve">podpis(y) elektroniczny osób(y) uprawnionych do reprezentacji Wykonawcy </t>
  </si>
  <si>
    <t>miejscowość, data</t>
  </si>
  <si>
    <t>Instrukcja wypełniania: Wykonawca wypełnia żółte pola: kolumny od 6 do 12. Wykonawca zobowiązany jest podać cenę w złotych polskich z dokładnością do dwóch miejsc po przecinku. Jeżeli trzecia cyfra po przecinku jest mniejsza niż 5, to przy zaokrągleniu - drugiej cyfry nie zmienia się, jeżeli trzecia cyfra po przecinku jest równa 5 lub większa – to drugą cyfrę zaokrągla się w górę. Do oferty należy dołączyć wypełniony i podpisany poniższy szczegółowy formularz cenowy wraz z jego wersją elektroniczną w formacie możliwym do odczytania w programie EXCEL.</t>
  </si>
  <si>
    <t>Nr referencyjny: DBFO-Ś/SOA/2500/6/23/MM</t>
  </si>
  <si>
    <t>______________________________________________________________</t>
  </si>
  <si>
    <t>_____________________</t>
  </si>
  <si>
    <t>Załącznik nr 2.2 do SWZ</t>
  </si>
  <si>
    <t>Formularz cenowy na II Część - Artykuły chemiczne (środki czyszczące)</t>
  </si>
  <si>
    <t>Przeznaczony do usuwania kurzu, antystatyczny, nie pozostawiający smug, możliwość użycia do drewna, szkła i plastiku. Opakowanie o pojemności od 250 ml do 300 ml</t>
  </si>
  <si>
    <t>Skutecznie czyści powierzchnie szklane, monitory komputerowe, ekrany komputerów przenośnych, szyby skanerów i inne szklane powierzchnie. Preparat nie zawiera alkoholu, nie pozostawia smug i posiada właściwości antystatyczne, które zapobiegają gromadzeniu się kurzu. Opakowanie nie mniejsze niż 250 ml.</t>
  </si>
  <si>
    <t>W żelu, stojący, neutralizujący nieprzyjemne zapachy, pozostawiając przyjemny, świeży zapach, żel nie wysycha, o masie minimum 150 g, dostępny w minimum 4 zapachach (1 opakowanie = minimum 150 g)</t>
  </si>
  <si>
    <t>Odświeżacz powietrza w sprayu, odświeża, działa natychmiastowo, wysokiej jakości zapach, długotrwała świeżość, występuje co najmniej w pięciu zapachach. Opakowanie nie mniejsze niż 300 ml.</t>
  </si>
  <si>
    <t>Płyn/balsam do ręcznego mycia naczyń kuchennych ze szkła, metalu i tworzyw sztucznych w wodzie zimnej i ciepłej. Posiada właściwości odtłuszczające (emulgacja tłuszczów). Opakowania nie mniejsze niż 700 ml.</t>
  </si>
  <si>
    <t>Mydło do rąk w płynie o działaniu antybakteryjnym, glicerynowe o bardzo gęstej konsystencji. Mydło posiadające dobre właściwości myjące, pielęgnujące i nawilżające, dobrze pieniące się, do codziennego mycia rąk, nie wysuszające skóry, przeznaczone do skóry wrażliwej, pozostawiające na skórze miły, delikatny zapach. Mydło musi posiadać pozytywną opinię dermatologiczną. Mydło nie może samoczynnie wyciekać z dozowników. (1 opakowanie = 5 l)</t>
  </si>
  <si>
    <t>Hipoalergiczne mydło w płynie do codziennej pielęgnacji skóry wrażliwej ze skłonnością do alergii. Zawierające naturalne składniki myjące, w tym naturalne mydło sodowe. Nie podrażniające i nie wysuszające skóry. Produkt nie może zawierać SLES, syntetycznych emulgatorów, silikonów i parabenów. Mydło musi posiadać pozytywną opinię dermatologiczną. Mydło nie może samoczynnie wyciekać z dozowników (1 opakowanie = 5 l)</t>
  </si>
  <si>
    <t>Mydło w pianie do zastosowania w dozownikach piany. Posiada delikatne składniki myjace, przyjemny zapach, a także neutralny dla skóry poziom PH. Produkt jest łagodny dla skóry, nie wysusza jej i nie podrażnia. Opakowanie nie mniejsze niż 5 litrów.</t>
  </si>
  <si>
    <t>Mydło w kostce kremowe posiada zawartość kremu nawilżającego, który działa łagodząco i utrzymuje naturalny poziom nawilżenia. Jest delikatne i nie powoduje podrażnień, dzięki czemu może być stosowane także przez osoby z problemami skórnymi, posiada delikatny zapach (1 sztuka = min. 90 g)</t>
  </si>
  <si>
    <t>Kapsułki żelowe do prania tkanin białych i kolorowych. Opakowanie nie mniejsze niż 26 kapsułek.</t>
  </si>
  <si>
    <t>Chlorowy płyn do wybielania tkanin. Opakowanie nie mniejsze niż 1 litr.</t>
  </si>
  <si>
    <t>Płyn do usuwania plam z tkanin białych i kolorowych, nie zawiera chloru, może być stosowany w każdej temperaturze i do każdego rodzaju tkanin. Zawiera od 5% do 15% związków wybielające na bazie tlenu oraz mniej niż 5% niejonowych środków powierzchniowo czynnych. Opakowanie nie mniejsze niż 1 litr.</t>
  </si>
  <si>
    <t>Uniwersalny płyn do zmiękczania tkanin, zapewnia miękkość , doskonałą chłonność wody oraz pozostawia na tkaninach przyjemny zapach, pomaga ograniczyć elektryzowanie się tkanin i ułatwia prasowanie (1 opakowanie = 5 l)</t>
  </si>
  <si>
    <t>Uniwersalny płyn do zmiękczania tkanin, zapewnia miękkość , doskonałą chłonność wody oraz pozostawia na tkaninach przyjemny zapach, pomaga ograniczyć elektryzowanie się tkanin i ułatwia prasowanie (1 opakowanie = 1 l)</t>
  </si>
  <si>
    <t>Płyn do mycia szyb ze spryskiwaczem, z alkoholem, 2 funkcyjna pompka umożliwiająca dozowanie produktu w formie pianki lub ciekłej, do mycia luster i innych szklanych powierzchni, usuwający kurz, tłuszcz i brud, zabezpieczający powierzchnie przed szybkim zabrudzeniem, nie pozostawiający smug i zacieków (1 opakowanie = 500 ml)</t>
  </si>
  <si>
    <t>Wkład zapachowy do pisuaru, elastyczny, zabezpieczający odpływ przed zapchaniem, zapachowy, średnica ok. 19  cm (1 opakownie = 1 sztuka)</t>
  </si>
  <si>
    <t>Gęsty płyn do dezynfekcji toalet, na bazie chloru, do powierzchni typu terakota, lastrico, glazura, czyszczący i wybielający (zawierający podchloryn sodu) oraz zwalczający wszelkie szkodliwe dla zdrowia drobnoustroje. Do stosowania w miejscach, gdzie gromadzą się niewidoczne dla oka mikroorganizmy. Preparat powinien mieć zastosowanie w łazience, w toalecie oraz w okolicach otworów kanalizacyjnych, śmietników ( bez rozcieńczenia ) oraz w rozcieńczeniu - do podłóg i płytek ceramicznych. Zapobiegający powstawaniu osadów i zanieczyszczeń, usuwający nieprzyjemny zapach,  nie drażniący dróg oddechowych. Gęstość min. 1000 g/cm3. Skład: 1-5 % podchloryn sodu ,  1-5 % wodorotlenek sodu , &lt; 1 %; niejonowe środki powierzchniowo czynne; ph od 11 do 14. (1 opakowanie = 750 ml)</t>
  </si>
  <si>
    <t>Płyn do mycia glazury i terakoty, nie pozostawia smug i zacieków, skutecznie usuwa wszelkiego rodzaju zabrudzenia, pozostawia świeży i przyjemny zapach (1 opakowanie = 5 l)</t>
  </si>
  <si>
    <t>Płyn do mycia i konserwacji paneli podłogowych oraz wszelkich powierzchni drewnianych, również nielakierowanych (podłóg, boazerii, szaf, listew), skutecznie czyszczący różnego rodzaju zabrudzenia, nie pozostawiający smug, nie nawarstwiający się, nie wymagający stosowania specjalnych zmywaczy, posiadający przyjemny i trwały zapach, antystatyczny, pozostawiający delikatną warstwę ochronną. Zawiera w składzie oksyetylenowane alkohole; PH od 7 do 9. (1 opakowanie = 1 l)</t>
  </si>
  <si>
    <t xml:space="preserve">Pasta do podłóg w płynie. Zawiera w składzie naturalny wosk pszczeli. Charakteryzuje się bardzo dobrymi właściwościami konserwującymi oraz nabłyszczającymi. Konserwuje oraz nadaje podłogom wspaniały połysk. Posiada łagodny, przyjemny zapach miodu. Można ją stosować również do pielęgnacji podłóg z tworzyw sztucznych. (1 opakowanie = min. 400 ml)   </t>
  </si>
  <si>
    <t>Płyn do mycia sanitariatów z formułą ochronną, która redukuje ilość osadzanego wapnia i brudu oraz zapobiega korodowaniu armatur. Jest to środek do szybkiego usuwania osadów wapiennych i związanych w nich zabrudzeń. Polecany do pielęgnacji kwaso- i wodoodpornych powierzchni oraz przedmiotów w obszarze sanitarnym takich jak: ceramiczne flizy ścienne i podłogowe, umywalki, muszle WC, pisuary ceramiczne, porcelanowe i ze stali szlachetnej, pojemność 1 L.</t>
  </si>
  <si>
    <t>Antypoślizgowy koncentrat do mycia sal gimnastycznych. Niskopieniący, myjąco-pielęgnacyjny, posiada właściwości antypoślizgowe, antyrefleksyjne iantystatyczne, bezsmugowy, zabezpiecza posadzkę, utrudnia osadzanie się brudu. (Opakowanie 5 litrów)</t>
  </si>
  <si>
    <t>Płyn do mycia i zabezpieczania powierzchni ze stali nierdzewnej, ceramicznych, chromowanych, wysokiej jakości, skutecznie czyszczący i polerujący, łatwo spłukujący się, nie zostawiający smug i zarysowań, nie niszczący mytych powierzchni. Opakowanie  ze spryskiwaczem. Bardzo dobrze usuwający naloty, tłuste plamy itp. (1 opakowanie = 650 ml)</t>
  </si>
  <si>
    <t>Płyn myjący do zmywarek gastronomicznych i przemysłowych, sprawdzający się zarówno przy wodzie twardej jak i miękkiej, do użytku profesjonalnego z zastosowaniem systemów dozujących, skoncentrowany, doskonale czyszczący szkło, porcelanę, tworzywa sztuczne odporne na alkalia, sprzęt oraz sztućce kuchenne, nie nadaje się do mycia naczyń aluminiowych. Nie pozostawia osadu na naczyniach (1 opakowanie = 5 l)</t>
  </si>
  <si>
    <t>Tabletki/kapsułki wielofunkcyjne do zmywarek, łączą funkcje środka myjącego, nabłyszczacza, soli, usuwają osady z herbaty, chronią zmywarkę przed osadzaniem się kamienia. Skutecznie eliminują zabrudzenia i usuwają uporczywe plamy oraz osady z kawy i herbaty, dodatkowo dbając o połysk sztućców i metalowych elementów naczyń. Kapsułki zapewniają również skuteczną ochronę filtrów zmywarki oraz szkła i zapobiegają osadzaniu się kamienia,działają w niskich temperaturach, usuwa nawet trudne zabrudzenia bez namaczania wstępnego.
Liczba tabletek w opakowaniu nie mniejsza niż 24 sztuki.</t>
  </si>
  <si>
    <t>Płyn nabłyszczający do zmywarek przemysłowych, nadający naczyniom połysk i przyspieszający proces wysychania, przeciwdziałający powstawaniu zacieków i plam po kroplach wody na umytych naczyniach, ulegający biodegradacji (1 opakowanie = 10 l)</t>
  </si>
  <si>
    <t>Płyn nabłyszczający do zmywarek, nadający naczyniom połysk i przyspieszający proces wysychania, przeciwdziałający powstawaniu zacieków i plam po kroplach wody na umytych naczyniach, ulegający biodegradacji (1 opakowanie = 750 ml)</t>
  </si>
  <si>
    <t>Płyn do usuwania kamienia w zmywarkach i urządzeniach gastronomicznych. Skuteczny środek do usuwania kamienia wapiennego. Zapobiega jego ponownemu osadzaniu.Skuteczny w niskich temperaturach (1 opakowanie = 10 l)</t>
  </si>
  <si>
    <t>Płyn do usuwania kamienia w zmywarkach i urządzeniach gastronomicznych. Skuteczny środek do usuwania kamienia wapiennego. Zapobiega jego ponownemu osadzaniu.Skuteczny w niskich temperaturach (1 opakowanie = 1 l)</t>
  </si>
  <si>
    <t>Sól ochronna do zmywarek, chroni zmywarkę przed osadzaniem się kamienia w jej wnętrzu i na mytych naczyniach. Opakowanie nie mniejsze niż 1,5 kg.</t>
  </si>
  <si>
    <t>op.</t>
  </si>
  <si>
    <t>szt.</t>
  </si>
  <si>
    <t>op</t>
  </si>
  <si>
    <t>Mydło do dozownika  (wkład)</t>
  </si>
  <si>
    <t>Mydło do podajnika  (wkład)</t>
  </si>
  <si>
    <t xml:space="preserve">Płyn do podłóg sportowych </t>
  </si>
  <si>
    <t xml:space="preserve">Płyn do mycia kabin przysznicowych </t>
  </si>
  <si>
    <t>Płyn do szyb</t>
  </si>
  <si>
    <t>Płyn do mycia maszynowego</t>
  </si>
  <si>
    <t>Uniwersalny płyn do mycia powierzchni płaskich przeznaczony do mycia maszynowego, pojemność nie mniejsza niż 10 l</t>
  </si>
  <si>
    <t>Płyn do mycia kabin prysznicowych, z atomizerem, pojemność nie mniejsza niż 500 ml</t>
  </si>
  <si>
    <t>Płyn do mycia szyb z dodatkiem alkoholu, nie pozostawiający osadu oraz smug, pojemność nie mniejsza niż 5 l</t>
  </si>
  <si>
    <t>Płyn w sprayu przeciw kurzowi</t>
  </si>
  <si>
    <t>Płyn do mycia monitorów</t>
  </si>
  <si>
    <t>Płyn do mycia tablic suchościeralnych</t>
  </si>
  <si>
    <t>Odświeżacz powietrza w żelu</t>
  </si>
  <si>
    <t>Odświeżacz powietrza w sprayu</t>
  </si>
  <si>
    <t>Płyn do mycia naczyń</t>
  </si>
  <si>
    <t>Płyn do ręcznego mycia naczyń</t>
  </si>
  <si>
    <t>Mydło do rąk w płynie</t>
  </si>
  <si>
    <t>Hipoalergiczne mydło w płynie</t>
  </si>
  <si>
    <t>Mydło w pianie</t>
  </si>
  <si>
    <t>Mydło w kostce kremowe</t>
  </si>
  <si>
    <t>Proszek do prania tkanin białych</t>
  </si>
  <si>
    <t>Proszek do prania do tkanin kolorowych</t>
  </si>
  <si>
    <t>Kapsułki do prania tkanin białych i kolorowych</t>
  </si>
  <si>
    <t>Wybielacz do tkanin</t>
  </si>
  <si>
    <t>Odplamiacz w płynie do tkanin</t>
  </si>
  <si>
    <t>Płyn do płukania tkanin</t>
  </si>
  <si>
    <t>Płyn do mycia szyb</t>
  </si>
  <si>
    <t>Uniwersalny środek myjący</t>
  </si>
  <si>
    <t>Zawieszka do WC</t>
  </si>
  <si>
    <t>Wkład zapachowy do pisuaru</t>
  </si>
  <si>
    <t>Płyn do dezynfekcji toalet</t>
  </si>
  <si>
    <t>Płyn do usuwania kamienia i rdzy</t>
  </si>
  <si>
    <t>Płyn do mycia glazury</t>
  </si>
  <si>
    <t>Płyn do mycia i konserwacji paneli podłogowych oraz wszelkich powierzchni drewnianych, również nielakierowanych (podłóg, boazerii, szaf, listew)</t>
  </si>
  <si>
    <t>Pasta do podłóg</t>
  </si>
  <si>
    <t>Plyn do mycia fug</t>
  </si>
  <si>
    <t>Środek do mycia sal sportowych, gimnastycznych</t>
  </si>
  <si>
    <t>Mleczko do czyszczenia</t>
  </si>
  <si>
    <t xml:space="preserve"> płyn do mycia powierzchni ze stali nierdzewnej</t>
  </si>
  <si>
    <t>Płyn myjący do zmywarek</t>
  </si>
  <si>
    <t>Tabletki/kapsułki do zmywarek</t>
  </si>
  <si>
    <t>Płyn nabłyszczający do zmywarek</t>
  </si>
  <si>
    <t>Płyn do usuwania kamienia w zmywarkach</t>
  </si>
  <si>
    <t>Sól ochronna do zmywarek</t>
  </si>
  <si>
    <t>Płyn do czyszczenia piekarników</t>
  </si>
  <si>
    <t>Środek do chemicznego udrożniania rur i syfonów</t>
  </si>
  <si>
    <t>Środek do drewnianych lakierowanych podłóg sportowych, który usuwa ślady po piłce (1 sztuka = 5L)</t>
  </si>
  <si>
    <t>Środek do okresowej pielęgnacji drewnianych lakierowanych podłóg sprotowych; neutralizuje nadmierną śliskość podłogi sportowej (1 sztuka = 1 L)</t>
  </si>
  <si>
    <t>nazwa: _____________
producent: ___________
pojemność: _________</t>
  </si>
  <si>
    <t xml:space="preserve">Płyn do ręcznego mycia naczyń w postaci silnego koncentratu, usuwający zanieczyszczenia organiczne i tłuszcze, wartość PH roztworu neutralna, delikatny dla skóry rąk, gęsty ale nie galaretowaty, spieniający, wysoce wydajny (1 do 2 łyżeczek na 5 l wody ), bardzo dobrze usuwający tłuste zabrudzenia, czyszczący wszystkie powierzchnie i naczynia zarówno w ciepłej jak i zimnej wodzie, nadający połysk, nie pozostawiający smug. Skład 5-15% anionowe środki powierzchniowo czynne, &lt; 5 % niejonowe środki powierzchniowo czynne, kompozycje zapachowe - kwiatowe i cytrusowe. Gęstość względna  min. 1,00 g/cm3. Przetestowany dermatologicznie.  (1 opakowanie = 5 l)                          </t>
  </si>
  <si>
    <t>Proszek do prania tkanin białych, do prania ręcznego i w pralkach automatycznych, zapewniający ochronę włókien, zapobiegający mechaceniu się, chroniący przed zafarbowaniem podczas prania, nadający praniu świeży i długotrwały zapach, spierający plamy wszelkiego rodzaju, zapobiegający podrażnieniom skóry, łatwo rozpuszczający się w wodzie, nie pozostawiający na ubraniach smug i osadu, posiadający aktywne składniki działające w niskich temperaturach wody. Zakres temperatur : 30 - 90 st. C. Wystarczający na około 40 -50 prań. (1 opakowanie =  minimum 4 kg )</t>
  </si>
  <si>
    <t>Proszek do prania do tkanin kolorowych z właściwościami chroniącymi kolory i bawełnę, do prania ręcznego i w pralkach automatycznych, zapewniający ochronę włókien, zapobiegający mechaceniu się, chroniący przed zafarbowaniem podczas prania, nadający praniu świeży i długotrwały zapach, spierający uporczywe plamy, nie podrażniający skóry, łatwo ropuszczający się w wodzie, nie pozostawiająych na ubraniach smug i osadu, posiadający aktywne składniki działające już w niskich temperaturach wody. Zakres temperatur : 30 -60 st. C. Wystarczający na około 40-50 prań (1 opakowanie = minimum 4 kg )</t>
  </si>
  <si>
    <t>Uniwersalny środek myjący do silnie zabrudzonych powierzchni, nie zawierający amoniaku, posiadający świeży, długo utrzymujący się zapach. Preparat przeznaczony do wszystkich zmywalnych powierzchni takich jak: posadzki, drzwi, framugi, płytki, schody, szafki, itp. Produkt może być stosowany nierozcieńczony, ale wówczas należy spłukać mytą powierzchnię wodą.  Zawierający:  anionowe środki powierachniowo-czynne&lt;5%, niejonowe środki powierzchniowo-czynny &lt;5% oraz kompozycje zapachowe. ph: od 5 do 8,  Gęstość min. 1000 g/cm3 (1 opakowanie = 5 l)</t>
  </si>
  <si>
    <t>Płyn do usuwania kamienia i rdzy w sprayu (z atomizerem) przeznaczony do czyszczenia kuchni i łazienki. Czyści: zlewy, wanny, baterie ze stali nierdzewnej, odpływy, toalety, prysznice, kafelki, ceramiczne podłogi, powierzchnie akrylowe, szklane powierzchnie. Usuwa brud, osady z kamienia i mydła oraz rdzę. Nadaje połysk i pozostawia warstwę ochronną, (opakowanie = 750 ml)</t>
  </si>
  <si>
    <t>Płyn do mycia glazury i terakoty, nie pozostawia smug i zacieków, skutecznie usuwa wszelkiego rodzaju zabrudzenia, pozostawia świeży i przyjemny zapach (1 opakowanie = 1l)</t>
  </si>
  <si>
    <t xml:space="preserve">Płyn do mycia kabiny prysznicowej z atomizerem  </t>
  </si>
  <si>
    <t>Mleczko do czyszczenia, aktywnie usuwające brud, pozostałości po tłuszczach, nie rysujące powierzchni czyszczącej, z delikatnym środkiem ściernym, Gęstość min. 1,20 (g/cm3) Skład: anionowe środki powierzchniowo czynne &lt;5% anionowe i niejonowe środki powierzchniowo czynne,  kompozycja zapachowa.  ph: od 8,5 do 13 (1 opakowanie = 500 ml)</t>
  </si>
  <si>
    <t>Wysokiej jakości mydło w płynie 1000 ml o przyjemnym zapachu. Szczelny, jednorazowy wkład z zaworem zwrotnym. Opakowanie mydła ma następujące wymiary długość 91,5 mm, głębokość 68, 5 mm, wysokość 245 mm. Bardzo delikatne dla skóry.</t>
  </si>
  <si>
    <t>Zawieszka WC do muszli klozetowej na bazie substancji powierzchniowo-czynnych- zawieszka, trójfazowa, odświeżająca o zapachu leśnym, morskim, cytrynowym lub kwiatowym, zapobiegająca osiadaniu się kamienia, o długotrwałym działaniu,  transparentny koszyk, działanie wybielające dzięki zawartości aktywnego tlenu (waga kostki 40g - 60g)</t>
  </si>
  <si>
    <t xml:space="preserve">Wysokiej jakości mydło w płynie  1000 ml. Nawilżające i uzpełniające wartwę lipidową składniki o delikanym zapachu pielęgnują skórę. Wkład w formie szczelnej, plastikowej, butelki z jednorazową pomką zmniejsza ryzyko krzyżowego przenoszenia bakteri. Wymiary opakowania: wysokość 240 mm, długość 92 mm, szerokość 92 mm, objętość 2 dm3 z tolerancją +/- 2%. </t>
  </si>
  <si>
    <t>Płyn w sprayu do mycia tablic suchościeralnych, usuwa m.in. ślady po markerach. Opakowanie nie mniejsze niż 250 ml.</t>
  </si>
  <si>
    <t>Płyn do czyszczenia piekarników w pojemniku z rozpylaczem, usuwający przypalenia i zapieczenia powstałe w czasie używania piekarników, możliwość czyszczenia "na ciepło" i "na zimno",  nie zawierający substancji drażniących, nie powodujący korozji (1 opakowanie = 500 g lub 500 ml)</t>
  </si>
  <si>
    <t>Środek do chemicznego udrożniania rur i syfonów w instalacjach kanalizacyjnych zawierający wodorotlenek sodu, w postaci żelu, (1 opakowanie = 500 g lub 500 ml)</t>
  </si>
  <si>
    <t>Płyn do mycia kabin prysznicowych z atomizerem, skutecznie usuwa osady z kamienia, mydła, zacieków wodnych i innych zabrudzeń. Jest wyjątkowo pomocny do czyszczenia szkła, plastiku, powierzchni z chromu, stali nierdzewnej, glazury oraz terakoty. Może zostać użyty do brodzików i wanien. Dzięki specjalnemu rozpylaczowi może zostać naniesiony w postaci płynu lub piany, która spowalnia spływanie preparatu z powierzchni pionowych. Nie rysuje powierzchni, pozostawia świeżość i połysk. (1 opakowanie = 500 g lub 500 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</si>
</sst>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z_ł_-;\-* #,##0.00\ _z_ł_-;_-* &quot;-&quot;??\ _z_ł_-;_-@_-"/>
    <numFmt numFmtId="164" formatCode="#,##0.00_ ;\-#,##0.00\ "/>
    <numFmt numFmtId="165" formatCode="[$-415]General"/>
  </numFmts>
  <fonts count="22" x14ac:knownFonts="1">
    <font>
      <sz val="11"/>
      <color theme="1"/>
      <name val="Calibri"/>
      <family val="2"/>
      <charset val="238"/>
      <scheme val="minor"/>
    </font>
    <font>
      <b/>
      <sz val="11"/>
      <color theme="1"/>
      <name val="Calibri"/>
      <family val="2"/>
      <charset val="238"/>
      <scheme val="minor"/>
    </font>
    <font>
      <b/>
      <sz val="8"/>
      <color indexed="8"/>
      <name val="Arial"/>
      <family val="2"/>
      <charset val="238"/>
    </font>
    <font>
      <b/>
      <sz val="8"/>
      <color theme="1"/>
      <name val="Arial"/>
      <family val="2"/>
      <charset val="238"/>
    </font>
    <font>
      <sz val="8"/>
      <color indexed="8"/>
      <name val="Arial"/>
      <family val="2"/>
      <charset val="238"/>
    </font>
    <font>
      <sz val="8"/>
      <color theme="1"/>
      <name val="Arial"/>
      <family val="2"/>
      <charset val="238"/>
    </font>
    <font>
      <sz val="8"/>
      <name val="Arial"/>
      <family val="2"/>
      <charset val="238"/>
    </font>
    <font>
      <sz val="10"/>
      <name val="Arial CE"/>
      <family val="2"/>
      <charset val="238"/>
    </font>
    <font>
      <sz val="11"/>
      <color indexed="8"/>
      <name val="Calibri"/>
      <family val="2"/>
      <charset val="238"/>
    </font>
    <font>
      <b/>
      <sz val="9"/>
      <color indexed="8"/>
      <name val="Arial"/>
      <family val="2"/>
      <charset val="238"/>
    </font>
    <font>
      <b/>
      <sz val="9"/>
      <color theme="1"/>
      <name val="Arial"/>
      <family val="2"/>
      <charset val="238"/>
    </font>
    <font>
      <i/>
      <sz val="11"/>
      <color theme="1"/>
      <name val="Calibri"/>
      <family val="2"/>
      <charset val="238"/>
      <scheme val="minor"/>
    </font>
    <font>
      <b/>
      <sz val="14"/>
      <color theme="1"/>
      <name val="Calibri"/>
      <family val="2"/>
      <charset val="238"/>
      <scheme val="minor"/>
    </font>
    <font>
      <i/>
      <sz val="10"/>
      <color theme="1"/>
      <name val="Calibri"/>
      <family val="2"/>
      <charset val="238"/>
      <scheme val="minor"/>
    </font>
    <font>
      <sz val="10"/>
      <color theme="1"/>
      <name val="Calibri"/>
      <family val="2"/>
      <charset val="238"/>
      <scheme val="minor"/>
    </font>
    <font>
      <b/>
      <sz val="15"/>
      <color theme="1"/>
      <name val="Calibri"/>
      <family val="2"/>
      <charset val="238"/>
      <scheme val="minor"/>
    </font>
    <font>
      <b/>
      <sz val="11"/>
      <color rgb="FFFF0000"/>
      <name val="Calibri"/>
      <family val="2"/>
      <charset val="238"/>
      <scheme val="minor"/>
    </font>
    <font>
      <sz val="10"/>
      <color rgb="FF000000"/>
      <name val="Calibri"/>
      <family val="2"/>
      <charset val="238"/>
      <scheme val="minor"/>
    </font>
    <font>
      <sz val="10"/>
      <name val="Calibri"/>
      <family val="2"/>
      <charset val="238"/>
      <scheme val="minor"/>
    </font>
    <font>
      <sz val="11"/>
      <color theme="1"/>
      <name val="Calibri"/>
      <family val="2"/>
      <scheme val="minor"/>
    </font>
    <font>
      <sz val="10"/>
      <color indexed="8"/>
      <name val="Calibri"/>
      <family val="2"/>
      <charset val="238"/>
      <scheme val="minor"/>
    </font>
    <font>
      <sz val="11"/>
      <color rgb="FF000000"/>
      <name val="Calibri"/>
      <family val="2"/>
      <charset val="23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9847407452621"/>
        <bgColor indexed="31"/>
      </patternFill>
    </fill>
    <fill>
      <patternFill patternType="solid">
        <fgColor theme="7" tint="0.79998168889431442"/>
        <bgColor indexed="64"/>
      </patternFill>
    </fill>
    <fill>
      <patternFill patternType="solid">
        <fgColor rgb="FFFFFFFF"/>
        <bgColor rgb="FFFFFFFF"/>
      </patternFill>
    </fill>
  </fills>
  <borders count="8">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8"/>
      </right>
      <top style="thin">
        <color indexed="8"/>
      </top>
      <bottom style="thin">
        <color indexed="8"/>
      </bottom>
      <diagonal/>
    </border>
  </borders>
  <cellStyleXfs count="5">
    <xf numFmtId="0" fontId="0" fillId="0" borderId="0"/>
    <xf numFmtId="0" fontId="7" fillId="0" borderId="0"/>
    <xf numFmtId="0" fontId="8" fillId="0" borderId="0"/>
    <xf numFmtId="0" fontId="19" fillId="0" borderId="0"/>
    <xf numFmtId="165" fontId="21" fillId="0" borderId="0" applyBorder="0" applyProtection="0"/>
  </cellStyleXfs>
  <cellXfs count="70">
    <xf numFmtId="0" fontId="0" fillId="0" borderId="0" xfId="0"/>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wrapText="1"/>
    </xf>
    <xf numFmtId="1" fontId="6" fillId="0" borderId="3" xfId="1" applyNumberFormat="1"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horizontal="right" vertical="center"/>
    </xf>
    <xf numFmtId="0" fontId="1" fillId="0" borderId="0" xfId="0" applyFont="1" applyAlignment="1"/>
    <xf numFmtId="1" fontId="4" fillId="0" borderId="2" xfId="0" applyNumberFormat="1"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1" fontId="4" fillId="2" borderId="3"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0" fontId="13" fillId="0" borderId="0" xfId="0" applyFont="1" applyAlignment="1">
      <alignment horizontal="center"/>
    </xf>
    <xf numFmtId="0" fontId="1" fillId="0" borderId="0" xfId="0" applyFont="1" applyAlignment="1">
      <alignment horizontal="center"/>
    </xf>
    <xf numFmtId="0" fontId="12" fillId="0" borderId="0" xfId="0" applyFont="1" applyAlignment="1">
      <alignment vertical="center" wrapText="1"/>
    </xf>
    <xf numFmtId="0" fontId="1" fillId="0" borderId="0" xfId="0" applyFont="1" applyFill="1" applyAlignment="1"/>
    <xf numFmtId="0" fontId="0" fillId="0" borderId="0" xfId="0" applyFill="1" applyAlignment="1"/>
    <xf numFmtId="0" fontId="11" fillId="0" borderId="0" xfId="0" applyFont="1" applyAlignment="1">
      <alignment vertical="center"/>
    </xf>
    <xf numFmtId="0" fontId="14" fillId="0" borderId="0" xfId="0" applyFont="1" applyAlignment="1"/>
    <xf numFmtId="0" fontId="0" fillId="0" borderId="0" xfId="0" applyFont="1" applyAlignment="1">
      <alignment horizontal="left"/>
    </xf>
    <xf numFmtId="0" fontId="3"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43" fontId="5" fillId="5" borderId="2" xfId="0" applyNumberFormat="1" applyFont="1" applyFill="1" applyBorder="1" applyAlignment="1">
      <alignment horizontal="center" vertical="center" wrapText="1"/>
    </xf>
    <xf numFmtId="9" fontId="5" fillId="5" borderId="2" xfId="0" applyNumberFormat="1" applyFont="1" applyFill="1" applyBorder="1" applyAlignment="1">
      <alignment horizontal="center" vertical="center" wrapText="1"/>
    </xf>
    <xf numFmtId="164" fontId="5" fillId="5" borderId="2" xfId="0" applyNumberFormat="1" applyFont="1" applyFill="1" applyBorder="1" applyAlignment="1">
      <alignment horizontal="center" vertical="center" wrapText="1"/>
    </xf>
    <xf numFmtId="164" fontId="5" fillId="5" borderId="5" xfId="0" applyNumberFormat="1" applyFont="1" applyFill="1" applyBorder="1" applyAlignment="1">
      <alignment horizontal="center" vertical="center" wrapText="1"/>
    </xf>
    <xf numFmtId="43" fontId="5" fillId="5" borderId="3" xfId="0" applyNumberFormat="1" applyFont="1" applyFill="1" applyBorder="1" applyAlignment="1">
      <alignment horizontal="center" vertical="center" wrapText="1"/>
    </xf>
    <xf numFmtId="9" fontId="5" fillId="5" borderId="3" xfId="0" applyNumberFormat="1" applyFont="1" applyFill="1" applyBorder="1" applyAlignment="1">
      <alignment horizontal="center" vertical="center" wrapText="1"/>
    </xf>
    <xf numFmtId="43" fontId="5" fillId="5" borderId="4" xfId="0" applyNumberFormat="1" applyFont="1" applyFill="1" applyBorder="1" applyAlignment="1">
      <alignment horizontal="center" vertical="center" wrapText="1"/>
    </xf>
    <xf numFmtId="9" fontId="5" fillId="5" borderId="4" xfId="0" applyNumberFormat="1" applyFont="1" applyFill="1" applyBorder="1" applyAlignment="1">
      <alignment horizontal="center" vertical="center" wrapText="1"/>
    </xf>
    <xf numFmtId="0" fontId="10" fillId="3" borderId="3" xfId="0" applyFont="1" applyFill="1" applyBorder="1" applyAlignment="1">
      <alignment horizontal="center" vertical="center"/>
    </xf>
    <xf numFmtId="43" fontId="3" fillId="3" borderId="3" xfId="0" applyNumberFormat="1" applyFont="1" applyFill="1" applyBorder="1" applyAlignment="1">
      <alignment horizontal="center" vertical="center"/>
    </xf>
    <xf numFmtId="0" fontId="3" fillId="3" borderId="3" xfId="0" applyFont="1" applyFill="1" applyBorder="1" applyAlignment="1">
      <alignment horizontal="center" vertical="center"/>
    </xf>
    <xf numFmtId="164" fontId="3" fillId="3" borderId="3" xfId="0" applyNumberFormat="1" applyFont="1" applyFill="1" applyBorder="1" applyAlignment="1">
      <alignment horizontal="center" vertical="center"/>
    </xf>
    <xf numFmtId="0" fontId="1" fillId="3" borderId="3" xfId="0" applyFont="1" applyFill="1" applyBorder="1" applyAlignment="1">
      <alignment horizontal="center"/>
    </xf>
    <xf numFmtId="0" fontId="1" fillId="0" borderId="0" xfId="0" applyFont="1"/>
    <xf numFmtId="0" fontId="17" fillId="0" borderId="3" xfId="0" applyFont="1" applyBorder="1" applyAlignment="1">
      <alignment horizontal="left" vertical="top" wrapText="1"/>
    </xf>
    <xf numFmtId="0" fontId="17" fillId="0" borderId="3" xfId="2" applyFont="1" applyBorder="1" applyAlignment="1">
      <alignment horizontal="left" vertical="top" wrapText="1"/>
    </xf>
    <xf numFmtId="0" fontId="17" fillId="0" borderId="3" xfId="0" applyFont="1" applyFill="1" applyBorder="1" applyAlignment="1">
      <alignment horizontal="left" vertical="top" wrapText="1"/>
    </xf>
    <xf numFmtId="0" fontId="18" fillId="2" borderId="3" xfId="3" applyFont="1" applyFill="1" applyBorder="1" applyAlignment="1">
      <alignment horizontal="left" vertical="top" wrapText="1"/>
    </xf>
    <xf numFmtId="0" fontId="20" fillId="0" borderId="3" xfId="0" applyFont="1" applyFill="1" applyBorder="1" applyAlignment="1">
      <alignment horizontal="left" vertical="top" wrapText="1"/>
    </xf>
    <xf numFmtId="4" fontId="20" fillId="0" borderId="3" xfId="0" applyNumberFormat="1" applyFont="1" applyFill="1" applyBorder="1" applyAlignment="1">
      <alignment horizontal="left" vertical="top" wrapText="1"/>
    </xf>
    <xf numFmtId="165" fontId="17" fillId="0" borderId="6" xfId="4" applyFont="1" applyFill="1" applyBorder="1" applyAlignment="1" applyProtection="1">
      <alignment horizontal="left" vertical="top" wrapText="1"/>
    </xf>
    <xf numFmtId="0" fontId="17" fillId="6" borderId="6" xfId="3" applyFont="1" applyFill="1" applyBorder="1" applyAlignment="1" applyProtection="1">
      <alignment horizontal="left" vertical="top" wrapText="1"/>
    </xf>
    <xf numFmtId="0" fontId="20" fillId="0" borderId="3" xfId="2" applyFont="1" applyBorder="1" applyAlignment="1">
      <alignment horizontal="left" vertical="top" wrapText="1"/>
    </xf>
    <xf numFmtId="0" fontId="14" fillId="0" borderId="3" xfId="0" quotePrefix="1" applyFont="1" applyBorder="1" applyAlignment="1">
      <alignment horizontal="left" vertical="top" wrapText="1"/>
    </xf>
    <xf numFmtId="0" fontId="14" fillId="0" borderId="3" xfId="0" applyFont="1" applyBorder="1" applyAlignment="1">
      <alignment horizontal="left" vertical="top" wrapText="1"/>
    </xf>
    <xf numFmtId="0" fontId="18" fillId="0" borderId="3" xfId="0" applyFont="1" applyFill="1" applyBorder="1" applyAlignment="1">
      <alignment horizontal="center" vertical="center" wrapText="1"/>
    </xf>
    <xf numFmtId="0" fontId="18" fillId="0" borderId="3" xfId="1" applyFont="1" applyFill="1" applyBorder="1" applyAlignment="1">
      <alignment horizontal="center" vertical="center" wrapText="1"/>
    </xf>
    <xf numFmtId="0" fontId="18" fillId="0" borderId="0" xfId="1" applyFont="1" applyFill="1" applyBorder="1" applyAlignment="1">
      <alignment horizontal="center" vertical="center" wrapText="1"/>
    </xf>
    <xf numFmtId="0" fontId="18" fillId="0" borderId="7" xfId="0" applyFont="1" applyBorder="1" applyAlignment="1">
      <alignment horizontal="center" vertical="center" wrapText="1"/>
    </xf>
    <xf numFmtId="0" fontId="18" fillId="0" borderId="3" xfId="3" applyFont="1" applyFill="1" applyBorder="1" applyAlignment="1">
      <alignment horizontal="left" vertical="top" wrapText="1"/>
    </xf>
    <xf numFmtId="0" fontId="18" fillId="0" borderId="3" xfId="0" applyFont="1" applyBorder="1" applyAlignment="1">
      <alignment horizontal="left" vertical="top" wrapText="1"/>
    </xf>
    <xf numFmtId="0" fontId="18" fillId="0" borderId="3" xfId="0" applyFont="1" applyFill="1" applyBorder="1" applyAlignment="1">
      <alignment horizontal="left" vertical="top" wrapText="1"/>
    </xf>
    <xf numFmtId="0" fontId="14" fillId="0" borderId="3" xfId="0" quotePrefix="1" applyFont="1" applyFill="1" applyBorder="1" applyAlignment="1">
      <alignment horizontal="left" vertical="top" wrapText="1"/>
    </xf>
    <xf numFmtId="0" fontId="14" fillId="5" borderId="3" xfId="0" applyFont="1" applyFill="1" applyBorder="1" applyAlignment="1">
      <alignment vertical="center" wrapText="1"/>
    </xf>
    <xf numFmtId="0" fontId="15" fillId="0" borderId="0" xfId="0" applyFont="1" applyAlignment="1">
      <alignment horizontal="center"/>
    </xf>
    <xf numFmtId="0" fontId="0" fillId="0" borderId="0" xfId="0" applyFont="1" applyAlignment="1">
      <alignment horizontal="center"/>
    </xf>
    <xf numFmtId="0" fontId="0" fillId="0" borderId="0" xfId="0" applyAlignment="1">
      <alignment horizontal="right"/>
    </xf>
    <xf numFmtId="0" fontId="0" fillId="0" borderId="0" xfId="0" applyFont="1" applyAlignment="1">
      <alignment horizontal="left" vertical="center" wrapText="1"/>
    </xf>
    <xf numFmtId="0" fontId="0" fillId="0" borderId="0" xfId="0" applyFont="1" applyAlignment="1">
      <alignment horizontal="left" wrapText="1"/>
    </xf>
    <xf numFmtId="0" fontId="14" fillId="0" borderId="0" xfId="0" applyFont="1" applyAlignment="1">
      <alignment horizontal="left"/>
    </xf>
    <xf numFmtId="0" fontId="0" fillId="0" borderId="0" xfId="0" applyFont="1" applyAlignment="1">
      <alignment horizontal="center" vertical="top" wrapText="1"/>
    </xf>
    <xf numFmtId="0" fontId="1" fillId="0" borderId="0" xfId="0" applyFont="1" applyAlignment="1">
      <alignment horizontal="left"/>
    </xf>
    <xf numFmtId="0" fontId="3" fillId="3" borderId="3" xfId="0" applyFont="1" applyFill="1" applyBorder="1" applyAlignment="1">
      <alignment horizontal="center" vertical="center" wrapText="1"/>
    </xf>
    <xf numFmtId="0" fontId="1" fillId="0" borderId="0" xfId="0" applyFont="1" applyAlignment="1">
      <alignment horizontal="center"/>
    </xf>
    <xf numFmtId="0" fontId="16" fillId="0" borderId="0" xfId="0" applyFont="1" applyAlignment="1">
      <alignment horizontal="left"/>
    </xf>
    <xf numFmtId="0" fontId="0" fillId="0" borderId="0" xfId="0" applyAlignment="1">
      <alignment horizontal="center"/>
    </xf>
    <xf numFmtId="0" fontId="2" fillId="4" borderId="3" xfId="0" applyFont="1" applyFill="1" applyBorder="1" applyAlignment="1">
      <alignment horizontal="center" vertical="center" wrapText="1"/>
    </xf>
    <xf numFmtId="0" fontId="9" fillId="3" borderId="3" xfId="0" applyFont="1" applyFill="1" applyBorder="1" applyAlignment="1">
      <alignment horizontal="center" vertical="center"/>
    </xf>
  </cellXfs>
  <cellStyles count="5">
    <cellStyle name="Excel Built-in Normal" xfId="4" xr:uid="{00000000-0005-0000-0000-000000000000}"/>
    <cellStyle name="Normalny" xfId="0" builtinId="0"/>
    <cellStyle name="Normalny 2" xfId="2" xr:uid="{00000000-0005-0000-0000-000002000000}"/>
    <cellStyle name="Normalny 3" xfId="3" xr:uid="{00000000-0005-0000-0000-000003000000}"/>
    <cellStyle name="Normalny_Arkusz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5"/>
  <sheetViews>
    <sheetView tabSelected="1" topLeftCell="A43" zoomScale="120" zoomScaleNormal="120" workbookViewId="0">
      <selection activeCell="C57" sqref="C57"/>
    </sheetView>
  </sheetViews>
  <sheetFormatPr defaultColWidth="8.85546875" defaultRowHeight="15" x14ac:dyDescent="0.25"/>
  <cols>
    <col min="1" max="1" width="3.42578125" bestFit="1" customWidth="1"/>
    <col min="2" max="2" width="30.7109375" customWidth="1"/>
    <col min="3" max="3" width="46.28515625" customWidth="1"/>
    <col min="6" max="6" width="12.7109375" customWidth="1"/>
    <col min="7" max="7" width="15.42578125" customWidth="1"/>
    <col min="9" max="9" width="10.7109375" bestFit="1" customWidth="1"/>
    <col min="10" max="10" width="13.42578125" customWidth="1"/>
    <col min="11" max="11" width="13.7109375" customWidth="1"/>
    <col min="12" max="12" width="19.7109375" customWidth="1"/>
  </cols>
  <sheetData>
    <row r="1" spans="1:12" x14ac:dyDescent="0.25">
      <c r="A1" s="35" t="s">
        <v>26</v>
      </c>
      <c r="B1" s="35"/>
      <c r="C1" s="35"/>
    </row>
    <row r="2" spans="1:12" x14ac:dyDescent="0.25">
      <c r="A2" s="63" t="s">
        <v>23</v>
      </c>
      <c r="B2" s="63"/>
      <c r="C2" s="63"/>
      <c r="J2" s="18"/>
      <c r="K2" s="58"/>
      <c r="L2" s="58"/>
    </row>
    <row r="3" spans="1:12" x14ac:dyDescent="0.25">
      <c r="J3" s="12"/>
      <c r="K3" s="12"/>
    </row>
    <row r="4" spans="1:12" ht="18.75" x14ac:dyDescent="0.25">
      <c r="A4" s="59" t="s">
        <v>10</v>
      </c>
      <c r="B4" s="59"/>
      <c r="C4" s="14"/>
      <c r="D4" s="14"/>
      <c r="E4" s="14"/>
      <c r="F4" s="14"/>
      <c r="G4" s="14"/>
      <c r="H4" s="6"/>
      <c r="I4" s="6"/>
      <c r="J4" s="15"/>
      <c r="K4" s="16"/>
    </row>
    <row r="5" spans="1:12" ht="29.25" customHeight="1" x14ac:dyDescent="0.25">
      <c r="A5" s="60" t="s">
        <v>24</v>
      </c>
      <c r="B5" s="60"/>
      <c r="C5" s="60"/>
      <c r="D5" s="14"/>
      <c r="E5" s="14"/>
      <c r="F5" s="14"/>
      <c r="G5" s="14"/>
      <c r="H5" s="6"/>
      <c r="I5" s="6"/>
      <c r="J5" s="6"/>
      <c r="K5" s="6"/>
    </row>
    <row r="6" spans="1:12" x14ac:dyDescent="0.25">
      <c r="A6" s="61" t="s">
        <v>11</v>
      </c>
      <c r="B6" s="61"/>
      <c r="C6" s="61"/>
      <c r="D6" s="13"/>
      <c r="E6" s="13"/>
      <c r="F6" s="13"/>
      <c r="G6" s="13"/>
      <c r="H6" s="13"/>
      <c r="I6" s="13"/>
      <c r="J6" s="13"/>
      <c r="K6" s="13"/>
    </row>
    <row r="7" spans="1:12" x14ac:dyDescent="0.25">
      <c r="A7" s="13"/>
      <c r="B7" s="13"/>
      <c r="C7" s="13"/>
      <c r="D7" s="13"/>
      <c r="E7" s="13"/>
      <c r="F7" s="13"/>
      <c r="G7" s="13"/>
      <c r="H7" s="13"/>
      <c r="I7" s="13"/>
      <c r="J7" s="13"/>
      <c r="K7" s="13"/>
    </row>
    <row r="8" spans="1:12" ht="49.5" customHeight="1" x14ac:dyDescent="0.25">
      <c r="A8" s="62" t="s">
        <v>22</v>
      </c>
      <c r="B8" s="62"/>
      <c r="C8" s="62"/>
      <c r="D8" s="62"/>
      <c r="E8" s="62"/>
      <c r="F8" s="62"/>
      <c r="G8" s="62"/>
      <c r="H8" s="62"/>
      <c r="I8" s="62"/>
      <c r="J8" s="62"/>
      <c r="K8" s="62"/>
      <c r="L8" s="62"/>
    </row>
    <row r="9" spans="1:12" x14ac:dyDescent="0.25">
      <c r="A9" s="57" t="s">
        <v>12</v>
      </c>
      <c r="B9" s="57"/>
      <c r="C9" s="57"/>
      <c r="D9" s="57"/>
      <c r="E9" s="57"/>
      <c r="F9" s="57"/>
      <c r="G9" s="57"/>
      <c r="H9" s="57"/>
      <c r="I9" s="57"/>
      <c r="J9" s="57"/>
      <c r="K9" s="57"/>
      <c r="L9" s="57"/>
    </row>
    <row r="10" spans="1:12" ht="15" customHeight="1" x14ac:dyDescent="0.25">
      <c r="A10" s="19"/>
      <c r="B10" s="19"/>
      <c r="C10" s="19"/>
      <c r="D10" s="19"/>
      <c r="E10" s="19"/>
      <c r="F10" s="19"/>
      <c r="G10" s="19"/>
      <c r="H10" s="19"/>
      <c r="I10" s="19"/>
      <c r="J10" s="19"/>
      <c r="K10" s="19"/>
    </row>
    <row r="11" spans="1:12" ht="15" customHeight="1" x14ac:dyDescent="0.3">
      <c r="A11" s="56" t="s">
        <v>27</v>
      </c>
      <c r="B11" s="56"/>
      <c r="C11" s="56"/>
      <c r="D11" s="56"/>
      <c r="E11" s="56"/>
      <c r="F11" s="56"/>
      <c r="G11" s="56"/>
      <c r="H11" s="56"/>
      <c r="I11" s="56"/>
      <c r="J11" s="56"/>
      <c r="K11" s="56"/>
      <c r="L11" s="56"/>
    </row>
    <row r="12" spans="1:12" x14ac:dyDescent="0.25">
      <c r="B12" s="4"/>
    </row>
    <row r="13" spans="1:12" ht="15" customHeight="1" x14ac:dyDescent="0.25">
      <c r="A13" s="68" t="s">
        <v>0</v>
      </c>
      <c r="B13" s="68" t="s">
        <v>9</v>
      </c>
      <c r="C13" s="68" t="s">
        <v>8</v>
      </c>
      <c r="D13" s="68" t="s">
        <v>1</v>
      </c>
      <c r="E13" s="68" t="s">
        <v>2</v>
      </c>
      <c r="F13" s="64" t="s">
        <v>3</v>
      </c>
      <c r="G13" s="64" t="s">
        <v>13</v>
      </c>
      <c r="H13" s="64" t="s">
        <v>4</v>
      </c>
      <c r="I13" s="64"/>
      <c r="J13" s="64" t="s">
        <v>14</v>
      </c>
      <c r="K13" s="64" t="s">
        <v>15</v>
      </c>
      <c r="L13" s="64" t="s">
        <v>16</v>
      </c>
    </row>
    <row r="14" spans="1:12" ht="42" customHeight="1" x14ac:dyDescent="0.25">
      <c r="A14" s="68"/>
      <c r="B14" s="68"/>
      <c r="C14" s="68"/>
      <c r="D14" s="68"/>
      <c r="E14" s="68"/>
      <c r="F14" s="64"/>
      <c r="G14" s="64"/>
      <c r="H14" s="20" t="s">
        <v>5</v>
      </c>
      <c r="I14" s="20" t="s">
        <v>17</v>
      </c>
      <c r="J14" s="64"/>
      <c r="K14" s="64"/>
      <c r="L14" s="64"/>
    </row>
    <row r="15" spans="1:12" ht="10.5" customHeight="1" x14ac:dyDescent="0.25">
      <c r="A15" s="21">
        <v>1</v>
      </c>
      <c r="B15" s="21">
        <v>2</v>
      </c>
      <c r="C15" s="21">
        <v>3</v>
      </c>
      <c r="D15" s="21">
        <v>4</v>
      </c>
      <c r="E15" s="21">
        <v>5</v>
      </c>
      <c r="F15" s="20">
        <v>6</v>
      </c>
      <c r="G15" s="20">
        <v>7</v>
      </c>
      <c r="H15" s="20">
        <v>8</v>
      </c>
      <c r="I15" s="20">
        <v>9</v>
      </c>
      <c r="J15" s="20">
        <v>10</v>
      </c>
      <c r="K15" s="20">
        <v>11</v>
      </c>
      <c r="L15" s="20">
        <v>12</v>
      </c>
    </row>
    <row r="16" spans="1:12" ht="43.5" customHeight="1" x14ac:dyDescent="0.25">
      <c r="A16" s="1">
        <v>1</v>
      </c>
      <c r="B16" s="36" t="s">
        <v>70</v>
      </c>
      <c r="C16" s="36" t="s">
        <v>28</v>
      </c>
      <c r="D16" s="47" t="s">
        <v>58</v>
      </c>
      <c r="E16" s="7">
        <v>598</v>
      </c>
      <c r="F16" s="22"/>
      <c r="G16" s="22">
        <f>ROUND(F16*E16,2)</f>
        <v>0</v>
      </c>
      <c r="H16" s="23"/>
      <c r="I16" s="22">
        <f>ROUND(G16*H16,2)</f>
        <v>0</v>
      </c>
      <c r="J16" s="24">
        <f>ROUND(K16/E16,2)</f>
        <v>0</v>
      </c>
      <c r="K16" s="25">
        <f>ROUND(G16+I16,2)</f>
        <v>0</v>
      </c>
      <c r="L16" s="55" t="s">
        <v>109</v>
      </c>
    </row>
    <row r="17" spans="1:12" ht="77.25" customHeight="1" x14ac:dyDescent="0.25">
      <c r="A17" s="1">
        <v>2</v>
      </c>
      <c r="B17" s="52" t="s">
        <v>71</v>
      </c>
      <c r="C17" s="52" t="s">
        <v>29</v>
      </c>
      <c r="D17" s="47" t="s">
        <v>58</v>
      </c>
      <c r="E17" s="8">
        <v>224</v>
      </c>
      <c r="F17" s="26"/>
      <c r="G17" s="22">
        <f t="shared" ref="G17:G64" si="0">ROUND(F17*E17,2)</f>
        <v>0</v>
      </c>
      <c r="H17" s="27"/>
      <c r="I17" s="22">
        <f t="shared" ref="I17:I64" si="1">ROUND(G17*H17,2)</f>
        <v>0</v>
      </c>
      <c r="J17" s="24">
        <f t="shared" ref="J17:J64" si="2">ROUND(K17/E17,2)</f>
        <v>0</v>
      </c>
      <c r="K17" s="25">
        <f t="shared" ref="K17:K64" si="3">ROUND(G17+I17,2)</f>
        <v>0</v>
      </c>
      <c r="L17" s="55" t="s">
        <v>109</v>
      </c>
    </row>
    <row r="18" spans="1:12" ht="41.25" customHeight="1" x14ac:dyDescent="0.25">
      <c r="A18" s="1">
        <v>3</v>
      </c>
      <c r="B18" s="52" t="s">
        <v>72</v>
      </c>
      <c r="C18" s="52" t="s">
        <v>121</v>
      </c>
      <c r="D18" s="47" t="s">
        <v>58</v>
      </c>
      <c r="E18" s="8">
        <v>257</v>
      </c>
      <c r="F18" s="26"/>
      <c r="G18" s="22">
        <f t="shared" si="0"/>
        <v>0</v>
      </c>
      <c r="H18" s="27"/>
      <c r="I18" s="22">
        <f t="shared" si="1"/>
        <v>0</v>
      </c>
      <c r="J18" s="24">
        <f t="shared" si="2"/>
        <v>0</v>
      </c>
      <c r="K18" s="25">
        <f t="shared" si="3"/>
        <v>0</v>
      </c>
      <c r="L18" s="55" t="s">
        <v>109</v>
      </c>
    </row>
    <row r="19" spans="1:12" ht="54" customHeight="1" x14ac:dyDescent="0.25">
      <c r="A19" s="1">
        <v>4</v>
      </c>
      <c r="B19" s="37" t="s">
        <v>73</v>
      </c>
      <c r="C19" s="37" t="s">
        <v>30</v>
      </c>
      <c r="D19" s="48" t="s">
        <v>58</v>
      </c>
      <c r="E19" s="8">
        <v>554</v>
      </c>
      <c r="F19" s="26"/>
      <c r="G19" s="22">
        <f t="shared" si="0"/>
        <v>0</v>
      </c>
      <c r="H19" s="27"/>
      <c r="I19" s="22">
        <f t="shared" si="1"/>
        <v>0</v>
      </c>
      <c r="J19" s="24">
        <f t="shared" si="2"/>
        <v>0</v>
      </c>
      <c r="K19" s="25">
        <f t="shared" si="3"/>
        <v>0</v>
      </c>
      <c r="L19" s="55" t="s">
        <v>109</v>
      </c>
    </row>
    <row r="20" spans="1:12" ht="54" customHeight="1" x14ac:dyDescent="0.25">
      <c r="A20" s="1">
        <v>5</v>
      </c>
      <c r="B20" s="53" t="s">
        <v>74</v>
      </c>
      <c r="C20" s="53" t="s">
        <v>31</v>
      </c>
      <c r="D20" s="49" t="s">
        <v>58</v>
      </c>
      <c r="E20" s="8">
        <v>667</v>
      </c>
      <c r="F20" s="26"/>
      <c r="G20" s="22">
        <f t="shared" si="0"/>
        <v>0</v>
      </c>
      <c r="H20" s="27"/>
      <c r="I20" s="22">
        <f t="shared" si="1"/>
        <v>0</v>
      </c>
      <c r="J20" s="24">
        <f t="shared" si="2"/>
        <v>0</v>
      </c>
      <c r="K20" s="25">
        <f t="shared" si="3"/>
        <v>0</v>
      </c>
      <c r="L20" s="55" t="s">
        <v>109</v>
      </c>
    </row>
    <row r="21" spans="1:12" ht="158.25" customHeight="1" x14ac:dyDescent="0.25">
      <c r="A21" s="1">
        <v>6</v>
      </c>
      <c r="B21" s="38" t="s">
        <v>75</v>
      </c>
      <c r="C21" s="39" t="s">
        <v>110</v>
      </c>
      <c r="D21" s="50" t="s">
        <v>58</v>
      </c>
      <c r="E21" s="8">
        <v>333</v>
      </c>
      <c r="F21" s="26"/>
      <c r="G21" s="22">
        <f t="shared" si="0"/>
        <v>0</v>
      </c>
      <c r="H21" s="27"/>
      <c r="I21" s="22">
        <f t="shared" si="1"/>
        <v>0</v>
      </c>
      <c r="J21" s="24">
        <f t="shared" si="2"/>
        <v>0</v>
      </c>
      <c r="K21" s="25">
        <f t="shared" si="3"/>
        <v>0</v>
      </c>
      <c r="L21" s="55" t="s">
        <v>109</v>
      </c>
    </row>
    <row r="22" spans="1:12" ht="53.25" customHeight="1" x14ac:dyDescent="0.25">
      <c r="A22" s="1">
        <v>7</v>
      </c>
      <c r="B22" s="52" t="s">
        <v>76</v>
      </c>
      <c r="C22" s="52" t="s">
        <v>32</v>
      </c>
      <c r="D22" s="50" t="s">
        <v>58</v>
      </c>
      <c r="E22" s="8">
        <v>484</v>
      </c>
      <c r="F22" s="26"/>
      <c r="G22" s="22">
        <f t="shared" si="0"/>
        <v>0</v>
      </c>
      <c r="H22" s="27"/>
      <c r="I22" s="22">
        <f t="shared" si="1"/>
        <v>0</v>
      </c>
      <c r="J22" s="24">
        <f t="shared" si="2"/>
        <v>0</v>
      </c>
      <c r="K22" s="25">
        <f t="shared" si="3"/>
        <v>0</v>
      </c>
      <c r="L22" s="55" t="s">
        <v>109</v>
      </c>
    </row>
    <row r="23" spans="1:12" ht="120" customHeight="1" x14ac:dyDescent="0.25">
      <c r="A23" s="1">
        <v>8</v>
      </c>
      <c r="B23" s="38" t="s">
        <v>77</v>
      </c>
      <c r="C23" s="39" t="s">
        <v>33</v>
      </c>
      <c r="D23" s="50" t="s">
        <v>58</v>
      </c>
      <c r="E23" s="8">
        <v>921</v>
      </c>
      <c r="F23" s="26"/>
      <c r="G23" s="22">
        <f t="shared" si="0"/>
        <v>0</v>
      </c>
      <c r="H23" s="27"/>
      <c r="I23" s="22">
        <f t="shared" si="1"/>
        <v>0</v>
      </c>
      <c r="J23" s="24">
        <f t="shared" si="2"/>
        <v>0</v>
      </c>
      <c r="K23" s="25">
        <f t="shared" si="3"/>
        <v>0</v>
      </c>
      <c r="L23" s="55" t="s">
        <v>109</v>
      </c>
    </row>
    <row r="24" spans="1:12" ht="108" customHeight="1" x14ac:dyDescent="0.25">
      <c r="A24" s="1">
        <v>9</v>
      </c>
      <c r="B24" s="38" t="s">
        <v>78</v>
      </c>
      <c r="C24" s="39" t="s">
        <v>34</v>
      </c>
      <c r="D24" s="50" t="s">
        <v>58</v>
      </c>
      <c r="E24" s="8">
        <v>250</v>
      </c>
      <c r="F24" s="26"/>
      <c r="G24" s="22">
        <f t="shared" si="0"/>
        <v>0</v>
      </c>
      <c r="H24" s="27"/>
      <c r="I24" s="22">
        <f t="shared" si="1"/>
        <v>0</v>
      </c>
      <c r="J24" s="24">
        <f t="shared" si="2"/>
        <v>0</v>
      </c>
      <c r="K24" s="25">
        <f t="shared" si="3"/>
        <v>0</v>
      </c>
      <c r="L24" s="55" t="s">
        <v>109</v>
      </c>
    </row>
    <row r="25" spans="1:12" ht="66.75" customHeight="1" x14ac:dyDescent="0.25">
      <c r="A25" s="1">
        <v>10</v>
      </c>
      <c r="B25" s="52" t="s">
        <v>79</v>
      </c>
      <c r="C25" s="52" t="s">
        <v>35</v>
      </c>
      <c r="D25" s="50" t="s">
        <v>58</v>
      </c>
      <c r="E25" s="3">
        <v>18</v>
      </c>
      <c r="F25" s="26"/>
      <c r="G25" s="22">
        <f t="shared" si="0"/>
        <v>0</v>
      </c>
      <c r="H25" s="27"/>
      <c r="I25" s="22">
        <f t="shared" si="1"/>
        <v>0</v>
      </c>
      <c r="J25" s="24">
        <f t="shared" si="2"/>
        <v>0</v>
      </c>
      <c r="K25" s="25">
        <f t="shared" si="3"/>
        <v>0</v>
      </c>
      <c r="L25" s="55" t="s">
        <v>109</v>
      </c>
    </row>
    <row r="26" spans="1:12" ht="84" customHeight="1" x14ac:dyDescent="0.25">
      <c r="A26" s="1">
        <v>11</v>
      </c>
      <c r="B26" s="38" t="s">
        <v>80</v>
      </c>
      <c r="C26" s="39" t="s">
        <v>36</v>
      </c>
      <c r="D26" s="50" t="s">
        <v>59</v>
      </c>
      <c r="E26" s="3">
        <v>294</v>
      </c>
      <c r="F26" s="26"/>
      <c r="G26" s="22">
        <f t="shared" si="0"/>
        <v>0</v>
      </c>
      <c r="H26" s="27"/>
      <c r="I26" s="22">
        <f t="shared" si="1"/>
        <v>0</v>
      </c>
      <c r="J26" s="24">
        <f t="shared" si="2"/>
        <v>0</v>
      </c>
      <c r="K26" s="25">
        <f t="shared" si="3"/>
        <v>0</v>
      </c>
      <c r="L26" s="55" t="s">
        <v>109</v>
      </c>
    </row>
    <row r="27" spans="1:12" ht="140.25" x14ac:dyDescent="0.25">
      <c r="A27" s="1">
        <v>12</v>
      </c>
      <c r="B27" s="40" t="s">
        <v>81</v>
      </c>
      <c r="C27" s="38" t="s">
        <v>111</v>
      </c>
      <c r="D27" s="50" t="s">
        <v>58</v>
      </c>
      <c r="E27" s="3">
        <v>117</v>
      </c>
      <c r="F27" s="26"/>
      <c r="G27" s="22">
        <f t="shared" si="0"/>
        <v>0</v>
      </c>
      <c r="H27" s="27"/>
      <c r="I27" s="22">
        <f t="shared" si="1"/>
        <v>0</v>
      </c>
      <c r="J27" s="24">
        <f t="shared" si="2"/>
        <v>0</v>
      </c>
      <c r="K27" s="25">
        <f t="shared" si="3"/>
        <v>0</v>
      </c>
      <c r="L27" s="55" t="s">
        <v>109</v>
      </c>
    </row>
    <row r="28" spans="1:12" ht="144.75" customHeight="1" x14ac:dyDescent="0.25">
      <c r="A28" s="1">
        <v>13</v>
      </c>
      <c r="B28" s="41" t="s">
        <v>82</v>
      </c>
      <c r="C28" s="41" t="s">
        <v>112</v>
      </c>
      <c r="D28" s="50" t="s">
        <v>58</v>
      </c>
      <c r="E28" s="9">
        <v>162</v>
      </c>
      <c r="F28" s="26"/>
      <c r="G28" s="22">
        <f t="shared" si="0"/>
        <v>0</v>
      </c>
      <c r="H28" s="27"/>
      <c r="I28" s="22">
        <f t="shared" si="1"/>
        <v>0</v>
      </c>
      <c r="J28" s="24">
        <f t="shared" si="2"/>
        <v>0</v>
      </c>
      <c r="K28" s="25">
        <f t="shared" si="3"/>
        <v>0</v>
      </c>
      <c r="L28" s="55" t="s">
        <v>109</v>
      </c>
    </row>
    <row r="29" spans="1:12" ht="38.25" x14ac:dyDescent="0.25">
      <c r="A29" s="1">
        <v>14</v>
      </c>
      <c r="B29" s="52" t="s">
        <v>83</v>
      </c>
      <c r="C29" s="52" t="s">
        <v>37</v>
      </c>
      <c r="D29" s="50" t="s">
        <v>58</v>
      </c>
      <c r="E29" s="9">
        <v>50</v>
      </c>
      <c r="F29" s="26"/>
      <c r="G29" s="22">
        <f t="shared" si="0"/>
        <v>0</v>
      </c>
      <c r="H29" s="27"/>
      <c r="I29" s="22">
        <f t="shared" si="1"/>
        <v>0</v>
      </c>
      <c r="J29" s="24">
        <f t="shared" si="2"/>
        <v>0</v>
      </c>
      <c r="K29" s="25">
        <f t="shared" si="3"/>
        <v>0</v>
      </c>
      <c r="L29" s="55" t="s">
        <v>109</v>
      </c>
    </row>
    <row r="30" spans="1:12" ht="38.25" x14ac:dyDescent="0.25">
      <c r="A30" s="1">
        <v>15</v>
      </c>
      <c r="B30" s="52" t="s">
        <v>84</v>
      </c>
      <c r="C30" s="52" t="s">
        <v>38</v>
      </c>
      <c r="D30" s="50" t="s">
        <v>58</v>
      </c>
      <c r="E30" s="8">
        <v>329</v>
      </c>
      <c r="F30" s="26"/>
      <c r="G30" s="22">
        <f t="shared" si="0"/>
        <v>0</v>
      </c>
      <c r="H30" s="27"/>
      <c r="I30" s="22">
        <f t="shared" si="1"/>
        <v>0</v>
      </c>
      <c r="J30" s="24">
        <f t="shared" si="2"/>
        <v>0</v>
      </c>
      <c r="K30" s="25">
        <f t="shared" si="3"/>
        <v>0</v>
      </c>
      <c r="L30" s="55" t="s">
        <v>109</v>
      </c>
    </row>
    <row r="31" spans="1:12" ht="78.75" customHeight="1" x14ac:dyDescent="0.25">
      <c r="A31" s="1">
        <v>16</v>
      </c>
      <c r="B31" s="52" t="s">
        <v>85</v>
      </c>
      <c r="C31" s="52" t="s">
        <v>39</v>
      </c>
      <c r="D31" s="50" t="s">
        <v>58</v>
      </c>
      <c r="E31" s="8">
        <v>62</v>
      </c>
      <c r="F31" s="26"/>
      <c r="G31" s="22">
        <f t="shared" si="0"/>
        <v>0</v>
      </c>
      <c r="H31" s="27"/>
      <c r="I31" s="22">
        <f t="shared" si="1"/>
        <v>0</v>
      </c>
      <c r="J31" s="24">
        <f t="shared" si="2"/>
        <v>0</v>
      </c>
      <c r="K31" s="25">
        <f t="shared" si="3"/>
        <v>0</v>
      </c>
      <c r="L31" s="55" t="s">
        <v>109</v>
      </c>
    </row>
    <row r="32" spans="1:12" ht="67.5" customHeight="1" x14ac:dyDescent="0.25">
      <c r="A32" s="1">
        <v>17</v>
      </c>
      <c r="B32" s="41" t="s">
        <v>86</v>
      </c>
      <c r="C32" s="41" t="s">
        <v>40</v>
      </c>
      <c r="D32" s="50" t="s">
        <v>58</v>
      </c>
      <c r="E32" s="8">
        <v>65</v>
      </c>
      <c r="F32" s="26"/>
      <c r="G32" s="22">
        <f t="shared" si="0"/>
        <v>0</v>
      </c>
      <c r="H32" s="27"/>
      <c r="I32" s="22">
        <f t="shared" si="1"/>
        <v>0</v>
      </c>
      <c r="J32" s="24">
        <f t="shared" si="2"/>
        <v>0</v>
      </c>
      <c r="K32" s="25">
        <f t="shared" si="3"/>
        <v>0</v>
      </c>
      <c r="L32" s="55" t="s">
        <v>109</v>
      </c>
    </row>
    <row r="33" spans="1:12" ht="68.25" customHeight="1" x14ac:dyDescent="0.25">
      <c r="A33" s="1">
        <v>18</v>
      </c>
      <c r="B33" s="41" t="s">
        <v>86</v>
      </c>
      <c r="C33" s="41" t="s">
        <v>41</v>
      </c>
      <c r="D33" s="50" t="s">
        <v>58</v>
      </c>
      <c r="E33" s="8">
        <v>51</v>
      </c>
      <c r="F33" s="26"/>
      <c r="G33" s="22">
        <f t="shared" si="0"/>
        <v>0</v>
      </c>
      <c r="H33" s="27"/>
      <c r="I33" s="22">
        <f t="shared" si="1"/>
        <v>0</v>
      </c>
      <c r="J33" s="24">
        <f t="shared" si="2"/>
        <v>0</v>
      </c>
      <c r="K33" s="25">
        <f t="shared" si="3"/>
        <v>0</v>
      </c>
      <c r="L33" s="55" t="s">
        <v>109</v>
      </c>
    </row>
    <row r="34" spans="1:12" ht="93.75" customHeight="1" x14ac:dyDescent="0.25">
      <c r="A34" s="1">
        <v>19</v>
      </c>
      <c r="B34" s="38" t="s">
        <v>87</v>
      </c>
      <c r="C34" s="39" t="s">
        <v>42</v>
      </c>
      <c r="D34" s="50" t="s">
        <v>58</v>
      </c>
      <c r="E34" s="8">
        <v>1267</v>
      </c>
      <c r="F34" s="26"/>
      <c r="G34" s="22">
        <f t="shared" si="0"/>
        <v>0</v>
      </c>
      <c r="H34" s="27"/>
      <c r="I34" s="22">
        <f t="shared" si="1"/>
        <v>0</v>
      </c>
      <c r="J34" s="24">
        <f t="shared" si="2"/>
        <v>0</v>
      </c>
      <c r="K34" s="25">
        <f t="shared" si="3"/>
        <v>0</v>
      </c>
      <c r="L34" s="55" t="s">
        <v>109</v>
      </c>
    </row>
    <row r="35" spans="1:12" ht="153" x14ac:dyDescent="0.25">
      <c r="A35" s="1">
        <v>20</v>
      </c>
      <c r="B35" s="38" t="s">
        <v>88</v>
      </c>
      <c r="C35" s="39" t="s">
        <v>113</v>
      </c>
      <c r="D35" s="50" t="s">
        <v>58</v>
      </c>
      <c r="E35" s="8">
        <v>515</v>
      </c>
      <c r="F35" s="26"/>
      <c r="G35" s="22">
        <f t="shared" si="0"/>
        <v>0</v>
      </c>
      <c r="H35" s="27"/>
      <c r="I35" s="22">
        <f t="shared" si="1"/>
        <v>0</v>
      </c>
      <c r="J35" s="24">
        <f t="shared" si="2"/>
        <v>0</v>
      </c>
      <c r="K35" s="25">
        <f t="shared" si="3"/>
        <v>0</v>
      </c>
      <c r="L35" s="55" t="s">
        <v>109</v>
      </c>
    </row>
    <row r="36" spans="1:12" ht="93.75" customHeight="1" x14ac:dyDescent="0.25">
      <c r="A36" s="1">
        <v>21</v>
      </c>
      <c r="B36" s="38" t="s">
        <v>89</v>
      </c>
      <c r="C36" s="39" t="s">
        <v>119</v>
      </c>
      <c r="D36" s="50" t="s">
        <v>59</v>
      </c>
      <c r="E36" s="8">
        <v>1055</v>
      </c>
      <c r="F36" s="26"/>
      <c r="G36" s="22"/>
      <c r="H36" s="27"/>
      <c r="I36" s="22">
        <f t="shared" si="1"/>
        <v>0</v>
      </c>
      <c r="J36" s="24">
        <f t="shared" si="2"/>
        <v>0</v>
      </c>
      <c r="K36" s="25">
        <f t="shared" si="3"/>
        <v>0</v>
      </c>
      <c r="L36" s="55" t="s">
        <v>109</v>
      </c>
    </row>
    <row r="37" spans="1:12" ht="42.75" customHeight="1" x14ac:dyDescent="0.25">
      <c r="A37" s="1">
        <v>22</v>
      </c>
      <c r="B37" s="52" t="s">
        <v>90</v>
      </c>
      <c r="C37" s="52" t="s">
        <v>43</v>
      </c>
      <c r="D37" s="50" t="s">
        <v>59</v>
      </c>
      <c r="E37" s="8">
        <v>394</v>
      </c>
      <c r="F37" s="26"/>
      <c r="G37" s="22">
        <f t="shared" si="0"/>
        <v>0</v>
      </c>
      <c r="H37" s="27"/>
      <c r="I37" s="22">
        <f t="shared" si="1"/>
        <v>0</v>
      </c>
      <c r="J37" s="24">
        <f t="shared" si="2"/>
        <v>0</v>
      </c>
      <c r="K37" s="25">
        <f t="shared" si="3"/>
        <v>0</v>
      </c>
      <c r="L37" s="55" t="s">
        <v>109</v>
      </c>
    </row>
    <row r="38" spans="1:12" ht="195" customHeight="1" x14ac:dyDescent="0.25">
      <c r="A38" s="1">
        <v>23</v>
      </c>
      <c r="B38" s="38" t="s">
        <v>91</v>
      </c>
      <c r="C38" s="39" t="s">
        <v>44</v>
      </c>
      <c r="D38" s="50" t="s">
        <v>58</v>
      </c>
      <c r="E38" s="8">
        <v>2266</v>
      </c>
      <c r="F38" s="26"/>
      <c r="G38" s="22">
        <f t="shared" si="0"/>
        <v>0</v>
      </c>
      <c r="H38" s="27"/>
      <c r="I38" s="22">
        <f t="shared" si="1"/>
        <v>0</v>
      </c>
      <c r="J38" s="24">
        <f t="shared" si="2"/>
        <v>0</v>
      </c>
      <c r="K38" s="25">
        <f t="shared" si="3"/>
        <v>0</v>
      </c>
      <c r="L38" s="55" t="s">
        <v>109</v>
      </c>
    </row>
    <row r="39" spans="1:12" ht="102" x14ac:dyDescent="0.25">
      <c r="A39" s="1">
        <v>24</v>
      </c>
      <c r="B39" s="38" t="s">
        <v>92</v>
      </c>
      <c r="C39" s="39" t="s">
        <v>114</v>
      </c>
      <c r="D39" s="50" t="s">
        <v>60</v>
      </c>
      <c r="E39" s="8">
        <v>787</v>
      </c>
      <c r="F39" s="26"/>
      <c r="G39" s="22">
        <f t="shared" si="0"/>
        <v>0</v>
      </c>
      <c r="H39" s="27"/>
      <c r="I39" s="22">
        <f t="shared" si="1"/>
        <v>0</v>
      </c>
      <c r="J39" s="24">
        <f t="shared" si="2"/>
        <v>0</v>
      </c>
      <c r="K39" s="25">
        <f t="shared" si="3"/>
        <v>0</v>
      </c>
      <c r="L39" s="55" t="s">
        <v>109</v>
      </c>
    </row>
    <row r="40" spans="1:12" ht="56.25" customHeight="1" x14ac:dyDescent="0.25">
      <c r="A40" s="1">
        <v>25</v>
      </c>
      <c r="B40" s="38" t="s">
        <v>93</v>
      </c>
      <c r="C40" s="39" t="s">
        <v>45</v>
      </c>
      <c r="D40" s="50" t="s">
        <v>58</v>
      </c>
      <c r="E40" s="8">
        <v>170</v>
      </c>
      <c r="F40" s="26"/>
      <c r="G40" s="22">
        <f t="shared" si="0"/>
        <v>0</v>
      </c>
      <c r="H40" s="27"/>
      <c r="I40" s="22">
        <f t="shared" si="1"/>
        <v>0</v>
      </c>
      <c r="J40" s="24">
        <f t="shared" si="2"/>
        <v>0</v>
      </c>
      <c r="K40" s="25">
        <f t="shared" si="3"/>
        <v>0</v>
      </c>
      <c r="L40" s="55" t="s">
        <v>109</v>
      </c>
    </row>
    <row r="41" spans="1:12" ht="54.75" customHeight="1" x14ac:dyDescent="0.25">
      <c r="A41" s="1">
        <v>26</v>
      </c>
      <c r="B41" s="38" t="s">
        <v>93</v>
      </c>
      <c r="C41" s="39" t="s">
        <v>115</v>
      </c>
      <c r="D41" s="50" t="s">
        <v>58</v>
      </c>
      <c r="E41" s="8">
        <v>713</v>
      </c>
      <c r="F41" s="26"/>
      <c r="G41" s="22">
        <f t="shared" si="0"/>
        <v>0</v>
      </c>
      <c r="H41" s="27"/>
      <c r="I41" s="22">
        <f t="shared" si="1"/>
        <v>0</v>
      </c>
      <c r="J41" s="24">
        <f t="shared" si="2"/>
        <v>0</v>
      </c>
      <c r="K41" s="25">
        <f t="shared" si="3"/>
        <v>0</v>
      </c>
      <c r="L41" s="55" t="s">
        <v>109</v>
      </c>
    </row>
    <row r="42" spans="1:12" ht="130.5" customHeight="1" x14ac:dyDescent="0.25">
      <c r="A42" s="1">
        <v>27</v>
      </c>
      <c r="B42" s="42" t="s">
        <v>94</v>
      </c>
      <c r="C42" s="43" t="s">
        <v>46</v>
      </c>
      <c r="D42" s="50" t="s">
        <v>58</v>
      </c>
      <c r="E42" s="8">
        <v>860</v>
      </c>
      <c r="F42" s="26"/>
      <c r="G42" s="22">
        <f t="shared" si="0"/>
        <v>0</v>
      </c>
      <c r="H42" s="27"/>
      <c r="I42" s="22">
        <f t="shared" si="1"/>
        <v>0</v>
      </c>
      <c r="J42" s="24">
        <f t="shared" si="2"/>
        <v>0</v>
      </c>
      <c r="K42" s="25">
        <f t="shared" si="3"/>
        <v>0</v>
      </c>
      <c r="L42" s="55" t="s">
        <v>109</v>
      </c>
    </row>
    <row r="43" spans="1:12" ht="93" customHeight="1" x14ac:dyDescent="0.25">
      <c r="A43" s="1">
        <v>28</v>
      </c>
      <c r="B43" s="44" t="s">
        <v>95</v>
      </c>
      <c r="C43" s="44" t="s">
        <v>47</v>
      </c>
      <c r="D43" s="50" t="s">
        <v>58</v>
      </c>
      <c r="E43" s="8">
        <v>699</v>
      </c>
      <c r="F43" s="26"/>
      <c r="G43" s="22">
        <f t="shared" si="0"/>
        <v>0</v>
      </c>
      <c r="H43" s="27"/>
      <c r="I43" s="22">
        <f t="shared" si="1"/>
        <v>0</v>
      </c>
      <c r="J43" s="24">
        <f t="shared" si="2"/>
        <v>0</v>
      </c>
      <c r="K43" s="25">
        <f t="shared" si="3"/>
        <v>0</v>
      </c>
      <c r="L43" s="55" t="s">
        <v>109</v>
      </c>
    </row>
    <row r="44" spans="1:12" ht="130.5" customHeight="1" x14ac:dyDescent="0.25">
      <c r="A44" s="1">
        <v>29</v>
      </c>
      <c r="B44" s="45" t="s">
        <v>116</v>
      </c>
      <c r="C44" s="45" t="s">
        <v>124</v>
      </c>
      <c r="D44" s="50" t="s">
        <v>58</v>
      </c>
      <c r="E44" s="8">
        <v>98</v>
      </c>
      <c r="F44" s="26"/>
      <c r="G44" s="22">
        <f t="shared" si="0"/>
        <v>0</v>
      </c>
      <c r="H44" s="27"/>
      <c r="I44" s="22">
        <f t="shared" si="1"/>
        <v>0</v>
      </c>
      <c r="J44" s="24">
        <f t="shared" si="2"/>
        <v>0</v>
      </c>
      <c r="K44" s="25">
        <f t="shared" si="3"/>
        <v>0</v>
      </c>
      <c r="L44" s="55" t="s">
        <v>109</v>
      </c>
    </row>
    <row r="45" spans="1:12" ht="127.5" x14ac:dyDescent="0.25">
      <c r="A45" s="1">
        <v>30</v>
      </c>
      <c r="B45" s="40" t="s">
        <v>96</v>
      </c>
      <c r="C45" s="46" t="s">
        <v>48</v>
      </c>
      <c r="D45" s="50" t="s">
        <v>58</v>
      </c>
      <c r="E45" s="8">
        <v>295</v>
      </c>
      <c r="F45" s="26"/>
      <c r="G45" s="22">
        <f t="shared" si="0"/>
        <v>0</v>
      </c>
      <c r="H45" s="27"/>
      <c r="I45" s="22">
        <f t="shared" si="1"/>
        <v>0</v>
      </c>
      <c r="J45" s="24">
        <f t="shared" si="2"/>
        <v>0</v>
      </c>
      <c r="K45" s="25">
        <f t="shared" si="3"/>
        <v>0</v>
      </c>
      <c r="L45" s="55" t="s">
        <v>109</v>
      </c>
    </row>
    <row r="46" spans="1:12" ht="66.75" customHeight="1" x14ac:dyDescent="0.25">
      <c r="A46" s="1">
        <v>31</v>
      </c>
      <c r="B46" s="40" t="s">
        <v>97</v>
      </c>
      <c r="C46" s="40" t="s">
        <v>49</v>
      </c>
      <c r="D46" s="50" t="s">
        <v>58</v>
      </c>
      <c r="E46" s="8">
        <v>136</v>
      </c>
      <c r="F46" s="26"/>
      <c r="G46" s="22">
        <f t="shared" si="0"/>
        <v>0</v>
      </c>
      <c r="H46" s="27"/>
      <c r="I46" s="22">
        <f t="shared" si="1"/>
        <v>0</v>
      </c>
      <c r="J46" s="24">
        <f t="shared" si="2"/>
        <v>0</v>
      </c>
      <c r="K46" s="25">
        <f t="shared" si="3"/>
        <v>0</v>
      </c>
      <c r="L46" s="55" t="s">
        <v>109</v>
      </c>
    </row>
    <row r="47" spans="1:12" ht="94.5" customHeight="1" x14ac:dyDescent="0.25">
      <c r="A47" s="1">
        <v>32</v>
      </c>
      <c r="B47" s="38" t="s">
        <v>98</v>
      </c>
      <c r="C47" s="39" t="s">
        <v>117</v>
      </c>
      <c r="D47" s="50" t="s">
        <v>58</v>
      </c>
      <c r="E47" s="8">
        <v>1197</v>
      </c>
      <c r="F47" s="26"/>
      <c r="G47" s="22">
        <f t="shared" si="0"/>
        <v>0</v>
      </c>
      <c r="H47" s="27"/>
      <c r="I47" s="22">
        <f t="shared" si="1"/>
        <v>0</v>
      </c>
      <c r="J47" s="24">
        <f t="shared" si="2"/>
        <v>0</v>
      </c>
      <c r="K47" s="25">
        <f t="shared" si="3"/>
        <v>0</v>
      </c>
      <c r="L47" s="55" t="s">
        <v>109</v>
      </c>
    </row>
    <row r="48" spans="1:12" ht="91.5" customHeight="1" x14ac:dyDescent="0.25">
      <c r="A48" s="1">
        <v>33</v>
      </c>
      <c r="B48" s="38" t="s">
        <v>99</v>
      </c>
      <c r="C48" s="39" t="s">
        <v>50</v>
      </c>
      <c r="D48" s="50" t="s">
        <v>58</v>
      </c>
      <c r="E48" s="8">
        <v>212</v>
      </c>
      <c r="F48" s="26"/>
      <c r="G48" s="22">
        <f t="shared" si="0"/>
        <v>0</v>
      </c>
      <c r="H48" s="27"/>
      <c r="I48" s="22">
        <f t="shared" si="1"/>
        <v>0</v>
      </c>
      <c r="J48" s="24">
        <f t="shared" si="2"/>
        <v>0</v>
      </c>
      <c r="K48" s="25">
        <f t="shared" si="3"/>
        <v>0</v>
      </c>
      <c r="L48" s="55" t="s">
        <v>109</v>
      </c>
    </row>
    <row r="49" spans="1:12" ht="105.75" customHeight="1" x14ac:dyDescent="0.25">
      <c r="A49" s="1">
        <v>34</v>
      </c>
      <c r="B49" s="38" t="s">
        <v>100</v>
      </c>
      <c r="C49" s="39" t="s">
        <v>51</v>
      </c>
      <c r="D49" s="50" t="s">
        <v>58</v>
      </c>
      <c r="E49" s="8">
        <v>100</v>
      </c>
      <c r="F49" s="26"/>
      <c r="G49" s="22">
        <f t="shared" si="0"/>
        <v>0</v>
      </c>
      <c r="H49" s="27"/>
      <c r="I49" s="22">
        <f t="shared" si="1"/>
        <v>0</v>
      </c>
      <c r="J49" s="24">
        <f t="shared" si="2"/>
        <v>0</v>
      </c>
      <c r="K49" s="25">
        <f t="shared" si="3"/>
        <v>0</v>
      </c>
      <c r="L49" s="55" t="s">
        <v>109</v>
      </c>
    </row>
    <row r="50" spans="1:12" ht="142.5" customHeight="1" x14ac:dyDescent="0.25">
      <c r="A50" s="1">
        <v>35</v>
      </c>
      <c r="B50" s="52" t="s">
        <v>101</v>
      </c>
      <c r="C50" s="52" t="s">
        <v>52</v>
      </c>
      <c r="D50" s="50" t="s">
        <v>58</v>
      </c>
      <c r="E50" s="8">
        <v>83</v>
      </c>
      <c r="F50" s="26"/>
      <c r="G50" s="22">
        <f t="shared" si="0"/>
        <v>0</v>
      </c>
      <c r="H50" s="27"/>
      <c r="I50" s="22">
        <f t="shared" si="1"/>
        <v>0</v>
      </c>
      <c r="J50" s="24">
        <f t="shared" si="2"/>
        <v>0</v>
      </c>
      <c r="K50" s="25">
        <f t="shared" si="3"/>
        <v>0</v>
      </c>
      <c r="L50" s="55" t="s">
        <v>109</v>
      </c>
    </row>
    <row r="51" spans="1:12" ht="66.75" customHeight="1" x14ac:dyDescent="0.25">
      <c r="A51" s="1">
        <v>36</v>
      </c>
      <c r="B51" s="38" t="s">
        <v>102</v>
      </c>
      <c r="C51" s="39" t="s">
        <v>53</v>
      </c>
      <c r="D51" s="50" t="s">
        <v>58</v>
      </c>
      <c r="E51" s="8">
        <v>61</v>
      </c>
      <c r="F51" s="26"/>
      <c r="G51" s="22">
        <f t="shared" si="0"/>
        <v>0</v>
      </c>
      <c r="H51" s="27"/>
      <c r="I51" s="22">
        <f t="shared" si="1"/>
        <v>0</v>
      </c>
      <c r="J51" s="24">
        <f t="shared" si="2"/>
        <v>0</v>
      </c>
      <c r="K51" s="25">
        <f t="shared" si="3"/>
        <v>0</v>
      </c>
      <c r="L51" s="55" t="s">
        <v>109</v>
      </c>
    </row>
    <row r="52" spans="1:12" ht="66" customHeight="1" x14ac:dyDescent="0.25">
      <c r="A52" s="1">
        <v>37</v>
      </c>
      <c r="B52" s="38" t="s">
        <v>102</v>
      </c>
      <c r="C52" s="39" t="s">
        <v>54</v>
      </c>
      <c r="D52" s="50" t="s">
        <v>58</v>
      </c>
      <c r="E52" s="8">
        <v>38</v>
      </c>
      <c r="F52" s="26"/>
      <c r="G52" s="22">
        <f t="shared" si="0"/>
        <v>0</v>
      </c>
      <c r="H52" s="27"/>
      <c r="I52" s="22">
        <f t="shared" si="1"/>
        <v>0</v>
      </c>
      <c r="J52" s="24">
        <f t="shared" si="2"/>
        <v>0</v>
      </c>
      <c r="K52" s="25">
        <f t="shared" si="3"/>
        <v>0</v>
      </c>
      <c r="L52" s="55" t="s">
        <v>109</v>
      </c>
    </row>
    <row r="53" spans="1:12" ht="67.5" customHeight="1" x14ac:dyDescent="0.25">
      <c r="A53" s="1">
        <v>38</v>
      </c>
      <c r="B53" s="38" t="s">
        <v>103</v>
      </c>
      <c r="C53" s="39" t="s">
        <v>55</v>
      </c>
      <c r="D53" s="50" t="s">
        <v>58</v>
      </c>
      <c r="E53" s="8">
        <v>22</v>
      </c>
      <c r="F53" s="26"/>
      <c r="G53" s="22">
        <f t="shared" si="0"/>
        <v>0</v>
      </c>
      <c r="H53" s="27"/>
      <c r="I53" s="22">
        <f t="shared" si="1"/>
        <v>0</v>
      </c>
      <c r="J53" s="24">
        <f t="shared" si="2"/>
        <v>0</v>
      </c>
      <c r="K53" s="25">
        <f t="shared" si="3"/>
        <v>0</v>
      </c>
      <c r="L53" s="55" t="s">
        <v>109</v>
      </c>
    </row>
    <row r="54" spans="1:12" ht="68.25" customHeight="1" x14ac:dyDescent="0.25">
      <c r="A54" s="1">
        <v>39</v>
      </c>
      <c r="B54" s="38" t="s">
        <v>103</v>
      </c>
      <c r="C54" s="39" t="s">
        <v>56</v>
      </c>
      <c r="D54" s="50" t="s">
        <v>58</v>
      </c>
      <c r="E54" s="8">
        <v>33</v>
      </c>
      <c r="F54" s="26"/>
      <c r="G54" s="22">
        <f t="shared" si="0"/>
        <v>0</v>
      </c>
      <c r="H54" s="27"/>
      <c r="I54" s="22">
        <f t="shared" si="1"/>
        <v>0</v>
      </c>
      <c r="J54" s="24">
        <f t="shared" si="2"/>
        <v>0</v>
      </c>
      <c r="K54" s="25">
        <f t="shared" si="3"/>
        <v>0</v>
      </c>
      <c r="L54" s="55" t="s">
        <v>109</v>
      </c>
    </row>
    <row r="55" spans="1:12" ht="41.25" customHeight="1" x14ac:dyDescent="0.25">
      <c r="A55" s="1">
        <v>40</v>
      </c>
      <c r="B55" s="52" t="s">
        <v>104</v>
      </c>
      <c r="C55" s="52" t="s">
        <v>57</v>
      </c>
      <c r="D55" s="50" t="s">
        <v>58</v>
      </c>
      <c r="E55" s="8">
        <v>174</v>
      </c>
      <c r="F55" s="26"/>
      <c r="G55" s="22">
        <f t="shared" si="0"/>
        <v>0</v>
      </c>
      <c r="H55" s="27"/>
      <c r="I55" s="22">
        <f t="shared" si="1"/>
        <v>0</v>
      </c>
      <c r="J55" s="24">
        <f t="shared" si="2"/>
        <v>0</v>
      </c>
      <c r="K55" s="25">
        <f t="shared" si="3"/>
        <v>0</v>
      </c>
      <c r="L55" s="55" t="s">
        <v>109</v>
      </c>
    </row>
    <row r="56" spans="1:12" ht="80.25" customHeight="1" x14ac:dyDescent="0.25">
      <c r="A56" s="1">
        <v>41</v>
      </c>
      <c r="B56" s="38" t="s">
        <v>105</v>
      </c>
      <c r="C56" s="39" t="s">
        <v>122</v>
      </c>
      <c r="D56" s="50" t="s">
        <v>58</v>
      </c>
      <c r="E56" s="8">
        <v>159</v>
      </c>
      <c r="F56" s="26"/>
      <c r="G56" s="22">
        <f t="shared" si="0"/>
        <v>0</v>
      </c>
      <c r="H56" s="27"/>
      <c r="I56" s="22">
        <f t="shared" si="1"/>
        <v>0</v>
      </c>
      <c r="J56" s="24">
        <f t="shared" si="2"/>
        <v>0</v>
      </c>
      <c r="K56" s="25">
        <f t="shared" si="3"/>
        <v>0</v>
      </c>
      <c r="L56" s="55" t="s">
        <v>109</v>
      </c>
    </row>
    <row r="57" spans="1:12" ht="42.75" customHeight="1" x14ac:dyDescent="0.25">
      <c r="A57" s="1">
        <v>42</v>
      </c>
      <c r="B57" s="38" t="s">
        <v>106</v>
      </c>
      <c r="C57" s="39" t="s">
        <v>123</v>
      </c>
      <c r="D57" s="50" t="s">
        <v>58</v>
      </c>
      <c r="E57" s="8">
        <v>330</v>
      </c>
      <c r="F57" s="26"/>
      <c r="G57" s="22">
        <f t="shared" si="0"/>
        <v>0</v>
      </c>
      <c r="H57" s="27"/>
      <c r="I57" s="22">
        <f t="shared" si="1"/>
        <v>0</v>
      </c>
      <c r="J57" s="24">
        <f t="shared" si="2"/>
        <v>0</v>
      </c>
      <c r="K57" s="25">
        <f t="shared" si="3"/>
        <v>0</v>
      </c>
      <c r="L57" s="55" t="s">
        <v>109</v>
      </c>
    </row>
    <row r="58" spans="1:12" ht="105.75" customHeight="1" x14ac:dyDescent="0.25">
      <c r="A58" s="1">
        <v>43</v>
      </c>
      <c r="B58" s="40" t="s">
        <v>61</v>
      </c>
      <c r="C58" s="40" t="s">
        <v>118</v>
      </c>
      <c r="D58" s="2" t="s">
        <v>59</v>
      </c>
      <c r="E58" s="8">
        <v>72</v>
      </c>
      <c r="F58" s="26"/>
      <c r="G58" s="22">
        <f t="shared" si="0"/>
        <v>0</v>
      </c>
      <c r="H58" s="27"/>
      <c r="I58" s="22">
        <f t="shared" si="1"/>
        <v>0</v>
      </c>
      <c r="J58" s="24">
        <f t="shared" si="2"/>
        <v>0</v>
      </c>
      <c r="K58" s="25">
        <f t="shared" si="3"/>
        <v>0</v>
      </c>
      <c r="L58" s="55" t="s">
        <v>109</v>
      </c>
    </row>
    <row r="59" spans="1:12" ht="94.5" customHeight="1" x14ac:dyDescent="0.25">
      <c r="A59" s="1">
        <v>44</v>
      </c>
      <c r="B59" s="38" t="s">
        <v>62</v>
      </c>
      <c r="C59" s="51" t="s">
        <v>120</v>
      </c>
      <c r="D59" s="2" t="s">
        <v>59</v>
      </c>
      <c r="E59" s="8">
        <v>72</v>
      </c>
      <c r="F59" s="26"/>
      <c r="G59" s="22">
        <f t="shared" si="0"/>
        <v>0</v>
      </c>
      <c r="H59" s="27"/>
      <c r="I59" s="22">
        <f t="shared" si="1"/>
        <v>0</v>
      </c>
      <c r="J59" s="24">
        <f t="shared" si="2"/>
        <v>0</v>
      </c>
      <c r="K59" s="25">
        <f t="shared" si="3"/>
        <v>0</v>
      </c>
      <c r="L59" s="55" t="s">
        <v>109</v>
      </c>
    </row>
    <row r="60" spans="1:12" ht="38.25" x14ac:dyDescent="0.25">
      <c r="A60" s="1">
        <v>45</v>
      </c>
      <c r="B60" s="38" t="s">
        <v>63</v>
      </c>
      <c r="C60" s="51" t="s">
        <v>107</v>
      </c>
      <c r="D60" s="2" t="s">
        <v>59</v>
      </c>
      <c r="E60" s="8">
        <v>3</v>
      </c>
      <c r="F60" s="26"/>
      <c r="G60" s="22">
        <f t="shared" si="0"/>
        <v>0</v>
      </c>
      <c r="H60" s="27"/>
      <c r="I60" s="22">
        <f t="shared" si="1"/>
        <v>0</v>
      </c>
      <c r="J60" s="24">
        <f t="shared" si="2"/>
        <v>0</v>
      </c>
      <c r="K60" s="25">
        <f t="shared" si="3"/>
        <v>0</v>
      </c>
      <c r="L60" s="55" t="s">
        <v>109</v>
      </c>
    </row>
    <row r="61" spans="1:12" ht="42" customHeight="1" x14ac:dyDescent="0.25">
      <c r="A61" s="1">
        <v>46</v>
      </c>
      <c r="B61" s="38" t="s">
        <v>63</v>
      </c>
      <c r="C61" s="51" t="s">
        <v>108</v>
      </c>
      <c r="D61" s="2" t="s">
        <v>59</v>
      </c>
      <c r="E61" s="8">
        <v>30</v>
      </c>
      <c r="F61" s="26"/>
      <c r="G61" s="22">
        <f t="shared" si="0"/>
        <v>0</v>
      </c>
      <c r="H61" s="27"/>
      <c r="I61" s="22">
        <f t="shared" si="1"/>
        <v>0</v>
      </c>
      <c r="J61" s="24">
        <f t="shared" si="2"/>
        <v>0</v>
      </c>
      <c r="K61" s="25">
        <f t="shared" si="3"/>
        <v>0</v>
      </c>
      <c r="L61" s="55" t="s">
        <v>109</v>
      </c>
    </row>
    <row r="62" spans="1:12" ht="38.25" x14ac:dyDescent="0.25">
      <c r="A62" s="1">
        <v>47</v>
      </c>
      <c r="B62" s="45" t="s">
        <v>64</v>
      </c>
      <c r="C62" s="45" t="s">
        <v>68</v>
      </c>
      <c r="D62" s="2" t="s">
        <v>59</v>
      </c>
      <c r="E62" s="8">
        <v>10</v>
      </c>
      <c r="F62" s="26"/>
      <c r="G62" s="22">
        <f t="shared" si="0"/>
        <v>0</v>
      </c>
      <c r="H62" s="27"/>
      <c r="I62" s="22">
        <f t="shared" si="1"/>
        <v>0</v>
      </c>
      <c r="J62" s="24">
        <f t="shared" si="2"/>
        <v>0</v>
      </c>
      <c r="K62" s="25">
        <f t="shared" si="3"/>
        <v>0</v>
      </c>
      <c r="L62" s="55" t="s">
        <v>109</v>
      </c>
    </row>
    <row r="63" spans="1:12" ht="38.25" x14ac:dyDescent="0.25">
      <c r="A63" s="1">
        <v>48</v>
      </c>
      <c r="B63" s="54" t="s">
        <v>65</v>
      </c>
      <c r="C63" s="54" t="s">
        <v>69</v>
      </c>
      <c r="D63" s="2" t="s">
        <v>59</v>
      </c>
      <c r="E63" s="8">
        <v>10</v>
      </c>
      <c r="F63" s="26"/>
      <c r="G63" s="22">
        <f t="shared" si="0"/>
        <v>0</v>
      </c>
      <c r="H63" s="27"/>
      <c r="I63" s="22">
        <f t="shared" si="1"/>
        <v>0</v>
      </c>
      <c r="J63" s="24">
        <f t="shared" si="2"/>
        <v>0</v>
      </c>
      <c r="K63" s="25">
        <f t="shared" si="3"/>
        <v>0</v>
      </c>
      <c r="L63" s="55" t="s">
        <v>109</v>
      </c>
    </row>
    <row r="64" spans="1:12" ht="41.25" customHeight="1" x14ac:dyDescent="0.25">
      <c r="A64" s="1">
        <v>49</v>
      </c>
      <c r="B64" s="54" t="s">
        <v>66</v>
      </c>
      <c r="C64" s="40" t="s">
        <v>67</v>
      </c>
      <c r="D64" s="10" t="s">
        <v>59</v>
      </c>
      <c r="E64" s="11">
        <v>5</v>
      </c>
      <c r="F64" s="28"/>
      <c r="G64" s="22">
        <f t="shared" si="0"/>
        <v>0</v>
      </c>
      <c r="H64" s="29"/>
      <c r="I64" s="22">
        <f t="shared" si="1"/>
        <v>0</v>
      </c>
      <c r="J64" s="24">
        <f t="shared" si="2"/>
        <v>0</v>
      </c>
      <c r="K64" s="25">
        <f t="shared" si="3"/>
        <v>0</v>
      </c>
      <c r="L64" s="55" t="s">
        <v>109</v>
      </c>
    </row>
    <row r="65" spans="1:12" x14ac:dyDescent="0.25">
      <c r="A65" s="69" t="s">
        <v>6</v>
      </c>
      <c r="B65" s="69"/>
      <c r="C65" s="69"/>
      <c r="D65" s="69"/>
      <c r="E65" s="69"/>
      <c r="F65" s="30" t="s">
        <v>7</v>
      </c>
      <c r="G65" s="31">
        <f>SUM(G16:G64)</f>
        <v>0</v>
      </c>
      <c r="H65" s="32" t="s">
        <v>7</v>
      </c>
      <c r="I65" s="31">
        <f>SUM(I16:I64)</f>
        <v>0</v>
      </c>
      <c r="J65" s="32" t="s">
        <v>7</v>
      </c>
      <c r="K65" s="33">
        <f>SUM(K16:K64)</f>
        <v>0</v>
      </c>
      <c r="L65" s="34" t="s">
        <v>7</v>
      </c>
    </row>
    <row r="68" spans="1:12" x14ac:dyDescent="0.25">
      <c r="A68" s="65" t="s">
        <v>18</v>
      </c>
      <c r="B68" s="65"/>
      <c r="C68" s="65"/>
      <c r="D68" s="65"/>
      <c r="E68" s="65"/>
      <c r="F68" s="65"/>
      <c r="G68" s="65"/>
      <c r="H68" s="65"/>
      <c r="I68" s="65"/>
      <c r="J68" s="65"/>
      <c r="K68" s="65"/>
      <c r="L68" s="65"/>
    </row>
    <row r="70" spans="1:12" x14ac:dyDescent="0.25">
      <c r="B70" s="66" t="s">
        <v>19</v>
      </c>
      <c r="C70" s="66"/>
      <c r="G70" s="5"/>
    </row>
    <row r="71" spans="1:12" x14ac:dyDescent="0.25">
      <c r="F71" s="17"/>
      <c r="G71" s="17"/>
    </row>
    <row r="74" spans="1:12" x14ac:dyDescent="0.25">
      <c r="B74" t="s">
        <v>25</v>
      </c>
      <c r="E74" s="67" t="s">
        <v>20</v>
      </c>
      <c r="F74" s="67"/>
      <c r="G74" s="67"/>
      <c r="H74" s="67"/>
      <c r="I74" s="67"/>
      <c r="J74" s="67"/>
    </row>
    <row r="75" spans="1:12" x14ac:dyDescent="0.25">
      <c r="B75" t="s">
        <v>21</v>
      </c>
    </row>
  </sheetData>
  <mergeCells count="23">
    <mergeCell ref="L13:L14"/>
    <mergeCell ref="A68:L68"/>
    <mergeCell ref="B70:C70"/>
    <mergeCell ref="E74:J74"/>
    <mergeCell ref="E13:E14"/>
    <mergeCell ref="F13:F14"/>
    <mergeCell ref="G13:G14"/>
    <mergeCell ref="H13:I13"/>
    <mergeCell ref="J13:J14"/>
    <mergeCell ref="K13:K14"/>
    <mergeCell ref="A65:E65"/>
    <mergeCell ref="C13:C14"/>
    <mergeCell ref="A13:A14"/>
    <mergeCell ref="B13:B14"/>
    <mergeCell ref="D13:D14"/>
    <mergeCell ref="A11:L11"/>
    <mergeCell ref="A9:L9"/>
    <mergeCell ref="K2:L2"/>
    <mergeCell ref="A4:B4"/>
    <mergeCell ref="A5:C5"/>
    <mergeCell ref="A6:C6"/>
    <mergeCell ref="A8:L8"/>
    <mergeCell ref="A2:C2"/>
  </mergeCells>
  <pageMargins left="0.70866141732283472" right="0.70866141732283472" top="0.74803149606299213" bottom="0.74803149606299213" header="0.31496062992125984" footer="0.31496062992125984"/>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 środki czystości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Mazurek Magdalena</dc:creator>
  <cp:lastModifiedBy>Lisieska Magdalena</cp:lastModifiedBy>
  <cp:lastPrinted>2023-03-10T10:14:51Z</cp:lastPrinted>
  <dcterms:created xsi:type="dcterms:W3CDTF">2022-01-12T07:31:59Z</dcterms:created>
  <dcterms:modified xsi:type="dcterms:W3CDTF">2023-08-09T12:13:59Z</dcterms:modified>
</cp:coreProperties>
</file>