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958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>
    <definedName name="Excel_BuiltIn_Print_Area_2">#REF!</definedName>
    <definedName name="_xlnm.Print_Area" localSheetId="0">'Pakiet 1'!$A$1:$J$31</definedName>
    <definedName name="_xlnm.Print_Area" localSheetId="9">'Pakiet 10'!$A$1:$K$9</definedName>
    <definedName name="_xlnm.Print_Area" localSheetId="10">'Pakiet 11'!$A$1:$K$11</definedName>
    <definedName name="_xlnm.Print_Area" localSheetId="1">'Pakiet 2'!$A$1:$J$12</definedName>
    <definedName name="_xlnm.Print_Area" localSheetId="2">'Pakiet 3'!$A$1:$J$19</definedName>
    <definedName name="_xlnm.Print_Area" localSheetId="3">'Pakiet 4'!$A$1:$J$10</definedName>
    <definedName name="_xlnm.Print_Area" localSheetId="4">'Pakiet 5'!$A$1:$J$10</definedName>
    <definedName name="_xlnm.Print_Area" localSheetId="5">'Pakiet 6'!$A$1:$K$8</definedName>
    <definedName name="_xlnm.Print_Area" localSheetId="6">'Pakiet 7'!$A$1:$K$7</definedName>
    <definedName name="_xlnm.Print_Area" localSheetId="7">'Pakiet 8'!$A$1:$J$8</definedName>
    <definedName name="_xlnm.Print_Area" localSheetId="8">'Pakiet 9'!$A$1:$J$9</definedName>
    <definedName name="_xlnm.Print_Titles" localSheetId="0">'Pakiet 1'!$2:$2</definedName>
  </definedNames>
  <calcPr fullCalcOnLoad="1"/>
</workbook>
</file>

<file path=xl/sharedStrings.xml><?xml version="1.0" encoding="utf-8"?>
<sst xmlns="http://schemas.openxmlformats.org/spreadsheetml/2006/main" count="270" uniqueCount="101">
  <si>
    <t>Pakiet 1 - Rękawy foliowo-papierowe*</t>
  </si>
  <si>
    <t>L.p.</t>
  </si>
  <si>
    <t>Nazwa artykułu</t>
  </si>
  <si>
    <t>J.m</t>
  </si>
  <si>
    <t>Ilość</t>
  </si>
  <si>
    <t>Cena jedn. netto [zł]</t>
  </si>
  <si>
    <t>Wartość netto [zł]</t>
  </si>
  <si>
    <t>Stawka VAT [%]</t>
  </si>
  <si>
    <t>Wartość brutto [zł]</t>
  </si>
  <si>
    <t>Rękaw foliowo-papierowy płaski - 200 m x 50 mm (rolki)</t>
  </si>
  <si>
    <t>op.</t>
  </si>
  <si>
    <t>Rękaw foliowo-papierowy płaski -200m x 75 mm (rolki)</t>
  </si>
  <si>
    <t>Rękaw foliowo-papierowy płaski- 200 m x 100 mm (rolki)</t>
  </si>
  <si>
    <t>Rękaw foliowo-papierowy płaski- 200 m x 120 mm (rolki)</t>
  </si>
  <si>
    <t>Rękaw foliowo-papierowy płaski - 200m x 150 mm(rolki)</t>
  </si>
  <si>
    <t>Rękaw foliowo-papierowy  płaski 200m x 200 mm(rolki)</t>
  </si>
  <si>
    <t>Rękaw foliowo-papierowy  płaski 200m x 250 mm(rolki)</t>
  </si>
  <si>
    <t>Rękaw foliowo-papierowy płaski - 200m x 300 mm (rolki)</t>
  </si>
  <si>
    <t xml:space="preserve">Rękaw foliowo-papierowy płaski - 200m x 380 mm (rolki) </t>
  </si>
  <si>
    <t xml:space="preserve">Rękaw foliowo-papierowy z fałdą -  100m x 100mm x 40-50mm (rolka) </t>
  </si>
  <si>
    <t>Rękaw foliowo-papierowy z fałdą -  100m x 150mm x 50mm  (rolki)</t>
  </si>
  <si>
    <t>Rękaw foliowo-papierowy z fałdą -  100m x 200mm x 50mm (rolki)</t>
  </si>
  <si>
    <t>Rękaw foliowo-papierowy z fałdą -  100m x 250mm x 60mm (rolki)</t>
  </si>
  <si>
    <t>Rękaw foliowo-włókninowy  - 100m x 420mm (rolki)</t>
  </si>
  <si>
    <t>Torebki foliowo-włókninowe 210mm x 420mm (szt)</t>
  </si>
  <si>
    <t>szt</t>
  </si>
  <si>
    <t>Włóknina sterylizacyjna, niebieska, 1200mm x 1200mm, op. a'100 szt.</t>
  </si>
  <si>
    <t>Włóknina sterylizacyjna, niebieska, 750mm x 750mm, op. a'250 szt.</t>
  </si>
  <si>
    <t>Włóknina sterylizacyjna, niebieska, 900mm x 900mm, op. a'250 szt.</t>
  </si>
  <si>
    <t>Włóknina sterylizacyjna, niebieska, 1000mm x 1000mm, op. a'250 szt.</t>
  </si>
  <si>
    <t>1. Opakowania foliowo-papierowe zgodne z normą PN EN 868-3, 5</t>
  </si>
  <si>
    <t>2. Indykator procesu sterylizacji umieszczony między warstwami laminatu (para wodna, tlenek etylenu),  dopuszcza się rękawy z umieszczonym  indykatorem między warstwą papieru i folii pod warunkiem, że indykator procesu umieszczony jest pod zgrzewem fabrycznym. Minimum dwa wskaźnikiprocesu sterylizacji.</t>
  </si>
  <si>
    <t>3. Szerokość zgrzewu fabrycznego max. 10mm</t>
  </si>
  <si>
    <t>4. Opisy dotyczące wskaźników procesu sterylizacji, umieszczonych na rękawach papierowo-foliowych, wykonane w języku polskim.</t>
  </si>
  <si>
    <t>Pakiet 3 - Taśmy samoprzylepne do zamykania pakietów i materiały do monitorowania procesów sterylizacji</t>
  </si>
  <si>
    <t>szt.</t>
  </si>
  <si>
    <t>Chemiczny paskowy test zintegrowany do kontroli skuteczności sterylizacji tlenkiem etylenu - klasa V, Na teście informacja dotycząca klasy testu</t>
  </si>
  <si>
    <t>Filtr do kontenera papierowy ze wskaźnikiem S klasa A okrągły Ø 190mm</t>
  </si>
  <si>
    <t>Etykiety do kontenera sterylizacyjnego. Etykieta o wymiarach 80mmx35mm, ze wskaźnikiem typ 1, posiadająca miejsce na wpisanie następujących danych: numer sterylizatora, data ważności, data sterylizacji i osoba odpowiedzialna.</t>
  </si>
  <si>
    <t xml:space="preserve">Test kontroli zgrzewu typ Sael Check op. A'250 </t>
  </si>
  <si>
    <t>Gaz do sterylizacji GS-2, a'12szt.</t>
  </si>
  <si>
    <t xml:space="preserve"> </t>
  </si>
  <si>
    <t>RAZEM</t>
  </si>
  <si>
    <t>5. Rękaw foliowy co najmniej sześciowarstwowy !</t>
  </si>
  <si>
    <r>
      <t xml:space="preserve">Fiolkowy wskaźnik biologiczny o szybkim odczycie do pary wodnej. Ostateczny odczyt po max. 24 minutach inkubacji.Wykrycie przez odczyt automatyczny fluorescencji w autoczytniku. Wskaźnik musi posiadać wewnętrzny system kruszenia ampułki.Kształt fiolki w kształcie litery „D”-dopasowany do kształtu komory autoczytnika. Na fiolce repozycjonowalna nierwąca się naklejka z miejscem do opisu oraz wskaźnik chemiczny. </t>
    </r>
    <r>
      <rPr>
        <sz val="9"/>
        <rFont val="Tahoma"/>
        <family val="2"/>
      </rPr>
      <t>Zgodność wskaźnika z normą referencyjną potwierdzona certyfikatem niezależnej jednostki notyfikowanej.</t>
    </r>
  </si>
  <si>
    <t>Lp</t>
  </si>
  <si>
    <t>J.m.</t>
  </si>
  <si>
    <t>Stawka podatku VAT %</t>
  </si>
  <si>
    <t>Producent</t>
  </si>
  <si>
    <t>Nr katalogowy</t>
  </si>
  <si>
    <r>
      <t xml:space="preserve">Marker czarny, cienki MAR 0,75B do </t>
    </r>
    <r>
      <rPr>
        <b/>
        <sz val="9"/>
        <rFont val="Tahoma"/>
        <family val="2"/>
      </rPr>
      <t>sterylizacji</t>
    </r>
  </si>
  <si>
    <r>
      <t>Marker czarny, gruby MAR 1B do</t>
    </r>
    <r>
      <rPr>
        <b/>
        <sz val="9"/>
        <rFont val="Tahoma"/>
        <family val="2"/>
      </rPr>
      <t xml:space="preserve"> sterylizacji</t>
    </r>
  </si>
  <si>
    <t>Nazwa</t>
  </si>
  <si>
    <t>Czyścik elektrod jednorazowego użytku, pakowany sterylnie, samoprzylepny, wymiary 4,2cm x 0,5cm x 4,2cm / opakowanie 50 szt.</t>
  </si>
  <si>
    <t>*Wymagania ogólne (dot. lp. od 1 do 13):</t>
  </si>
  <si>
    <t>Pakiet 2 - Włóknina sterylizacyjna</t>
  </si>
  <si>
    <t>Pakiet nr 4 - Test do kontroli mycia</t>
  </si>
  <si>
    <t>Załącznik nr 1.4</t>
  </si>
  <si>
    <t>Pakiet 6 - Gaz do sterylizacji</t>
  </si>
  <si>
    <t>Pakiet 7 - Przyrząd do kontroli sterylizacji</t>
  </si>
  <si>
    <t>Pakiet 8 - Filtry do kontenera</t>
  </si>
  <si>
    <t>Pakiet 10 - Markery do sterylizacji</t>
  </si>
  <si>
    <t>Załącznik nr 1.10</t>
  </si>
  <si>
    <t>Pakiet 11 - Elektrody, czyściki, przedłużki, szczotki czyszczące</t>
  </si>
  <si>
    <t>Załącznik nr 1.11</t>
  </si>
  <si>
    <t>Numer katalogowy</t>
  </si>
  <si>
    <t>Prodcent</t>
  </si>
  <si>
    <t>Załącznik nr 1.2</t>
  </si>
  <si>
    <t>Załącznik nr 1.3</t>
  </si>
  <si>
    <t>Załącznik nr 1.5</t>
  </si>
  <si>
    <t>Załącznik nr 1.6</t>
  </si>
  <si>
    <t>Załącznik nr 1.7</t>
  </si>
  <si>
    <t>Załącznik nr 1.8</t>
  </si>
  <si>
    <t>Załącznik nr 1.9</t>
  </si>
  <si>
    <t>Załącznik nr 1.1</t>
  </si>
  <si>
    <t xml:space="preserve">Formularz podpisano podpisem elektronicznym </t>
  </si>
  <si>
    <t>Pakiet 5 - Taśma trzyrzędowa do metkownicy GKE *</t>
  </si>
  <si>
    <t xml:space="preserve"> Cena jedn. netto [zł]</t>
  </si>
  <si>
    <t>Pakiet 12 - Artykuły pomocnicze do sterylizacji</t>
  </si>
  <si>
    <t>Szczotka podwójnie zakończona, nylon i mosiądz dł. Ok 18 cm</t>
  </si>
  <si>
    <t>para</t>
  </si>
  <si>
    <r>
      <t xml:space="preserve">Rękawice bawełniane ,odporne na temp. Do 250 </t>
    </r>
    <r>
      <rPr>
        <sz val="9"/>
        <rFont val="Calibri"/>
        <family val="2"/>
      </rPr>
      <t>°</t>
    </r>
    <r>
      <rPr>
        <sz val="9"/>
        <rFont val="Tahoma"/>
        <family val="2"/>
      </rPr>
      <t xml:space="preserve">C. Rozmiar 9, dł.częsci ocronnej 28 cm, stosowane zamiennie lewa/prawa.  Możliwośc prania w temp.30 </t>
    </r>
    <r>
      <rPr>
        <sz val="9"/>
        <rFont val="Calibri"/>
        <family val="2"/>
      </rPr>
      <t>°</t>
    </r>
    <r>
      <rPr>
        <sz val="9"/>
        <rFont val="Tahoma"/>
        <family val="2"/>
      </rPr>
      <t>C.</t>
    </r>
  </si>
  <si>
    <t>Załącznik nr 1.12</t>
  </si>
  <si>
    <t>Włóknina sterylizacyjna typu SMS 900mm x 900mm.</t>
  </si>
  <si>
    <t>Włóknina strylizacyjna typu SMS 1000mm x 1000mm.</t>
  </si>
  <si>
    <t xml:space="preserve">Chemiczny paskowy test zintegrowany do kontroli skuteczności sterylizacji parą wodną - klasa V, odczyt testu na podstawie przesunięcia się substancji wskaźnikowej, informacje zawarte na teście w j.polskim </t>
  </si>
  <si>
    <t>Zestaw testowy typu Bowie Dick jednokrotnego użytku z przesuwną substancją kompatybilny przyrządem PCD Control, informacje na teście w j.polskim</t>
  </si>
  <si>
    <t>Test kontrroli mycia w myjniach mechanicznych, substancja wskaźnikowa koloru czerwonego w kształcie koła,umieszczona na metalowej płytce.</t>
  </si>
  <si>
    <t>Test kontroli mycia i dezynfekcji wykonany z tworzywa, ułożenie substancji wskaźnikowej w czterech płaszczyznach, zgodny z poniższymi parametrami:
-Test przeznaczony do kontroli mycia mechanicznego w myjniach automatycznych i ultradźwiękowych
-substancja wskaźnikowa zawierająca m in. dwa rodzaje białek, lipidy i polisacharydy, koloru ciemnoczerwonego, symulujące pozostałości zaschniętej krwi.
-Test z informacjami w języku polskim o normach, kolorze referencyjnym, nazwie produktu i numerze LOT
-opakowanie strunowe ułatwiające przechowywanie, nie przepuszczające światła, zapewniające wielokrotne otwieranie oraz zamykanie. a'100</t>
  </si>
  <si>
    <t>Filtr do kontenera papierowy ze wskaźnikiem S klasa A prostokątny 23cmx23cm a 500 szt.</t>
  </si>
  <si>
    <t>op</t>
  </si>
  <si>
    <t>Urządzenie PCD symulujące test typu Helix z rurką o długości 1,5m i Ø 1mm. Urządzenie w formie tuby o długości 20cm wykonane ze stali kwasoodpornej, pokryte miękkim PCV. Urządzenie musi być kompatybilne z testami Bowie&amp;Dick, Testem chemicznym typ V oraz testami biologicznymi.</t>
  </si>
  <si>
    <t>Włóknina sterylizacyjna typu SMS o gramaturze min 50g/m2. Opakowanie przystosowane do sterylizacji parowej oraz gazowej, nie pylące, o wytrzymałości na rozciąganie wzdłuż min 2Kn/m i poprzecznie min 1Kn/m o wodoszczelności min 600 mmH2O. 750mm x 750mm.</t>
  </si>
  <si>
    <t xml:space="preserve">Taśma samoprzylepna do zamykania pakietów,  dł. 50m, szer. 25mm, z indykatorem, wytrzymałość 87 N/25 mm, przyczepność do stali 8,2N/25mm, minimalna grubość 0,15mm, para wodna </t>
  </si>
  <si>
    <t>Test chemiczny do kontroli dezynfekcji termicznej 93˚C, czas 10 min., test samoklejący, opis na teście w j.polskim a 200 szt.</t>
  </si>
  <si>
    <t xml:space="preserve">Taśma samoprzylepna do zamykania pakietów,  dł. 50m, szer. 25mm,wytrzymałość 87 N/25 mm, przyczepność do stali 8,2N/25mm, minimalna grubość 0,15mm,  taśma neutralna </t>
  </si>
  <si>
    <t>Taśma trzyrzędowa do metkownicy GKE 240-840 - Para a'12 szt</t>
  </si>
  <si>
    <t xml:space="preserve">Taśma trzyrzędowa do metkownicy GKE 240-840 - tlenek etylenu a'12 szt </t>
  </si>
  <si>
    <t>*Zamawiający wymaga oświadczenia producenta metkownic GKE 240-840 o kompatybilności zaproponowanych taśm z metkownicami posiadanymi przez Zamawiającego.</t>
  </si>
  <si>
    <t xml:space="preserve">Pakiet 9 - Szybka kontrola sterylizacji </t>
  </si>
  <si>
    <t>Fiolkowe wskaźniki biologiczne o szybkim odczycie do tlenku etylenu, ostateczny odczyt wyniku po 4 godzinie inkubacji  kompatybilne z autoczytnikiem 390G posiadanym przez Zamawiajacego.
Wskaźnik musi posiadać wewnętrzny system kruszenia ampułki.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</si>
</sst>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[$-415]d\ mmmm\ yyyy"/>
    <numFmt numFmtId="168" formatCode="#,##0.00\ [$EUR]"/>
  </numFmts>
  <fonts count="56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color indexed="10"/>
      <name val="Tahoma"/>
      <family val="2"/>
    </font>
    <font>
      <sz val="9"/>
      <name val="Arial"/>
      <family val="2"/>
    </font>
    <font>
      <sz val="9"/>
      <color indexed="10"/>
      <name val="Tahoma"/>
      <family val="2"/>
    </font>
    <font>
      <sz val="9"/>
      <name val="Arial CE"/>
      <family val="2"/>
    </font>
    <font>
      <sz val="10"/>
      <color indexed="10"/>
      <name val="Tahoma"/>
      <family val="2"/>
    </font>
    <font>
      <b/>
      <sz val="9"/>
      <color indexed="8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4" fontId="4" fillId="0" borderId="10" xfId="6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60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6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4" fillId="0" borderId="12" xfId="6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4" fontId="2" fillId="0" borderId="0" xfId="6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60" applyFont="1" applyFill="1" applyBorder="1" applyAlignment="1" applyProtection="1">
      <alignment horizontal="center" vertical="center"/>
      <protection/>
    </xf>
    <xf numFmtId="9" fontId="8" fillId="0" borderId="10" xfId="54" applyFont="1" applyFill="1" applyBorder="1" applyAlignment="1" applyProtection="1">
      <alignment horizontal="center" vertical="center" wrapText="1"/>
      <protection/>
    </xf>
    <xf numFmtId="164" fontId="5" fillId="0" borderId="0" xfId="6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60" applyFont="1" applyFill="1" applyBorder="1" applyAlignment="1" applyProtection="1">
      <alignment horizontal="left" vertical="center"/>
      <protection/>
    </xf>
    <xf numFmtId="164" fontId="5" fillId="0" borderId="0" xfId="60" applyFont="1" applyFill="1" applyBorder="1" applyAlignment="1" applyProtection="1">
      <alignment horizontal="left" vertical="top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164" fontId="50" fillId="0" borderId="0" xfId="6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164" fontId="51" fillId="0" borderId="10" xfId="6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164" fontId="50" fillId="0" borderId="10" xfId="60" applyFont="1" applyFill="1" applyBorder="1" applyAlignment="1" applyProtection="1">
      <alignment horizontal="center" vertical="center"/>
      <protection/>
    </xf>
    <xf numFmtId="164" fontId="50" fillId="0" borderId="10" xfId="60" applyFont="1" applyFill="1" applyBorder="1" applyAlignment="1" applyProtection="1">
      <alignment horizontal="center" vertical="center" wrapText="1"/>
      <protection/>
    </xf>
    <xf numFmtId="9" fontId="52" fillId="0" borderId="10" xfId="54" applyFont="1" applyFill="1" applyBorder="1" applyAlignment="1" applyProtection="1">
      <alignment horizontal="center" vertical="center" wrapText="1"/>
      <protection/>
    </xf>
    <xf numFmtId="165" fontId="50" fillId="0" borderId="10" xfId="0" applyNumberFormat="1" applyFont="1" applyBorder="1" applyAlignment="1">
      <alignment horizontal="center" vertical="center" wrapText="1"/>
    </xf>
    <xf numFmtId="164" fontId="50" fillId="0" borderId="11" xfId="6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vertical="center" wrapText="1"/>
    </xf>
    <xf numFmtId="164" fontId="50" fillId="0" borderId="0" xfId="60" applyFont="1" applyFill="1" applyBorder="1" applyAlignment="1" applyProtection="1">
      <alignment horizontal="left" vertical="top"/>
      <protection/>
    </xf>
    <xf numFmtId="165" fontId="51" fillId="0" borderId="10" xfId="0" applyNumberFormat="1" applyFont="1" applyBorder="1" applyAlignment="1">
      <alignment horizontal="center" vertical="center" wrapText="1"/>
    </xf>
    <xf numFmtId="9" fontId="5" fillId="0" borderId="10" xfId="54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6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164" fontId="50" fillId="0" borderId="13" xfId="60" applyFont="1" applyFill="1" applyBorder="1" applyAlignment="1" applyProtection="1">
      <alignment horizontal="center" vertical="center"/>
      <protection/>
    </xf>
    <xf numFmtId="9" fontId="52" fillId="0" borderId="11" xfId="54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Alignment="1">
      <alignment horizontal="left" vertical="center"/>
      <protection/>
    </xf>
    <xf numFmtId="164" fontId="2" fillId="33" borderId="0" xfId="52" applyNumberFormat="1" applyFont="1" applyFill="1" applyAlignment="1">
      <alignment horizontal="left" vertical="center"/>
      <protection/>
    </xf>
    <xf numFmtId="164" fontId="5" fillId="33" borderId="0" xfId="52" applyNumberFormat="1" applyFont="1" applyFill="1" applyAlignment="1">
      <alignment horizontal="left" vertical="center"/>
      <protection/>
    </xf>
    <xf numFmtId="9" fontId="2" fillId="33" borderId="0" xfId="54" applyFont="1" applyFill="1" applyBorder="1" applyAlignment="1" applyProtection="1">
      <alignment vertical="center"/>
      <protection/>
    </xf>
    <xf numFmtId="164" fontId="5" fillId="33" borderId="0" xfId="52" applyNumberFormat="1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164" fontId="6" fillId="33" borderId="14" xfId="6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164" fontId="10" fillId="33" borderId="16" xfId="60" applyFont="1" applyFill="1" applyBorder="1" applyAlignment="1" applyProtection="1">
      <alignment horizontal="center" vertical="center" wrapText="1"/>
      <protection/>
    </xf>
    <xf numFmtId="164" fontId="10" fillId="33" borderId="16" xfId="60" applyFont="1" applyFill="1" applyBorder="1" applyAlignment="1">
      <alignment horizontal="center" vertical="center" wrapText="1"/>
    </xf>
    <xf numFmtId="9" fontId="5" fillId="33" borderId="16" xfId="0" applyNumberFormat="1" applyFont="1" applyFill="1" applyBorder="1" applyAlignment="1">
      <alignment horizontal="center" vertical="center" wrapText="1"/>
    </xf>
    <xf numFmtId="43" fontId="5" fillId="3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9" fontId="5" fillId="0" borderId="18" xfId="54" applyFont="1" applyFill="1" applyBorder="1" applyAlignment="1" applyProtection="1">
      <alignment vertical="center" wrapText="1"/>
      <protection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51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vertical="center"/>
    </xf>
    <xf numFmtId="164" fontId="5" fillId="33" borderId="16" xfId="60" applyFont="1" applyFill="1" applyBorder="1" applyAlignment="1" applyProtection="1">
      <alignment horizontal="center" vertical="center"/>
      <protection/>
    </xf>
    <xf numFmtId="9" fontId="5" fillId="33" borderId="14" xfId="0" applyNumberFormat="1" applyFont="1" applyFill="1" applyBorder="1" applyAlignment="1">
      <alignment horizontal="center" vertical="center" wrapText="1"/>
    </xf>
    <xf numFmtId="7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/>
    </xf>
    <xf numFmtId="9" fontId="5" fillId="33" borderId="20" xfId="54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Fill="1" applyBorder="1" applyAlignment="1">
      <alignment vertical="center" wrapText="1"/>
    </xf>
    <xf numFmtId="165" fontId="51" fillId="0" borderId="0" xfId="0" applyNumberFormat="1" applyFont="1" applyBorder="1" applyAlignment="1">
      <alignment horizontal="center" vertical="center" wrapText="1"/>
    </xf>
    <xf numFmtId="43" fontId="5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52" applyFont="1" applyBorder="1" applyAlignment="1">
      <alignment horizontal="left" vertic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4" fillId="0" borderId="22" xfId="6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33" borderId="14" xfId="6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6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164" fontId="5" fillId="0" borderId="0" xfId="6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164" fontId="50" fillId="0" borderId="0" xfId="60" applyFont="1" applyFill="1" applyBorder="1" applyAlignment="1" applyProtection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_2005 gr321 Materiały 1 x u - ceny jednostkow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B1">
      <selection activeCell="B8" sqref="B8"/>
    </sheetView>
  </sheetViews>
  <sheetFormatPr defaultColWidth="9.125" defaultRowHeight="12.75"/>
  <cols>
    <col min="1" max="1" width="4.375" style="1" customWidth="1"/>
    <col min="2" max="2" width="68.00390625" style="2" customWidth="1"/>
    <col min="3" max="3" width="5.50390625" style="1" customWidth="1"/>
    <col min="4" max="4" width="5.875" style="1" customWidth="1"/>
    <col min="5" max="5" width="11.375" style="3" customWidth="1"/>
    <col min="6" max="6" width="19.00390625" style="3" customWidth="1"/>
    <col min="7" max="7" width="7.875" style="3" customWidth="1"/>
    <col min="8" max="9" width="17.00390625" style="1" customWidth="1"/>
    <col min="10" max="10" width="15.125" style="1" customWidth="1"/>
    <col min="11" max="16384" width="9.125" style="4" customWidth="1"/>
  </cols>
  <sheetData>
    <row r="1" spans="2:10" ht="19.5" customHeight="1">
      <c r="B1" s="5" t="s">
        <v>0</v>
      </c>
      <c r="H1" s="6"/>
      <c r="I1" s="6"/>
      <c r="J1" s="41" t="s">
        <v>74</v>
      </c>
    </row>
    <row r="2" spans="1:11" s="9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0" t="s">
        <v>65</v>
      </c>
      <c r="J2" s="10" t="s">
        <v>48</v>
      </c>
      <c r="K2" s="8"/>
    </row>
    <row r="3" spans="1:10" s="9" customFormat="1" ht="21.75" customHeight="1">
      <c r="A3" s="10">
        <v>1</v>
      </c>
      <c r="B3" s="11" t="s">
        <v>9</v>
      </c>
      <c r="C3" s="10" t="s">
        <v>10</v>
      </c>
      <c r="D3" s="10">
        <v>100</v>
      </c>
      <c r="E3" s="12"/>
      <c r="F3" s="12">
        <f>D3*E3</f>
        <v>0</v>
      </c>
      <c r="G3" s="71"/>
      <c r="H3" s="13"/>
      <c r="I3" s="13"/>
      <c r="J3" s="10"/>
    </row>
    <row r="4" spans="1:10" s="9" customFormat="1" ht="21.75" customHeight="1">
      <c r="A4" s="10">
        <v>2</v>
      </c>
      <c r="B4" s="11" t="s">
        <v>11</v>
      </c>
      <c r="C4" s="10" t="s">
        <v>10</v>
      </c>
      <c r="D4" s="10">
        <v>150</v>
      </c>
      <c r="E4" s="12"/>
      <c r="F4" s="12">
        <f aca="true" t="shared" si="0" ref="F4:F21">D4*E4</f>
        <v>0</v>
      </c>
      <c r="G4" s="71"/>
      <c r="H4" s="13"/>
      <c r="I4" s="13"/>
      <c r="J4" s="10"/>
    </row>
    <row r="5" spans="1:10" s="9" customFormat="1" ht="21.75" customHeight="1">
      <c r="A5" s="10">
        <v>3</v>
      </c>
      <c r="B5" s="11" t="s">
        <v>12</v>
      </c>
      <c r="C5" s="10" t="s">
        <v>10</v>
      </c>
      <c r="D5" s="10">
        <v>250</v>
      </c>
      <c r="E5" s="12"/>
      <c r="F5" s="12">
        <f t="shared" si="0"/>
        <v>0</v>
      </c>
      <c r="G5" s="71"/>
      <c r="H5" s="13"/>
      <c r="I5" s="13"/>
      <c r="J5" s="10"/>
    </row>
    <row r="6" spans="1:10" s="9" customFormat="1" ht="21.75" customHeight="1">
      <c r="A6" s="10">
        <v>4</v>
      </c>
      <c r="B6" s="11" t="s">
        <v>13</v>
      </c>
      <c r="C6" s="10" t="s">
        <v>10</v>
      </c>
      <c r="D6" s="10">
        <v>100</v>
      </c>
      <c r="E6" s="12"/>
      <c r="F6" s="12">
        <f t="shared" si="0"/>
        <v>0</v>
      </c>
      <c r="G6" s="71"/>
      <c r="H6" s="13"/>
      <c r="I6" s="13"/>
      <c r="J6" s="10"/>
    </row>
    <row r="7" spans="1:10" s="9" customFormat="1" ht="21.75" customHeight="1">
      <c r="A7" s="10">
        <v>5</v>
      </c>
      <c r="B7" s="11" t="s">
        <v>14</v>
      </c>
      <c r="C7" s="10" t="s">
        <v>10</v>
      </c>
      <c r="D7" s="10">
        <v>100</v>
      </c>
      <c r="E7" s="12"/>
      <c r="F7" s="12">
        <f t="shared" si="0"/>
        <v>0</v>
      </c>
      <c r="G7" s="71"/>
      <c r="H7" s="13"/>
      <c r="I7" s="13"/>
      <c r="J7" s="10"/>
    </row>
    <row r="8" spans="1:10" s="9" customFormat="1" ht="21.75" customHeight="1">
      <c r="A8" s="10">
        <v>6</v>
      </c>
      <c r="B8" s="11" t="s">
        <v>15</v>
      </c>
      <c r="C8" s="10" t="s">
        <v>10</v>
      </c>
      <c r="D8" s="10">
        <v>40</v>
      </c>
      <c r="E8" s="12"/>
      <c r="F8" s="12">
        <f t="shared" si="0"/>
        <v>0</v>
      </c>
      <c r="G8" s="71"/>
      <c r="H8" s="13"/>
      <c r="I8" s="13"/>
      <c r="J8" s="10"/>
    </row>
    <row r="9" spans="1:10" s="9" customFormat="1" ht="21.75" customHeight="1">
      <c r="A9" s="10">
        <v>7</v>
      </c>
      <c r="B9" s="11" t="s">
        <v>16</v>
      </c>
      <c r="C9" s="10" t="s">
        <v>10</v>
      </c>
      <c r="D9" s="10">
        <v>15</v>
      </c>
      <c r="E9" s="12"/>
      <c r="F9" s="12">
        <f t="shared" si="0"/>
        <v>0</v>
      </c>
      <c r="G9" s="71"/>
      <c r="H9" s="13"/>
      <c r="I9" s="13"/>
      <c r="J9" s="10"/>
    </row>
    <row r="10" spans="1:10" s="9" customFormat="1" ht="21.75" customHeight="1">
      <c r="A10" s="10">
        <v>8</v>
      </c>
      <c r="B10" s="11" t="s">
        <v>17</v>
      </c>
      <c r="C10" s="10" t="s">
        <v>10</v>
      </c>
      <c r="D10" s="10">
        <v>5</v>
      </c>
      <c r="E10" s="12"/>
      <c r="F10" s="12">
        <f t="shared" si="0"/>
        <v>0</v>
      </c>
      <c r="G10" s="71"/>
      <c r="H10" s="13"/>
      <c r="I10" s="13"/>
      <c r="J10" s="10"/>
    </row>
    <row r="11" spans="1:10" s="9" customFormat="1" ht="21.75" customHeight="1">
      <c r="A11" s="10">
        <v>9</v>
      </c>
      <c r="B11" s="11" t="s">
        <v>18</v>
      </c>
      <c r="C11" s="10" t="s">
        <v>10</v>
      </c>
      <c r="D11" s="10">
        <v>5</v>
      </c>
      <c r="E11" s="12"/>
      <c r="F11" s="12">
        <f t="shared" si="0"/>
        <v>0</v>
      </c>
      <c r="G11" s="71"/>
      <c r="H11" s="13"/>
      <c r="I11" s="13"/>
      <c r="J11" s="10"/>
    </row>
    <row r="12" spans="1:10" s="9" customFormat="1" ht="21.75" customHeight="1">
      <c r="A12" s="10">
        <v>10</v>
      </c>
      <c r="B12" s="11" t="s">
        <v>19</v>
      </c>
      <c r="C12" s="10" t="s">
        <v>10</v>
      </c>
      <c r="D12" s="10">
        <v>150</v>
      </c>
      <c r="E12" s="12"/>
      <c r="F12" s="12">
        <f t="shared" si="0"/>
        <v>0</v>
      </c>
      <c r="G12" s="71"/>
      <c r="H12" s="13"/>
      <c r="I12" s="13"/>
      <c r="J12" s="10"/>
    </row>
    <row r="13" spans="1:10" s="9" customFormat="1" ht="21.75" customHeight="1">
      <c r="A13" s="10">
        <v>11</v>
      </c>
      <c r="B13" s="11" t="s">
        <v>20</v>
      </c>
      <c r="C13" s="10" t="s">
        <v>10</v>
      </c>
      <c r="D13" s="10">
        <v>180</v>
      </c>
      <c r="E13" s="12"/>
      <c r="F13" s="12">
        <f t="shared" si="0"/>
        <v>0</v>
      </c>
      <c r="G13" s="71"/>
      <c r="H13" s="13"/>
      <c r="I13" s="13"/>
      <c r="J13" s="10"/>
    </row>
    <row r="14" spans="1:10" s="9" customFormat="1" ht="21.75" customHeight="1">
      <c r="A14" s="10">
        <v>12</v>
      </c>
      <c r="B14" s="11" t="s">
        <v>21</v>
      </c>
      <c r="C14" s="10" t="s">
        <v>10</v>
      </c>
      <c r="D14" s="14">
        <v>100</v>
      </c>
      <c r="E14" s="15"/>
      <c r="F14" s="12">
        <f t="shared" si="0"/>
        <v>0</v>
      </c>
      <c r="G14" s="71"/>
      <c r="H14" s="13"/>
      <c r="I14" s="13"/>
      <c r="J14" s="10"/>
    </row>
    <row r="15" spans="1:10" s="9" customFormat="1" ht="21.75" customHeight="1">
      <c r="A15" s="10">
        <v>13</v>
      </c>
      <c r="B15" s="11" t="s">
        <v>22</v>
      </c>
      <c r="C15" s="10" t="s">
        <v>10</v>
      </c>
      <c r="D15" s="14">
        <v>100</v>
      </c>
      <c r="E15" s="15"/>
      <c r="F15" s="12">
        <f t="shared" si="0"/>
        <v>0</v>
      </c>
      <c r="G15" s="71"/>
      <c r="H15" s="13"/>
      <c r="I15" s="13"/>
      <c r="J15" s="10"/>
    </row>
    <row r="16" spans="1:10" s="9" customFormat="1" ht="25.5" customHeight="1">
      <c r="A16" s="10">
        <v>14</v>
      </c>
      <c r="B16" s="16" t="s">
        <v>23</v>
      </c>
      <c r="C16" s="17" t="s">
        <v>10</v>
      </c>
      <c r="D16" s="18">
        <v>80</v>
      </c>
      <c r="E16" s="15"/>
      <c r="F16" s="12">
        <f t="shared" si="0"/>
        <v>0</v>
      </c>
      <c r="G16" s="71"/>
      <c r="H16" s="13"/>
      <c r="I16" s="13"/>
      <c r="J16" s="10"/>
    </row>
    <row r="17" spans="1:10" s="9" customFormat="1" ht="21.75" customHeight="1">
      <c r="A17" s="10">
        <v>15</v>
      </c>
      <c r="B17" s="16" t="s">
        <v>24</v>
      </c>
      <c r="C17" s="18" t="s">
        <v>25</v>
      </c>
      <c r="D17" s="18">
        <v>15000</v>
      </c>
      <c r="E17" s="15"/>
      <c r="F17" s="12">
        <f t="shared" si="0"/>
        <v>0</v>
      </c>
      <c r="G17" s="71"/>
      <c r="H17" s="13"/>
      <c r="I17" s="13"/>
      <c r="J17" s="10"/>
    </row>
    <row r="18" spans="1:10" s="9" customFormat="1" ht="21.75" customHeight="1">
      <c r="A18" s="10">
        <v>16</v>
      </c>
      <c r="B18" s="16" t="s">
        <v>26</v>
      </c>
      <c r="C18" s="18" t="s">
        <v>10</v>
      </c>
      <c r="D18" s="18">
        <v>40</v>
      </c>
      <c r="E18" s="15"/>
      <c r="F18" s="12">
        <f t="shared" si="0"/>
        <v>0</v>
      </c>
      <c r="G18" s="71"/>
      <c r="H18" s="13"/>
      <c r="I18" s="13"/>
      <c r="J18" s="10"/>
    </row>
    <row r="19" spans="1:10" s="9" customFormat="1" ht="23.25" customHeight="1">
      <c r="A19" s="10">
        <v>17</v>
      </c>
      <c r="B19" s="11" t="s">
        <v>27</v>
      </c>
      <c r="C19" s="10" t="s">
        <v>10</v>
      </c>
      <c r="D19" s="10">
        <v>50</v>
      </c>
      <c r="E19" s="12"/>
      <c r="F19" s="12">
        <f t="shared" si="0"/>
        <v>0</v>
      </c>
      <c r="G19" s="71"/>
      <c r="H19" s="13"/>
      <c r="I19" s="13"/>
      <c r="J19" s="10"/>
    </row>
    <row r="20" spans="1:10" s="9" customFormat="1" ht="23.25" customHeight="1">
      <c r="A20" s="10">
        <v>18</v>
      </c>
      <c r="B20" s="11" t="s">
        <v>28</v>
      </c>
      <c r="C20" s="10" t="s">
        <v>10</v>
      </c>
      <c r="D20" s="10">
        <v>50</v>
      </c>
      <c r="E20" s="12"/>
      <c r="F20" s="12">
        <f t="shared" si="0"/>
        <v>0</v>
      </c>
      <c r="G20" s="71"/>
      <c r="H20" s="13"/>
      <c r="I20" s="13"/>
      <c r="J20" s="10"/>
    </row>
    <row r="21" spans="1:10" s="9" customFormat="1" ht="23.25" customHeight="1">
      <c r="A21" s="10">
        <v>19</v>
      </c>
      <c r="B21" s="11" t="s">
        <v>29</v>
      </c>
      <c r="C21" s="10" t="s">
        <v>10</v>
      </c>
      <c r="D21" s="10">
        <v>50</v>
      </c>
      <c r="E21" s="12"/>
      <c r="F21" s="12">
        <f t="shared" si="0"/>
        <v>0</v>
      </c>
      <c r="G21" s="71"/>
      <c r="H21" s="13"/>
      <c r="I21" s="13"/>
      <c r="J21" s="10"/>
    </row>
    <row r="22" spans="1:10" s="9" customFormat="1" ht="22.5" customHeight="1">
      <c r="A22" s="143" t="s">
        <v>42</v>
      </c>
      <c r="B22" s="143"/>
      <c r="C22" s="143"/>
      <c r="D22" s="143"/>
      <c r="E22" s="143"/>
      <c r="F22" s="19">
        <f>SUM(F3:F21)</f>
        <v>0</v>
      </c>
      <c r="G22" s="71"/>
      <c r="H22" s="35"/>
      <c r="I22" s="79"/>
      <c r="J22" s="8"/>
    </row>
    <row r="23" spans="1:10" s="27" customFormat="1" ht="18.75" customHeight="1">
      <c r="A23" s="20"/>
      <c r="B23" s="21" t="s">
        <v>54</v>
      </c>
      <c r="C23" s="23"/>
      <c r="D23" s="23"/>
      <c r="E23" s="23"/>
      <c r="F23" s="24"/>
      <c r="G23" s="24"/>
      <c r="H23" s="25"/>
      <c r="I23" s="25"/>
      <c r="J23" s="26"/>
    </row>
    <row r="24" spans="1:10" s="27" customFormat="1" ht="18" customHeight="1">
      <c r="A24" s="20"/>
      <c r="B24" s="144" t="s">
        <v>30</v>
      </c>
      <c r="C24" s="144"/>
      <c r="D24" s="144"/>
      <c r="E24" s="144"/>
      <c r="F24" s="24"/>
      <c r="G24" s="24"/>
      <c r="H24" s="25"/>
      <c r="I24" s="25"/>
      <c r="J24" s="26"/>
    </row>
    <row r="25" spans="1:10" s="27" customFormat="1" ht="27.75" customHeight="1">
      <c r="A25" s="20"/>
      <c r="B25" s="144" t="s">
        <v>31</v>
      </c>
      <c r="C25" s="144"/>
      <c r="D25" s="144"/>
      <c r="E25" s="144"/>
      <c r="F25" s="144"/>
      <c r="G25" s="144"/>
      <c r="H25" s="144"/>
      <c r="I25" s="28"/>
      <c r="J25" s="26"/>
    </row>
    <row r="26" spans="1:10" s="27" customFormat="1" ht="17.25" customHeight="1">
      <c r="A26" s="29"/>
      <c r="B26" s="144" t="s">
        <v>32</v>
      </c>
      <c r="C26" s="144"/>
      <c r="D26" s="144"/>
      <c r="E26" s="144"/>
      <c r="F26" s="24"/>
      <c r="G26" s="24"/>
      <c r="H26" s="8"/>
      <c r="I26" s="8"/>
      <c r="J26" s="26"/>
    </row>
    <row r="27" spans="1:10" s="27" customFormat="1" ht="17.25" customHeight="1">
      <c r="A27" s="29"/>
      <c r="B27" s="144" t="s">
        <v>33</v>
      </c>
      <c r="C27" s="144"/>
      <c r="D27" s="144"/>
      <c r="E27" s="144"/>
      <c r="F27" s="144"/>
      <c r="G27" s="144"/>
      <c r="H27" s="144"/>
      <c r="I27" s="28"/>
      <c r="J27" s="26"/>
    </row>
    <row r="28" spans="1:10" s="27" customFormat="1" ht="17.25" customHeight="1">
      <c r="A28" s="29"/>
      <c r="B28" s="30" t="s">
        <v>43</v>
      </c>
      <c r="C28" s="28"/>
      <c r="D28" s="28"/>
      <c r="E28" s="28"/>
      <c r="F28" s="28"/>
      <c r="G28" s="28"/>
      <c r="H28" s="28"/>
      <c r="I28" s="28"/>
      <c r="J28" s="26"/>
    </row>
    <row r="29" spans="2:9" ht="26.25" customHeight="1">
      <c r="B29" s="142"/>
      <c r="C29" s="142"/>
      <c r="D29" s="142"/>
      <c r="E29" s="142"/>
      <c r="G29" s="145" t="s">
        <v>75</v>
      </c>
      <c r="H29" s="145"/>
      <c r="I29" s="145"/>
    </row>
    <row r="30" spans="2:9" ht="33" customHeight="1">
      <c r="B30" s="142"/>
      <c r="C30" s="142"/>
      <c r="D30" s="142"/>
      <c r="E30" s="142"/>
      <c r="F30" s="31"/>
      <c r="G30" s="145"/>
      <c r="H30" s="145"/>
      <c r="I30" s="145"/>
    </row>
  </sheetData>
  <sheetProtection selectLockedCells="1" selectUnlockedCells="1"/>
  <mergeCells count="8">
    <mergeCell ref="B30:E30"/>
    <mergeCell ref="A22:E22"/>
    <mergeCell ref="B24:E24"/>
    <mergeCell ref="B25:H25"/>
    <mergeCell ref="B26:E26"/>
    <mergeCell ref="B27:H27"/>
    <mergeCell ref="B29:E29"/>
    <mergeCell ref="G29:I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&amp;CZP/12/2023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125" style="0" customWidth="1"/>
    <col min="2" max="2" width="44.625" style="0" customWidth="1"/>
    <col min="3" max="3" width="5.375" style="0" customWidth="1"/>
    <col min="4" max="4" width="10.50390625" style="0" customWidth="1"/>
    <col min="5" max="5" width="12.00390625" style="0" customWidth="1"/>
    <col min="6" max="6" width="16.375" style="0" customWidth="1"/>
    <col min="7" max="7" width="7.875" style="0" customWidth="1"/>
    <col min="8" max="8" width="15.00390625" style="0" customWidth="1"/>
    <col min="9" max="9" width="12.625" style="0" customWidth="1"/>
    <col min="10" max="10" width="16.125" style="0" customWidth="1"/>
  </cols>
  <sheetData>
    <row r="1" spans="1:10" s="88" customFormat="1" ht="20.25" customHeight="1">
      <c r="A1" s="83"/>
      <c r="B1" s="133" t="s">
        <v>61</v>
      </c>
      <c r="C1" s="83"/>
      <c r="D1" s="83"/>
      <c r="E1" s="84"/>
      <c r="F1" s="85"/>
      <c r="G1" s="86"/>
      <c r="H1" s="87"/>
      <c r="I1" s="164" t="s">
        <v>62</v>
      </c>
      <c r="J1" s="164"/>
    </row>
    <row r="2" spans="1:10" s="60" customFormat="1" ht="34.5" customHeight="1">
      <c r="A2" s="134" t="s">
        <v>1</v>
      </c>
      <c r="B2" s="134" t="s">
        <v>2</v>
      </c>
      <c r="C2" s="134" t="s">
        <v>3</v>
      </c>
      <c r="D2" s="134" t="s">
        <v>4</v>
      </c>
      <c r="E2" s="64" t="s">
        <v>5</v>
      </c>
      <c r="F2" s="64" t="s">
        <v>6</v>
      </c>
      <c r="G2" s="134" t="s">
        <v>7</v>
      </c>
      <c r="H2" s="127" t="s">
        <v>8</v>
      </c>
      <c r="I2" s="135" t="s">
        <v>48</v>
      </c>
      <c r="J2" s="135" t="s">
        <v>65</v>
      </c>
    </row>
    <row r="3" spans="1:10" s="91" customFormat="1" ht="35.25" customHeight="1">
      <c r="A3" s="92">
        <v>1</v>
      </c>
      <c r="B3" s="93" t="s">
        <v>50</v>
      </c>
      <c r="C3" s="94" t="s">
        <v>35</v>
      </c>
      <c r="D3" s="95">
        <v>300</v>
      </c>
      <c r="E3" s="96"/>
      <c r="F3" s="97">
        <f>D3*E3</f>
        <v>0</v>
      </c>
      <c r="G3" s="98"/>
      <c r="H3" s="131"/>
      <c r="I3" s="94"/>
      <c r="J3" s="94"/>
    </row>
    <row r="4" spans="1:10" s="91" customFormat="1" ht="35.25" customHeight="1">
      <c r="A4" s="92">
        <v>2</v>
      </c>
      <c r="B4" s="100" t="s">
        <v>51</v>
      </c>
      <c r="C4" s="94" t="s">
        <v>35</v>
      </c>
      <c r="D4" s="95">
        <v>500</v>
      </c>
      <c r="E4" s="96"/>
      <c r="F4" s="97">
        <f>D4*E4</f>
        <v>0</v>
      </c>
      <c r="G4" s="98"/>
      <c r="H4" s="99"/>
      <c r="I4" s="94"/>
      <c r="J4" s="94"/>
    </row>
    <row r="5" spans="1:9" s="103" customFormat="1" ht="25.5" customHeight="1">
      <c r="A5" s="165" t="s">
        <v>42</v>
      </c>
      <c r="B5" s="166"/>
      <c r="C5" s="166"/>
      <c r="D5" s="166"/>
      <c r="E5" s="167"/>
      <c r="F5" s="136">
        <f>SUM(F3:F4)</f>
        <v>0</v>
      </c>
      <c r="G5" s="101"/>
      <c r="H5" s="137"/>
      <c r="I5" s="102"/>
    </row>
    <row r="6" spans="1:10" s="103" customFormat="1" ht="14.2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1" s="103" customFormat="1" ht="21" customHeight="1">
      <c r="A7" s="104"/>
      <c r="B7" s="104"/>
      <c r="C7" s="104"/>
      <c r="D7" s="48"/>
      <c r="E7" s="48"/>
      <c r="F7" s="23"/>
      <c r="G7" s="22"/>
      <c r="H7" s="22"/>
      <c r="I7" s="22"/>
      <c r="J7" s="22"/>
      <c r="K7" s="48"/>
    </row>
    <row r="8" spans="1:11" s="103" customFormat="1" ht="21" customHeight="1">
      <c r="A8" s="104"/>
      <c r="B8" s="104"/>
      <c r="C8" s="104"/>
      <c r="D8" s="48"/>
      <c r="E8" s="48"/>
      <c r="F8" s="22"/>
      <c r="G8" s="22"/>
      <c r="H8" s="168" t="s">
        <v>75</v>
      </c>
      <c r="I8" s="168"/>
      <c r="J8" s="168"/>
      <c r="K8" s="48"/>
    </row>
    <row r="9" spans="1:10" s="105" customFormat="1" ht="15" customHeight="1">
      <c r="A9" s="103"/>
      <c r="C9" s="106"/>
      <c r="D9" s="106"/>
      <c r="F9" s="107"/>
      <c r="G9" s="107"/>
      <c r="H9" s="107"/>
      <c r="I9" s="107"/>
      <c r="J9" s="107"/>
    </row>
    <row r="10" spans="6:10" ht="12.75">
      <c r="F10" s="108"/>
      <c r="G10" s="108"/>
      <c r="H10" s="108"/>
      <c r="I10" s="108"/>
      <c r="J10" s="108"/>
    </row>
  </sheetData>
  <sheetProtection/>
  <mergeCells count="3">
    <mergeCell ref="I1:J1"/>
    <mergeCell ref="A5:E5"/>
    <mergeCell ref="H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Header>&amp;CZP/12/2023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90" zoomScaleSheetLayoutView="90" zoomScalePageLayoutView="0" workbookViewId="0" topLeftCell="A1">
      <selection activeCell="I3" sqref="I3"/>
    </sheetView>
  </sheetViews>
  <sheetFormatPr defaultColWidth="9.00390625" defaultRowHeight="12.75"/>
  <cols>
    <col min="1" max="1" width="4.125" style="124" customWidth="1"/>
    <col min="2" max="2" width="60.625" style="105" customWidth="1"/>
    <col min="3" max="3" width="22.125" style="124" customWidth="1"/>
    <col min="4" max="4" width="5.375" style="125" customWidth="1"/>
    <col min="5" max="5" width="10.50390625" style="125" customWidth="1"/>
    <col min="6" max="6" width="10.625" style="105" customWidth="1"/>
    <col min="7" max="7" width="13.875" style="105" customWidth="1"/>
    <col min="8" max="8" width="7.50390625" style="105" customWidth="1"/>
    <col min="9" max="9" width="13.875" style="105" customWidth="1"/>
    <col min="10" max="10" width="9.375" style="105" customWidth="1"/>
    <col min="11" max="11" width="10.50390625" style="105" customWidth="1"/>
    <col min="12" max="16384" width="9.00390625" style="105" customWidth="1"/>
  </cols>
  <sheetData>
    <row r="1" spans="2:11" s="109" customFormat="1" ht="32.25" customHeight="1">
      <c r="B1" s="169" t="s">
        <v>63</v>
      </c>
      <c r="C1" s="169"/>
      <c r="D1" s="169"/>
      <c r="E1" s="169"/>
      <c r="F1" s="169"/>
      <c r="G1" s="169"/>
      <c r="I1" s="110"/>
      <c r="J1" s="170" t="s">
        <v>64</v>
      </c>
      <c r="K1" s="170"/>
    </row>
    <row r="2" spans="1:11" s="112" customFormat="1" ht="43.5" customHeight="1">
      <c r="A2" s="111" t="s">
        <v>45</v>
      </c>
      <c r="B2" s="89" t="s">
        <v>2</v>
      </c>
      <c r="C2" s="111" t="s">
        <v>52</v>
      </c>
      <c r="D2" s="89" t="s">
        <v>46</v>
      </c>
      <c r="E2" s="89" t="s">
        <v>4</v>
      </c>
      <c r="F2" s="90" t="s">
        <v>77</v>
      </c>
      <c r="G2" s="89" t="s">
        <v>6</v>
      </c>
      <c r="H2" s="89" t="s">
        <v>47</v>
      </c>
      <c r="I2" s="89" t="s">
        <v>8</v>
      </c>
      <c r="J2" s="89" t="s">
        <v>48</v>
      </c>
      <c r="K2" s="89" t="s">
        <v>49</v>
      </c>
    </row>
    <row r="3" spans="1:11" ht="37.5" customHeight="1">
      <c r="A3" s="113">
        <v>1</v>
      </c>
      <c r="B3" s="114" t="s">
        <v>53</v>
      </c>
      <c r="C3" s="115"/>
      <c r="D3" s="116" t="s">
        <v>35</v>
      </c>
      <c r="E3" s="117">
        <v>500</v>
      </c>
      <c r="F3" s="118"/>
      <c r="G3" s="119"/>
      <c r="H3" s="120"/>
      <c r="I3" s="121"/>
      <c r="J3" s="122"/>
      <c r="K3" s="116"/>
    </row>
    <row r="4" spans="1:9" ht="27.75" customHeight="1">
      <c r="A4" s="171" t="s">
        <v>42</v>
      </c>
      <c r="B4" s="172"/>
      <c r="C4" s="172"/>
      <c r="D4" s="172"/>
      <c r="E4" s="172"/>
      <c r="F4" s="172"/>
      <c r="G4" s="138">
        <f>SUM(G3)</f>
        <v>0</v>
      </c>
      <c r="H4" s="123"/>
      <c r="I4" s="138"/>
    </row>
    <row r="5" ht="11.25">
      <c r="H5" s="126"/>
    </row>
    <row r="6" spans="1:11" s="103" customFormat="1" ht="20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103" customFormat="1" ht="20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103" customFormat="1" ht="20.25" customHeight="1">
      <c r="A8" s="104"/>
      <c r="B8" s="104"/>
      <c r="C8" s="104"/>
      <c r="D8" s="104"/>
      <c r="E8" s="104"/>
      <c r="F8" s="104"/>
      <c r="G8" s="173" t="s">
        <v>75</v>
      </c>
      <c r="H8" s="173"/>
      <c r="I8" s="173"/>
      <c r="J8" s="104"/>
      <c r="K8" s="104"/>
    </row>
    <row r="17" spans="2:11" s="124" customFormat="1" ht="23.25" customHeight="1">
      <c r="B17" s="105"/>
      <c r="D17" s="125"/>
      <c r="E17" s="125"/>
      <c r="F17" s="105"/>
      <c r="G17" s="105"/>
      <c r="H17" s="105"/>
      <c r="I17" s="105"/>
      <c r="J17" s="105"/>
      <c r="K17" s="105"/>
    </row>
  </sheetData>
  <sheetProtection/>
  <mergeCells count="4">
    <mergeCell ref="B1:G1"/>
    <mergeCell ref="J1:K1"/>
    <mergeCell ref="A4:F4"/>
    <mergeCell ref="G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&amp;CZP/12/2023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875" style="0" customWidth="1"/>
    <col min="2" max="2" width="50.625" style="0" customWidth="1"/>
    <col min="6" max="6" width="17.50390625" style="0" customWidth="1"/>
    <col min="8" max="8" width="12.00390625" style="0" customWidth="1"/>
    <col min="10" max="10" width="18.875" style="0" customWidth="1"/>
  </cols>
  <sheetData>
    <row r="1" spans="1:10" ht="12.75">
      <c r="A1" s="83"/>
      <c r="B1" s="133" t="s">
        <v>78</v>
      </c>
      <c r="C1" s="83"/>
      <c r="D1" s="83"/>
      <c r="E1" s="84"/>
      <c r="F1" s="85"/>
      <c r="G1" s="86"/>
      <c r="H1" s="87"/>
      <c r="I1" s="164" t="s">
        <v>82</v>
      </c>
      <c r="J1" s="164"/>
    </row>
    <row r="2" spans="1:10" ht="33.75">
      <c r="A2" s="134" t="s">
        <v>1</v>
      </c>
      <c r="B2" s="134" t="s">
        <v>2</v>
      </c>
      <c r="C2" s="134" t="s">
        <v>3</v>
      </c>
      <c r="D2" s="134" t="s">
        <v>4</v>
      </c>
      <c r="E2" s="64" t="s">
        <v>5</v>
      </c>
      <c r="F2" s="64" t="s">
        <v>6</v>
      </c>
      <c r="G2" s="134" t="s">
        <v>7</v>
      </c>
      <c r="H2" s="127" t="s">
        <v>8</v>
      </c>
      <c r="I2" s="135" t="s">
        <v>48</v>
      </c>
      <c r="J2" s="135" t="s">
        <v>65</v>
      </c>
    </row>
    <row r="3" spans="1:10" ht="33.75" customHeight="1">
      <c r="A3" s="92">
        <v>1</v>
      </c>
      <c r="B3" s="93" t="s">
        <v>79</v>
      </c>
      <c r="C3" s="94" t="s">
        <v>35</v>
      </c>
      <c r="D3" s="95">
        <v>100</v>
      </c>
      <c r="E3" s="96"/>
      <c r="F3" s="97">
        <f>D3*E3</f>
        <v>0</v>
      </c>
      <c r="G3" s="98"/>
      <c r="H3" s="131"/>
      <c r="I3" s="94"/>
      <c r="J3" s="94"/>
    </row>
    <row r="4" spans="1:10" ht="35.25">
      <c r="A4" s="92">
        <v>2</v>
      </c>
      <c r="B4" s="100" t="s">
        <v>81</v>
      </c>
      <c r="C4" s="94" t="s">
        <v>80</v>
      </c>
      <c r="D4" s="95">
        <v>10</v>
      </c>
      <c r="E4" s="96"/>
      <c r="F4" s="97">
        <f>D4*E4</f>
        <v>0</v>
      </c>
      <c r="G4" s="98"/>
      <c r="H4" s="99"/>
      <c r="I4" s="94"/>
      <c r="J4" s="94"/>
    </row>
    <row r="5" spans="1:10" ht="12.75">
      <c r="A5" s="165" t="s">
        <v>42</v>
      </c>
      <c r="B5" s="166"/>
      <c r="C5" s="166"/>
      <c r="D5" s="166"/>
      <c r="E5" s="167"/>
      <c r="F5" s="136">
        <f>SUM(F3:F4)</f>
        <v>0</v>
      </c>
      <c r="G5" s="101"/>
      <c r="H5" s="137"/>
      <c r="I5" s="102"/>
      <c r="J5" s="103"/>
    </row>
    <row r="6" spans="1:10" ht="12.7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104"/>
      <c r="B7" s="104"/>
      <c r="C7" s="104"/>
      <c r="D7" s="48"/>
      <c r="E7" s="48"/>
      <c r="F7" s="23"/>
      <c r="G7" s="22"/>
      <c r="H7" s="22"/>
      <c r="I7" s="22"/>
      <c r="J7" s="22"/>
    </row>
    <row r="8" spans="1:10" ht="12.75">
      <c r="A8" s="104"/>
      <c r="B8" s="104"/>
      <c r="C8" s="104"/>
      <c r="D8" s="48"/>
      <c r="E8" s="48"/>
      <c r="F8" s="22"/>
      <c r="G8" s="22"/>
      <c r="H8" s="168" t="s">
        <v>75</v>
      </c>
      <c r="I8" s="168"/>
      <c r="J8" s="168"/>
    </row>
    <row r="9" spans="1:10" ht="12.75">
      <c r="A9" s="103"/>
      <c r="B9" s="105"/>
      <c r="C9" s="106"/>
      <c r="D9" s="106"/>
      <c r="E9" s="105"/>
      <c r="F9" s="107"/>
      <c r="G9" s="107"/>
      <c r="H9" s="107"/>
      <c r="I9" s="107"/>
      <c r="J9" s="107"/>
    </row>
  </sheetData>
  <sheetProtection/>
  <mergeCells count="3">
    <mergeCell ref="I1:J1"/>
    <mergeCell ref="A5:E5"/>
    <mergeCell ref="H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&amp;CZP/12/2023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4.50390625" style="9" customWidth="1"/>
    <col min="2" max="2" width="41.50390625" style="9" customWidth="1"/>
    <col min="3" max="4" width="8.875" style="9" customWidth="1"/>
    <col min="5" max="5" width="11.625" style="9" customWidth="1"/>
    <col min="6" max="6" width="24.00390625" style="9" customWidth="1"/>
    <col min="7" max="7" width="11.375" style="9" customWidth="1"/>
    <col min="8" max="10" width="16.875" style="9" customWidth="1"/>
    <col min="11" max="16384" width="8.875" style="9" customWidth="1"/>
  </cols>
  <sheetData>
    <row r="1" spans="1:10" ht="21" customHeight="1">
      <c r="A1" s="8"/>
      <c r="B1" s="39" t="s">
        <v>55</v>
      </c>
      <c r="C1" s="8"/>
      <c r="D1" s="8"/>
      <c r="E1" s="24"/>
      <c r="F1" s="24"/>
      <c r="G1" s="24"/>
      <c r="H1" s="41"/>
      <c r="I1" s="41"/>
      <c r="J1" s="41" t="s">
        <v>67</v>
      </c>
    </row>
    <row r="2" spans="1:10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0" t="s">
        <v>66</v>
      </c>
      <c r="J2" s="10" t="s">
        <v>65</v>
      </c>
    </row>
    <row r="3" spans="1:10" ht="83.25" customHeight="1">
      <c r="A3" s="10">
        <v>1</v>
      </c>
      <c r="B3" s="32" t="s">
        <v>92</v>
      </c>
      <c r="C3" s="17" t="s">
        <v>35</v>
      </c>
      <c r="D3" s="17">
        <v>5000</v>
      </c>
      <c r="E3" s="12"/>
      <c r="F3" s="12">
        <f>D3*E3</f>
        <v>0</v>
      </c>
      <c r="G3" s="71"/>
      <c r="H3" s="36"/>
      <c r="I3" s="36"/>
      <c r="J3" s="36"/>
    </row>
    <row r="4" spans="1:10" ht="36.75" customHeight="1">
      <c r="A4" s="10">
        <v>2</v>
      </c>
      <c r="B4" s="32" t="s">
        <v>83</v>
      </c>
      <c r="C4" s="17" t="s">
        <v>35</v>
      </c>
      <c r="D4" s="17">
        <v>10000</v>
      </c>
      <c r="E4" s="12"/>
      <c r="F4" s="12">
        <f>D4*E4</f>
        <v>0</v>
      </c>
      <c r="G4" s="71"/>
      <c r="H4" s="36"/>
      <c r="I4" s="36"/>
      <c r="J4" s="36"/>
    </row>
    <row r="5" spans="1:10" ht="46.5" customHeight="1">
      <c r="A5" s="33">
        <v>3</v>
      </c>
      <c r="B5" s="16" t="s">
        <v>84</v>
      </c>
      <c r="C5" s="17" t="s">
        <v>35</v>
      </c>
      <c r="D5" s="18">
        <v>10000</v>
      </c>
      <c r="E5" s="15"/>
      <c r="F5" s="12">
        <f>D5*E5</f>
        <v>0</v>
      </c>
      <c r="G5" s="71"/>
      <c r="H5" s="36"/>
      <c r="I5" s="36"/>
      <c r="J5" s="36"/>
    </row>
    <row r="6" spans="1:10" ht="11.25">
      <c r="A6" s="146" t="s">
        <v>42</v>
      </c>
      <c r="B6" s="147"/>
      <c r="C6" s="147"/>
      <c r="D6" s="147"/>
      <c r="E6" s="148"/>
      <c r="F6" s="72">
        <f>SUM(F3:F5)</f>
        <v>0</v>
      </c>
      <c r="G6" s="71"/>
      <c r="H6" s="37"/>
      <c r="I6" s="129"/>
      <c r="J6" s="129"/>
    </row>
    <row r="8" spans="2:10" ht="11.25">
      <c r="B8" s="21"/>
      <c r="C8" s="23"/>
      <c r="D8" s="23"/>
      <c r="E8" s="23"/>
      <c r="F8" s="24"/>
      <c r="G8" s="24"/>
      <c r="H8" s="25"/>
      <c r="I8" s="25"/>
      <c r="J8" s="25"/>
    </row>
    <row r="9" spans="2:10" ht="12.75" customHeight="1">
      <c r="B9" s="144"/>
      <c r="C9" s="144"/>
      <c r="D9" s="144"/>
      <c r="E9" s="144"/>
      <c r="F9" s="24"/>
      <c r="G9" s="24"/>
      <c r="H9" s="25"/>
      <c r="I9" s="25"/>
      <c r="J9" s="25"/>
    </row>
    <row r="10" spans="2:10" ht="24.75" customHeight="1">
      <c r="B10" s="23"/>
      <c r="C10" s="23"/>
      <c r="D10" s="23"/>
      <c r="E10" s="23"/>
      <c r="F10" s="23"/>
      <c r="G10" s="149" t="s">
        <v>75</v>
      </c>
      <c r="H10" s="149"/>
      <c r="I10" s="149"/>
      <c r="J10" s="28"/>
    </row>
    <row r="11" spans="2:10" ht="12.75" customHeight="1">
      <c r="B11" s="144"/>
      <c r="C11" s="144"/>
      <c r="D11" s="144"/>
      <c r="E11" s="144"/>
      <c r="F11" s="24"/>
      <c r="G11" s="24"/>
      <c r="H11" s="8"/>
      <c r="I11" s="8"/>
      <c r="J11" s="8"/>
    </row>
    <row r="12" spans="2:10" ht="12.75" customHeight="1">
      <c r="B12" s="144"/>
      <c r="C12" s="144"/>
      <c r="D12" s="144"/>
      <c r="E12" s="144"/>
      <c r="F12" s="144"/>
      <c r="G12" s="144"/>
      <c r="H12" s="144"/>
      <c r="I12" s="28"/>
      <c r="J12" s="28"/>
    </row>
    <row r="13" spans="2:10" ht="11.25">
      <c r="B13" s="28"/>
      <c r="C13" s="28"/>
      <c r="D13" s="28"/>
      <c r="E13" s="28"/>
      <c r="F13" s="28"/>
      <c r="G13" s="28"/>
      <c r="H13" s="28"/>
      <c r="I13" s="28"/>
      <c r="J13" s="28"/>
    </row>
    <row r="14" spans="2:10" ht="11.25">
      <c r="B14" s="28"/>
      <c r="C14" s="28"/>
      <c r="D14" s="28"/>
      <c r="E14" s="28"/>
      <c r="F14" s="28"/>
      <c r="G14" s="28"/>
      <c r="H14" s="28"/>
      <c r="I14" s="28"/>
      <c r="J14" s="28"/>
    </row>
    <row r="15" spans="2:10" ht="12.75" customHeight="1">
      <c r="B15" s="144"/>
      <c r="C15" s="144"/>
      <c r="D15" s="144"/>
      <c r="E15" s="144"/>
      <c r="F15" s="24"/>
      <c r="G15" s="24"/>
      <c r="H15" s="8"/>
      <c r="I15" s="8"/>
      <c r="J15" s="8"/>
    </row>
    <row r="16" spans="2:10" ht="12.75" customHeight="1">
      <c r="B16" s="144"/>
      <c r="C16" s="144"/>
      <c r="D16" s="144"/>
      <c r="E16" s="144"/>
      <c r="F16" s="47"/>
      <c r="G16" s="47"/>
      <c r="H16" s="8"/>
      <c r="I16" s="8"/>
      <c r="J16" s="8"/>
    </row>
    <row r="17" spans="2:10" ht="11.25">
      <c r="B17" s="49"/>
      <c r="C17" s="8"/>
      <c r="D17" s="8"/>
      <c r="E17" s="24"/>
      <c r="F17" s="50"/>
      <c r="G17" s="50"/>
      <c r="H17" s="8"/>
      <c r="I17" s="8"/>
      <c r="J17" s="8"/>
    </row>
    <row r="18" spans="2:10" ht="11.25">
      <c r="B18" s="49"/>
      <c r="C18" s="8"/>
      <c r="D18" s="8"/>
      <c r="E18" s="24"/>
      <c r="F18" s="51"/>
      <c r="G18" s="51"/>
      <c r="H18" s="8"/>
      <c r="I18" s="8"/>
      <c r="J18" s="8"/>
    </row>
  </sheetData>
  <sheetProtection selectLockedCells="1" selectUnlockedCells="1"/>
  <mergeCells count="7">
    <mergeCell ref="B16:E16"/>
    <mergeCell ref="A6:E6"/>
    <mergeCell ref="B9:E9"/>
    <mergeCell ref="B11:E11"/>
    <mergeCell ref="B12:H12"/>
    <mergeCell ref="B15:E15"/>
    <mergeCell ref="G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&amp;CZP/12/2023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SheetLayoutView="100" zoomScalePageLayoutView="0" workbookViewId="0" topLeftCell="A1">
      <selection activeCell="G5" sqref="G5"/>
    </sheetView>
  </sheetViews>
  <sheetFormatPr defaultColWidth="9.125" defaultRowHeight="12.75"/>
  <cols>
    <col min="1" max="1" width="6.375" style="8" customWidth="1"/>
    <col min="2" max="2" width="43.625" style="49" customWidth="1"/>
    <col min="3" max="3" width="6.375" style="8" customWidth="1"/>
    <col min="4" max="4" width="8.125" style="8" customWidth="1"/>
    <col min="5" max="5" width="12.50390625" style="24" customWidth="1"/>
    <col min="6" max="6" width="17.00390625" style="24" customWidth="1"/>
    <col min="7" max="7" width="8.625" style="24" customWidth="1"/>
    <col min="8" max="10" width="17.00390625" style="8" customWidth="1"/>
    <col min="11" max="11" width="9.125" style="8" customWidth="1"/>
    <col min="12" max="16384" width="9.125" style="9" customWidth="1"/>
  </cols>
  <sheetData>
    <row r="1" spans="2:10" ht="24.75" customHeight="1">
      <c r="B1" s="39" t="s">
        <v>34</v>
      </c>
      <c r="H1" s="41"/>
      <c r="I1" s="41"/>
      <c r="J1" s="41" t="s">
        <v>68</v>
      </c>
    </row>
    <row r="2" spans="1:10" ht="34.5" customHeight="1">
      <c r="A2" s="14" t="s">
        <v>1</v>
      </c>
      <c r="B2" s="10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0" t="s">
        <v>7</v>
      </c>
      <c r="H2" s="14" t="s">
        <v>8</v>
      </c>
      <c r="I2" s="10" t="s">
        <v>48</v>
      </c>
      <c r="J2" s="10" t="s">
        <v>65</v>
      </c>
    </row>
    <row r="3" spans="1:10" ht="62.25" customHeight="1">
      <c r="A3" s="10">
        <v>1</v>
      </c>
      <c r="B3" s="11" t="s">
        <v>93</v>
      </c>
      <c r="C3" s="10" t="s">
        <v>35</v>
      </c>
      <c r="D3" s="10">
        <v>300</v>
      </c>
      <c r="E3" s="12"/>
      <c r="F3" s="12">
        <f>D3*E3</f>
        <v>0</v>
      </c>
      <c r="G3" s="46"/>
      <c r="H3" s="38"/>
      <c r="I3" s="38"/>
      <c r="J3" s="38"/>
    </row>
    <row r="4" spans="1:10" ht="46.5" customHeight="1">
      <c r="A4" s="10">
        <v>2</v>
      </c>
      <c r="B4" s="11" t="s">
        <v>94</v>
      </c>
      <c r="C4" s="14" t="s">
        <v>10</v>
      </c>
      <c r="D4" s="14">
        <v>30</v>
      </c>
      <c r="E4" s="15"/>
      <c r="F4" s="12">
        <f aca="true" t="shared" si="0" ref="F4:F12">D4*E4</f>
        <v>0</v>
      </c>
      <c r="G4" s="46"/>
      <c r="H4" s="38"/>
      <c r="I4" s="38"/>
      <c r="J4" s="38"/>
    </row>
    <row r="5" spans="1:10" ht="49.5" customHeight="1">
      <c r="A5" s="10">
        <v>3</v>
      </c>
      <c r="B5" s="11" t="s">
        <v>95</v>
      </c>
      <c r="C5" s="10" t="s">
        <v>35</v>
      </c>
      <c r="D5" s="10">
        <v>500</v>
      </c>
      <c r="E5" s="12"/>
      <c r="F5" s="12">
        <f t="shared" si="0"/>
        <v>0</v>
      </c>
      <c r="G5" s="46"/>
      <c r="H5" s="38"/>
      <c r="I5" s="38"/>
      <c r="J5" s="38"/>
    </row>
    <row r="6" spans="1:10" ht="62.25" customHeight="1">
      <c r="A6" s="10">
        <v>4</v>
      </c>
      <c r="B6" s="11" t="s">
        <v>85</v>
      </c>
      <c r="C6" s="10" t="s">
        <v>35</v>
      </c>
      <c r="D6" s="34">
        <v>25000</v>
      </c>
      <c r="E6" s="12"/>
      <c r="F6" s="12">
        <f t="shared" si="0"/>
        <v>0</v>
      </c>
      <c r="G6" s="46"/>
      <c r="H6" s="38"/>
      <c r="I6" s="38"/>
      <c r="J6" s="38"/>
    </row>
    <row r="7" spans="1:10" ht="42" customHeight="1">
      <c r="A7" s="10">
        <v>5</v>
      </c>
      <c r="B7" s="11" t="s">
        <v>36</v>
      </c>
      <c r="C7" s="10" t="s">
        <v>35</v>
      </c>
      <c r="D7" s="34">
        <v>3000</v>
      </c>
      <c r="E7" s="12"/>
      <c r="F7" s="12">
        <f t="shared" si="0"/>
        <v>0</v>
      </c>
      <c r="G7" s="46"/>
      <c r="H7" s="38"/>
      <c r="I7" s="38"/>
      <c r="J7" s="38"/>
    </row>
    <row r="8" spans="1:10" ht="50.25" customHeight="1">
      <c r="A8" s="10">
        <v>6</v>
      </c>
      <c r="B8" s="32" t="s">
        <v>86</v>
      </c>
      <c r="C8" s="10" t="s">
        <v>35</v>
      </c>
      <c r="D8" s="10">
        <v>2500</v>
      </c>
      <c r="E8" s="12"/>
      <c r="F8" s="12">
        <f t="shared" si="0"/>
        <v>0</v>
      </c>
      <c r="G8" s="46"/>
      <c r="H8" s="38"/>
      <c r="I8" s="38"/>
      <c r="J8" s="38"/>
    </row>
    <row r="9" spans="1:10" ht="50.25" customHeight="1">
      <c r="A9" s="10">
        <v>7</v>
      </c>
      <c r="B9" s="16" t="s">
        <v>87</v>
      </c>
      <c r="C9" s="14" t="s">
        <v>35</v>
      </c>
      <c r="D9" s="14">
        <v>1000</v>
      </c>
      <c r="E9" s="15"/>
      <c r="F9" s="12">
        <f t="shared" si="0"/>
        <v>0</v>
      </c>
      <c r="G9" s="46"/>
      <c r="H9" s="38"/>
      <c r="I9" s="38"/>
      <c r="J9" s="38"/>
    </row>
    <row r="10" spans="1:10" ht="34.5" customHeight="1">
      <c r="A10" s="10">
        <v>8</v>
      </c>
      <c r="B10" s="32" t="s">
        <v>37</v>
      </c>
      <c r="C10" s="10" t="s">
        <v>35</v>
      </c>
      <c r="D10" s="10">
        <v>3000</v>
      </c>
      <c r="E10" s="12"/>
      <c r="F10" s="12">
        <f t="shared" si="0"/>
        <v>0</v>
      </c>
      <c r="G10" s="46"/>
      <c r="H10" s="38"/>
      <c r="I10" s="38"/>
      <c r="J10" s="38"/>
    </row>
    <row r="11" spans="1:10" ht="63.75" customHeight="1">
      <c r="A11" s="10">
        <v>9</v>
      </c>
      <c r="B11" s="32" t="s">
        <v>38</v>
      </c>
      <c r="C11" s="10" t="s">
        <v>35</v>
      </c>
      <c r="D11" s="10">
        <v>3000</v>
      </c>
      <c r="E11" s="12"/>
      <c r="F11" s="12">
        <f t="shared" si="0"/>
        <v>0</v>
      </c>
      <c r="G11" s="46"/>
      <c r="H11" s="38"/>
      <c r="I11" s="38"/>
      <c r="J11" s="38"/>
    </row>
    <row r="12" spans="1:10" ht="34.5" customHeight="1">
      <c r="A12" s="10">
        <v>10</v>
      </c>
      <c r="B12" s="11" t="s">
        <v>39</v>
      </c>
      <c r="C12" s="10" t="s">
        <v>10</v>
      </c>
      <c r="D12" s="10">
        <v>10</v>
      </c>
      <c r="E12" s="12"/>
      <c r="F12" s="12">
        <f t="shared" si="0"/>
        <v>0</v>
      </c>
      <c r="G12" s="46"/>
      <c r="H12" s="38"/>
      <c r="I12" s="38"/>
      <c r="J12" s="38"/>
    </row>
    <row r="13" spans="1:11" ht="12.75" customHeight="1">
      <c r="A13" s="150" t="s">
        <v>42</v>
      </c>
      <c r="B13" s="150"/>
      <c r="C13" s="150"/>
      <c r="D13" s="150">
        <v>6</v>
      </c>
      <c r="E13" s="150"/>
      <c r="F13" s="73">
        <f>SUM(F3:F12)</f>
        <v>0</v>
      </c>
      <c r="G13" s="46"/>
      <c r="H13" s="35"/>
      <c r="I13" s="79"/>
      <c r="J13" s="79"/>
      <c r="K13" s="9"/>
    </row>
    <row r="14" spans="1:11" ht="19.5" customHeight="1">
      <c r="A14" s="25"/>
      <c r="B14" s="25"/>
      <c r="C14" s="25"/>
      <c r="D14" s="25"/>
      <c r="E14" s="25"/>
      <c r="F14" s="74"/>
      <c r="G14" s="74"/>
      <c r="H14" s="75"/>
      <c r="I14" s="75"/>
      <c r="J14" s="75"/>
      <c r="K14" s="9"/>
    </row>
    <row r="15" spans="6:10" ht="24.75" customHeight="1">
      <c r="F15" s="50"/>
      <c r="G15" s="50"/>
      <c r="H15" s="151" t="s">
        <v>75</v>
      </c>
      <c r="I15" s="151"/>
      <c r="J15" s="151"/>
    </row>
    <row r="16" ht="11.25">
      <c r="F16" s="50"/>
    </row>
    <row r="17" ht="11.25">
      <c r="F17" s="51"/>
    </row>
  </sheetData>
  <sheetProtection selectLockedCells="1" selectUnlockedCells="1"/>
  <mergeCells count="2">
    <mergeCell ref="A13:E13"/>
    <mergeCell ref="H15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&amp;CZP/12/2023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4.125" style="88" customWidth="1"/>
    <col min="2" max="2" width="56.625" style="88" customWidth="1"/>
    <col min="3" max="4" width="8.875" style="88" customWidth="1"/>
    <col min="5" max="5" width="12.875" style="88" customWidth="1"/>
    <col min="6" max="6" width="13.625" style="88" customWidth="1"/>
    <col min="7" max="7" width="9.875" style="88" customWidth="1"/>
    <col min="8" max="8" width="14.125" style="88" customWidth="1"/>
    <col min="9" max="9" width="16.00390625" style="88" customWidth="1"/>
    <col min="10" max="10" width="17.375" style="88" customWidth="1"/>
    <col min="11" max="16384" width="8.875" style="88" customWidth="1"/>
  </cols>
  <sheetData>
    <row r="1" spans="1:10" ht="15.75" customHeight="1">
      <c r="A1" s="141"/>
      <c r="B1" s="128" t="s">
        <v>56</v>
      </c>
      <c r="J1" s="132" t="s">
        <v>57</v>
      </c>
    </row>
    <row r="2" spans="1:11" s="9" customFormat="1" ht="34.5" customHeight="1">
      <c r="A2" s="14" t="s">
        <v>1</v>
      </c>
      <c r="B2" s="10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0" t="s">
        <v>7</v>
      </c>
      <c r="H2" s="14" t="s">
        <v>8</v>
      </c>
      <c r="I2" s="10" t="s">
        <v>48</v>
      </c>
      <c r="J2" s="10" t="s">
        <v>65</v>
      </c>
      <c r="K2" s="8"/>
    </row>
    <row r="3" spans="1:11" s="103" customFormat="1" ht="153" customHeight="1">
      <c r="A3" s="10">
        <v>1</v>
      </c>
      <c r="B3" s="32" t="s">
        <v>88</v>
      </c>
      <c r="C3" s="10" t="s">
        <v>10</v>
      </c>
      <c r="D3" s="10">
        <v>1</v>
      </c>
      <c r="E3" s="12"/>
      <c r="F3" s="12">
        <f>D3*E3</f>
        <v>0</v>
      </c>
      <c r="G3" s="71"/>
      <c r="H3" s="38"/>
      <c r="I3" s="38"/>
      <c r="J3" s="38"/>
      <c r="K3" s="8"/>
    </row>
    <row r="4" spans="1:8" ht="12.75">
      <c r="A4" s="152" t="s">
        <v>42</v>
      </c>
      <c r="B4" s="153"/>
      <c r="C4" s="153"/>
      <c r="D4" s="153"/>
      <c r="E4" s="154"/>
      <c r="F4" s="139">
        <f>F3</f>
        <v>0</v>
      </c>
      <c r="G4" s="71"/>
      <c r="H4" s="140"/>
    </row>
    <row r="7" spans="7:9" ht="12.75">
      <c r="G7" s="155" t="s">
        <v>75</v>
      </c>
      <c r="H7" s="155"/>
      <c r="I7" s="155"/>
    </row>
    <row r="8" spans="7:9" ht="12.75">
      <c r="G8" s="155"/>
      <c r="H8" s="155"/>
      <c r="I8" s="155"/>
    </row>
  </sheetData>
  <sheetProtection/>
  <mergeCells count="2">
    <mergeCell ref="A4:E4"/>
    <mergeCell ref="G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&amp;CZP/12/2023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SheetLayoutView="100" zoomScalePageLayoutView="0" workbookViewId="0" topLeftCell="A1">
      <selection activeCell="A5" sqref="A5:E5"/>
    </sheetView>
  </sheetViews>
  <sheetFormatPr defaultColWidth="9.125" defaultRowHeight="12.75"/>
  <cols>
    <col min="1" max="1" width="4.375" style="8" customWidth="1"/>
    <col min="2" max="2" width="60.875" style="49" customWidth="1"/>
    <col min="3" max="3" width="5.50390625" style="8" customWidth="1"/>
    <col min="4" max="4" width="5.875" style="8" customWidth="1"/>
    <col min="5" max="5" width="11.375" style="24" customWidth="1"/>
    <col min="6" max="6" width="16.375" style="24" customWidth="1"/>
    <col min="7" max="7" width="10.625" style="24" customWidth="1"/>
    <col min="8" max="10" width="17.00390625" style="8" customWidth="1"/>
    <col min="11" max="16384" width="9.125" style="9" customWidth="1"/>
  </cols>
  <sheetData>
    <row r="1" spans="2:10" ht="19.5" customHeight="1">
      <c r="B1" s="39" t="s">
        <v>76</v>
      </c>
      <c r="H1" s="41"/>
      <c r="I1" s="41"/>
      <c r="J1" s="41" t="s">
        <v>69</v>
      </c>
    </row>
    <row r="2" spans="1:1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0" t="s">
        <v>48</v>
      </c>
      <c r="J2" s="10" t="s">
        <v>65</v>
      </c>
      <c r="K2" s="8"/>
    </row>
    <row r="3" spans="1:10" ht="37.5" customHeight="1">
      <c r="A3" s="10">
        <v>1</v>
      </c>
      <c r="B3" s="11" t="s">
        <v>96</v>
      </c>
      <c r="C3" s="10" t="s">
        <v>10</v>
      </c>
      <c r="D3" s="10">
        <v>200</v>
      </c>
      <c r="E3" s="12"/>
      <c r="F3" s="12">
        <f>D3*E3</f>
        <v>0</v>
      </c>
      <c r="G3" s="46"/>
      <c r="H3" s="13"/>
      <c r="I3" s="13"/>
      <c r="J3" s="13"/>
    </row>
    <row r="4" spans="1:10" ht="31.5" customHeight="1">
      <c r="A4" s="10">
        <v>2</v>
      </c>
      <c r="B4" s="11" t="s">
        <v>97</v>
      </c>
      <c r="C4" s="10" t="s">
        <v>10</v>
      </c>
      <c r="D4" s="10">
        <v>10</v>
      </c>
      <c r="E4" s="12"/>
      <c r="F4" s="12">
        <f>D4*E4</f>
        <v>0</v>
      </c>
      <c r="G4" s="46"/>
      <c r="H4" s="13"/>
      <c r="I4" s="13"/>
      <c r="J4" s="13"/>
    </row>
    <row r="5" spans="1:10" ht="21" customHeight="1">
      <c r="A5" s="143" t="s">
        <v>42</v>
      </c>
      <c r="B5" s="143"/>
      <c r="C5" s="143"/>
      <c r="D5" s="143"/>
      <c r="E5" s="143"/>
      <c r="F5" s="19">
        <f>SUM(F3:F4)</f>
        <v>0</v>
      </c>
      <c r="G5" s="12"/>
      <c r="H5" s="35"/>
      <c r="I5" s="79"/>
      <c r="J5" s="79"/>
    </row>
    <row r="6" spans="1:10" ht="45.75" customHeight="1">
      <c r="A6" s="77"/>
      <c r="B6" s="156" t="s">
        <v>98</v>
      </c>
      <c r="C6" s="157"/>
      <c r="D6" s="157"/>
      <c r="E6" s="157"/>
      <c r="F6" s="78"/>
      <c r="H6" s="79"/>
      <c r="I6" s="79"/>
      <c r="J6" s="79"/>
    </row>
    <row r="7" spans="2:5" ht="27" customHeight="1">
      <c r="B7" s="144"/>
      <c r="C7" s="144"/>
      <c r="D7" s="144"/>
      <c r="E7" s="144"/>
    </row>
    <row r="8" spans="2:9" ht="23.25" customHeight="1">
      <c r="B8" s="144"/>
      <c r="C8" s="144"/>
      <c r="D8" s="144"/>
      <c r="E8" s="144"/>
      <c r="F8" s="47"/>
      <c r="G8" s="158" t="s">
        <v>75</v>
      </c>
      <c r="H8" s="158"/>
      <c r="I8" s="158"/>
    </row>
    <row r="9" spans="6:7" ht="16.5" customHeight="1">
      <c r="F9" s="50"/>
      <c r="G9" s="50"/>
    </row>
    <row r="10" spans="6:7" ht="11.25">
      <c r="F10" s="51"/>
      <c r="G10" s="51"/>
    </row>
  </sheetData>
  <sheetProtection selectLockedCells="1" selectUnlockedCells="1"/>
  <mergeCells count="5">
    <mergeCell ref="A5:E5"/>
    <mergeCell ref="B7:E7"/>
    <mergeCell ref="B8:E8"/>
    <mergeCell ref="B6:E6"/>
    <mergeCell ref="G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headerFooter>
    <oddHeader>&amp;CZP/12/2023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BreakPreview" zoomScale="97" zoomScaleSheetLayoutView="97" zoomScalePageLayoutView="0" workbookViewId="0" topLeftCell="A1">
      <selection activeCell="H4" sqref="H4"/>
    </sheetView>
  </sheetViews>
  <sheetFormatPr defaultColWidth="9.125" defaultRowHeight="30" customHeight="1"/>
  <cols>
    <col min="1" max="1" width="5.875" style="8" customWidth="1"/>
    <col min="2" max="2" width="42.125" style="49" customWidth="1"/>
    <col min="3" max="3" width="6.375" style="8" customWidth="1"/>
    <col min="4" max="4" width="8.00390625" style="8" customWidth="1"/>
    <col min="5" max="5" width="12.875" style="24" customWidth="1"/>
    <col min="6" max="6" width="17.125" style="24" customWidth="1"/>
    <col min="7" max="7" width="8.625" style="24" customWidth="1"/>
    <col min="8" max="10" width="18.625" style="8" customWidth="1"/>
    <col min="11" max="11" width="6.50390625" style="8" customWidth="1"/>
    <col min="12" max="16384" width="9.125" style="9" customWidth="1"/>
  </cols>
  <sheetData>
    <row r="1" spans="2:10" ht="24.75" customHeight="1">
      <c r="B1" s="39" t="s">
        <v>58</v>
      </c>
      <c r="G1" s="40"/>
      <c r="H1" s="41"/>
      <c r="I1" s="41"/>
      <c r="J1" s="41" t="s">
        <v>70</v>
      </c>
    </row>
    <row r="2" spans="1:12" s="43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0" t="s">
        <v>48</v>
      </c>
      <c r="J2" s="10" t="s">
        <v>65</v>
      </c>
      <c r="K2" s="42"/>
      <c r="L2" s="42"/>
    </row>
    <row r="3" spans="1:10" ht="38.25" customHeight="1">
      <c r="A3" s="44">
        <v>1</v>
      </c>
      <c r="B3" s="11" t="s">
        <v>40</v>
      </c>
      <c r="C3" s="44" t="s">
        <v>10</v>
      </c>
      <c r="D3" s="44">
        <v>60</v>
      </c>
      <c r="E3" s="45"/>
      <c r="F3" s="12">
        <f>D3*E3</f>
        <v>0</v>
      </c>
      <c r="G3" s="46"/>
      <c r="H3" s="13"/>
      <c r="I3" s="13"/>
      <c r="J3" s="13"/>
    </row>
    <row r="4" spans="1:11" ht="22.5" customHeight="1">
      <c r="A4" s="159" t="s">
        <v>42</v>
      </c>
      <c r="B4" s="159"/>
      <c r="C4" s="159"/>
      <c r="D4" s="159"/>
      <c r="E4" s="159"/>
      <c r="F4" s="7">
        <f>SUM(F3)</f>
        <v>0</v>
      </c>
      <c r="G4" s="15"/>
      <c r="H4" s="76"/>
      <c r="I4" s="79"/>
      <c r="J4" s="79"/>
      <c r="K4" s="8" t="s">
        <v>41</v>
      </c>
    </row>
    <row r="5" spans="2:5" ht="25.5" customHeight="1">
      <c r="B5" s="160"/>
      <c r="C5" s="160"/>
      <c r="D5" s="160"/>
      <c r="E5" s="160"/>
    </row>
    <row r="6" spans="2:10" ht="30" customHeight="1">
      <c r="B6" s="48"/>
      <c r="C6" s="48"/>
      <c r="D6" s="48"/>
      <c r="E6" s="48"/>
      <c r="F6" s="47"/>
      <c r="G6" s="47"/>
      <c r="H6" s="151" t="s">
        <v>75</v>
      </c>
      <c r="I6" s="151"/>
      <c r="J6" s="151"/>
    </row>
    <row r="7" spans="5:7" ht="24.75" customHeight="1">
      <c r="E7" s="50"/>
      <c r="F7" s="50"/>
      <c r="G7" s="50"/>
    </row>
    <row r="8" spans="5:7" ht="12.75" customHeight="1">
      <c r="E8" s="51"/>
      <c r="F8" s="51"/>
      <c r="G8" s="51"/>
    </row>
    <row r="65534" ht="12.75" customHeight="1"/>
  </sheetData>
  <sheetProtection selectLockedCells="1" selectUnlockedCells="1"/>
  <mergeCells count="3">
    <mergeCell ref="A4:E4"/>
    <mergeCell ref="B5:E5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&amp;CZP/12/2023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view="pageBreakPreview" zoomScale="97" zoomScaleSheetLayoutView="97" zoomScalePageLayoutView="0" workbookViewId="0" topLeftCell="A1">
      <selection activeCell="H4" sqref="H4"/>
    </sheetView>
  </sheetViews>
  <sheetFormatPr defaultColWidth="9.125" defaultRowHeight="30" customHeight="1"/>
  <cols>
    <col min="1" max="1" width="5.875" style="8" customWidth="1"/>
    <col min="2" max="2" width="42.125" style="49" customWidth="1"/>
    <col min="3" max="3" width="6.375" style="8" customWidth="1"/>
    <col min="4" max="4" width="8.00390625" style="8" customWidth="1"/>
    <col min="5" max="5" width="12.875" style="24" customWidth="1"/>
    <col min="6" max="6" width="17.125" style="24" customWidth="1"/>
    <col min="7" max="7" width="8.625" style="24" customWidth="1"/>
    <col min="8" max="10" width="18.625" style="8" customWidth="1"/>
    <col min="11" max="11" width="5.375" style="8" customWidth="1"/>
    <col min="12" max="16384" width="9.125" style="9" customWidth="1"/>
  </cols>
  <sheetData>
    <row r="1" spans="2:10" ht="24.75" customHeight="1">
      <c r="B1" s="39" t="s">
        <v>59</v>
      </c>
      <c r="G1" s="40"/>
      <c r="H1" s="41"/>
      <c r="I1" s="41"/>
      <c r="J1" s="41" t="s">
        <v>71</v>
      </c>
    </row>
    <row r="2" spans="1:12" s="43" customFormat="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0" t="s">
        <v>48</v>
      </c>
      <c r="J2" s="10" t="s">
        <v>65</v>
      </c>
      <c r="K2" s="42"/>
      <c r="L2" s="42"/>
    </row>
    <row r="3" spans="1:10" ht="88.5" customHeight="1">
      <c r="A3" s="44">
        <v>1</v>
      </c>
      <c r="B3" s="11" t="s">
        <v>91</v>
      </c>
      <c r="C3" s="44" t="s">
        <v>35</v>
      </c>
      <c r="D3" s="44">
        <v>2</v>
      </c>
      <c r="E3" s="45"/>
      <c r="F3" s="12">
        <f>D3*E3</f>
        <v>0</v>
      </c>
      <c r="G3" s="46"/>
      <c r="H3" s="13"/>
      <c r="I3" s="13"/>
      <c r="J3" s="13"/>
    </row>
    <row r="4" spans="1:11" ht="20.25" customHeight="1">
      <c r="A4" s="161" t="s">
        <v>42</v>
      </c>
      <c r="B4" s="161"/>
      <c r="C4" s="161"/>
      <c r="D4" s="161"/>
      <c r="E4" s="161"/>
      <c r="F4" s="7">
        <f>SUM(F3)</f>
        <v>0</v>
      </c>
      <c r="G4" s="15"/>
      <c r="H4" s="76"/>
      <c r="I4" s="79"/>
      <c r="J4" s="79"/>
      <c r="K4" s="8" t="s">
        <v>41</v>
      </c>
    </row>
    <row r="6" spans="2:10" ht="30" customHeight="1">
      <c r="B6" s="160"/>
      <c r="C6" s="160"/>
      <c r="D6" s="160"/>
      <c r="E6" s="160"/>
      <c r="H6" s="151" t="s">
        <v>75</v>
      </c>
      <c r="I6" s="151"/>
      <c r="J6" s="151"/>
    </row>
    <row r="7" spans="2:7" ht="30" customHeight="1">
      <c r="B7" s="160"/>
      <c r="C7" s="160"/>
      <c r="D7" s="160"/>
      <c r="E7" s="160"/>
      <c r="F7" s="47"/>
      <c r="G7" s="47"/>
    </row>
    <row r="8" spans="2:7" ht="30" customHeight="1">
      <c r="B8" s="48"/>
      <c r="C8" s="48"/>
      <c r="D8" s="48"/>
      <c r="E8" s="48"/>
      <c r="F8" s="47"/>
      <c r="G8" s="47"/>
    </row>
    <row r="9" spans="5:7" ht="24.75" customHeight="1">
      <c r="E9" s="50"/>
      <c r="F9" s="50"/>
      <c r="G9" s="50"/>
    </row>
    <row r="10" spans="5:7" ht="12.75" customHeight="1">
      <c r="E10" s="51"/>
      <c r="F10" s="51"/>
      <c r="G10" s="51"/>
    </row>
    <row r="65536" ht="12.75" customHeight="1"/>
  </sheetData>
  <sheetProtection selectLockedCells="1" selectUnlockedCells="1"/>
  <mergeCells count="4">
    <mergeCell ref="A4:E4"/>
    <mergeCell ref="B6:E6"/>
    <mergeCell ref="B7:E7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&amp;CZP/12/2023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125" defaultRowHeight="30" customHeight="1"/>
  <cols>
    <col min="1" max="1" width="5.875" style="8" customWidth="1"/>
    <col min="2" max="2" width="42.125" style="49" customWidth="1"/>
    <col min="3" max="3" width="6.375" style="8" customWidth="1"/>
    <col min="4" max="4" width="8.00390625" style="8" customWidth="1"/>
    <col min="5" max="5" width="12.875" style="24" customWidth="1"/>
    <col min="6" max="6" width="17.125" style="24" customWidth="1"/>
    <col min="7" max="7" width="8.625" style="24" customWidth="1"/>
    <col min="8" max="9" width="18.625" style="8" customWidth="1"/>
    <col min="10" max="10" width="22.125" style="8" customWidth="1"/>
    <col min="11" max="16384" width="9.125" style="9" customWidth="1"/>
  </cols>
  <sheetData>
    <row r="1" spans="2:10" ht="24.75" customHeight="1">
      <c r="B1" s="39" t="s">
        <v>60</v>
      </c>
      <c r="G1" s="40"/>
      <c r="H1" s="41"/>
      <c r="I1" s="41"/>
      <c r="J1" s="41" t="s">
        <v>72</v>
      </c>
    </row>
    <row r="2" spans="1:11" s="43" customFormat="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0" t="s">
        <v>7</v>
      </c>
      <c r="H2" s="10" t="s">
        <v>8</v>
      </c>
      <c r="I2" s="10" t="s">
        <v>48</v>
      </c>
      <c r="J2" s="10" t="s">
        <v>65</v>
      </c>
      <c r="K2" s="42"/>
    </row>
    <row r="3" spans="1:10" ht="38.25" customHeight="1">
      <c r="A3" s="44">
        <v>1</v>
      </c>
      <c r="B3" s="11" t="s">
        <v>89</v>
      </c>
      <c r="C3" s="44" t="s">
        <v>90</v>
      </c>
      <c r="D3" s="44">
        <v>24</v>
      </c>
      <c r="E3" s="45"/>
      <c r="F3" s="12">
        <f>D3*E3</f>
        <v>0</v>
      </c>
      <c r="G3" s="46"/>
      <c r="H3" s="13"/>
      <c r="I3" s="13"/>
      <c r="J3" s="10"/>
    </row>
    <row r="4" spans="1:10" ht="28.5" customHeight="1">
      <c r="A4" s="159" t="s">
        <v>42</v>
      </c>
      <c r="B4" s="159"/>
      <c r="C4" s="159"/>
      <c r="D4" s="159"/>
      <c r="E4" s="159"/>
      <c r="F4" s="7">
        <f>SUM(F3)</f>
        <v>0</v>
      </c>
      <c r="G4" s="15"/>
      <c r="H4" s="76"/>
      <c r="I4" s="79"/>
      <c r="J4" s="8" t="s">
        <v>41</v>
      </c>
    </row>
    <row r="6" spans="2:5" ht="30" customHeight="1">
      <c r="B6" s="160"/>
      <c r="C6" s="160"/>
      <c r="D6" s="160"/>
      <c r="E6" s="160"/>
    </row>
    <row r="7" spans="2:9" ht="30" customHeight="1">
      <c r="B7" s="160"/>
      <c r="C7" s="160"/>
      <c r="D7" s="160"/>
      <c r="E7" s="160"/>
      <c r="F7" s="47"/>
      <c r="G7" s="158" t="s">
        <v>75</v>
      </c>
      <c r="H7" s="158"/>
      <c r="I7" s="158"/>
    </row>
    <row r="8" spans="2:7" ht="30" customHeight="1">
      <c r="B8" s="48"/>
      <c r="C8" s="48"/>
      <c r="D8" s="48"/>
      <c r="E8" s="48"/>
      <c r="F8" s="47"/>
      <c r="G8" s="47"/>
    </row>
    <row r="9" spans="5:7" ht="24.75" customHeight="1">
      <c r="E9" s="50"/>
      <c r="F9" s="50"/>
      <c r="G9" s="50"/>
    </row>
    <row r="10" spans="5:7" ht="12.75" customHeight="1">
      <c r="E10" s="51"/>
      <c r="F10" s="51"/>
      <c r="G10" s="51"/>
    </row>
    <row r="65536" ht="12.75" customHeight="1"/>
  </sheetData>
  <sheetProtection selectLockedCells="1" selectUnlockedCells="1"/>
  <mergeCells count="4">
    <mergeCell ref="A4:E4"/>
    <mergeCell ref="B6:E6"/>
    <mergeCell ref="B7:E7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&amp;CZP/12/2023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25" defaultRowHeight="30" customHeight="1"/>
  <cols>
    <col min="1" max="1" width="5.875" style="52" customWidth="1"/>
    <col min="2" max="2" width="49.375" style="68" customWidth="1"/>
    <col min="3" max="3" width="6.375" style="52" customWidth="1"/>
    <col min="4" max="4" width="8.00390625" style="52" customWidth="1"/>
    <col min="5" max="5" width="12.875" style="54" customWidth="1"/>
    <col min="6" max="6" width="17.125" style="54" customWidth="1"/>
    <col min="7" max="7" width="8.625" style="54" customWidth="1"/>
    <col min="8" max="10" width="18.625" style="52" customWidth="1"/>
    <col min="11" max="11" width="12.625" style="52" customWidth="1"/>
    <col min="12" max="16384" width="9.125" style="57" customWidth="1"/>
  </cols>
  <sheetData>
    <row r="1" spans="2:10" ht="24.75" customHeight="1">
      <c r="B1" s="53" t="s">
        <v>99</v>
      </c>
      <c r="G1" s="55"/>
      <c r="H1" s="56"/>
      <c r="I1" s="56"/>
      <c r="J1" s="56" t="s">
        <v>73</v>
      </c>
    </row>
    <row r="2" spans="1:12" s="60" customFormat="1" ht="34.5" customHeight="1">
      <c r="A2" s="134" t="s">
        <v>1</v>
      </c>
      <c r="B2" s="134" t="s">
        <v>2</v>
      </c>
      <c r="C2" s="134" t="s">
        <v>3</v>
      </c>
      <c r="D2" s="134" t="s">
        <v>4</v>
      </c>
      <c r="E2" s="64" t="s">
        <v>5</v>
      </c>
      <c r="F2" s="64" t="s">
        <v>6</v>
      </c>
      <c r="G2" s="134" t="s">
        <v>7</v>
      </c>
      <c r="H2" s="134" t="s">
        <v>8</v>
      </c>
      <c r="I2" s="134" t="s">
        <v>48</v>
      </c>
      <c r="J2" s="134" t="s">
        <v>65</v>
      </c>
      <c r="K2" s="59"/>
      <c r="L2" s="59"/>
    </row>
    <row r="3" spans="1:10" ht="117" customHeight="1">
      <c r="A3" s="61">
        <v>1</v>
      </c>
      <c r="B3" s="62" t="s">
        <v>44</v>
      </c>
      <c r="C3" s="61" t="s">
        <v>35</v>
      </c>
      <c r="D3" s="61">
        <v>6000</v>
      </c>
      <c r="E3" s="63"/>
      <c r="F3" s="64">
        <f>D3*E3</f>
        <v>0</v>
      </c>
      <c r="G3" s="65"/>
      <c r="H3" s="66"/>
      <c r="I3" s="66"/>
      <c r="J3" s="66"/>
    </row>
    <row r="4" spans="1:10" ht="57">
      <c r="A4" s="80">
        <v>2</v>
      </c>
      <c r="B4" s="174" t="s">
        <v>100</v>
      </c>
      <c r="C4" s="80" t="s">
        <v>35</v>
      </c>
      <c r="D4" s="80">
        <v>1000</v>
      </c>
      <c r="E4" s="81"/>
      <c r="F4" s="64">
        <f>D4*E4</f>
        <v>0</v>
      </c>
      <c r="G4" s="82"/>
      <c r="H4" s="66"/>
      <c r="I4" s="66"/>
      <c r="J4" s="66"/>
    </row>
    <row r="5" spans="1:11" ht="35.25" customHeight="1">
      <c r="A5" s="162" t="s">
        <v>42</v>
      </c>
      <c r="B5" s="162"/>
      <c r="C5" s="162"/>
      <c r="D5" s="162"/>
      <c r="E5" s="162"/>
      <c r="F5" s="58">
        <f>SUM(F3:F4)</f>
        <v>0</v>
      </c>
      <c r="G5" s="67"/>
      <c r="H5" s="70"/>
      <c r="I5" s="130"/>
      <c r="J5" s="130"/>
      <c r="K5" s="52" t="s">
        <v>41</v>
      </c>
    </row>
    <row r="7" spans="5:7" ht="12.75" customHeight="1">
      <c r="E7" s="69"/>
      <c r="F7" s="69"/>
      <c r="G7" s="69"/>
    </row>
    <row r="8" spans="7:9" ht="30" customHeight="1">
      <c r="G8" s="163" t="s">
        <v>75</v>
      </c>
      <c r="H8" s="163"/>
      <c r="I8" s="163"/>
    </row>
  </sheetData>
  <sheetProtection selectLockedCells="1" selectUnlockedCells="1"/>
  <mergeCells count="2">
    <mergeCell ref="A5:E5"/>
    <mergeCell ref="G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&amp;CZP/12/2023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user</cp:lastModifiedBy>
  <cp:lastPrinted>2023-03-20T10:47:47Z</cp:lastPrinted>
  <dcterms:created xsi:type="dcterms:W3CDTF">2021-02-22T09:38:11Z</dcterms:created>
  <dcterms:modified xsi:type="dcterms:W3CDTF">2023-03-22T09:31:48Z</dcterms:modified>
  <cp:category/>
  <cp:version/>
  <cp:contentType/>
  <cp:contentStatus/>
</cp:coreProperties>
</file>