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całość" sheetId="4" r:id="rId1"/>
  </sheets>
  <definedNames>
    <definedName name="OLE_LINK1">#REF!</definedName>
    <definedName name="_xlnm.Print_Titles" localSheetId="0">całość!$7:$9</definedName>
  </definedNames>
  <calcPr calcId="145621"/>
</workbook>
</file>

<file path=xl/calcChain.xml><?xml version="1.0" encoding="utf-8"?>
<calcChain xmlns="http://schemas.openxmlformats.org/spreadsheetml/2006/main">
  <c r="E14" i="4" l="1"/>
  <c r="A26" i="4"/>
  <c r="G96" i="4" l="1"/>
  <c r="A23" i="4"/>
  <c r="A24" i="4" s="1"/>
  <c r="A27" i="4" s="1"/>
  <c r="A28" i="4" s="1"/>
  <c r="A29" i="4" l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G95" i="4"/>
  <c r="G97" i="4" s="1"/>
  <c r="G94" i="4"/>
  <c r="A50" i="4" l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</calcChain>
</file>

<file path=xl/sharedStrings.xml><?xml version="1.0" encoding="utf-8"?>
<sst xmlns="http://schemas.openxmlformats.org/spreadsheetml/2006/main" count="377" uniqueCount="135">
  <si>
    <t>Poz.</t>
  </si>
  <si>
    <t>Wyszczególnienie</t>
  </si>
  <si>
    <t>Cena jednostkowa</t>
  </si>
  <si>
    <t>Krotność / ilość</t>
  </si>
  <si>
    <t>Powierzchnia</t>
  </si>
  <si>
    <t>Liczba dni lub miesięcy lub sezonów</t>
  </si>
  <si>
    <t>Wartość netto</t>
  </si>
  <si>
    <t>NETTO [PLN]</t>
  </si>
  <si>
    <t>[PLN]</t>
  </si>
  <si>
    <t>Kol. 1</t>
  </si>
  <si>
    <t>Kol. 2</t>
  </si>
  <si>
    <t>Kol. 3</t>
  </si>
  <si>
    <t>Kol. 4</t>
  </si>
  <si>
    <t>Kol. 5</t>
  </si>
  <si>
    <t>Kol. 6</t>
  </si>
  <si>
    <t>Kol.7= (kol.3x kol.4x kol.5x kol.6)</t>
  </si>
  <si>
    <t>Kol.8 = (kol.3x kol.4x kol.5x kol.6)/100</t>
  </si>
  <si>
    <t>1.</t>
  </si>
  <si>
    <t xml:space="preserve">Pielęgnacja trawników </t>
  </si>
  <si>
    <r>
      <t>Cena jednostkowa  koszenia  trawników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z zagrabieniem i wywozem</t>
    </r>
  </si>
  <si>
    <t>n.d.</t>
  </si>
  <si>
    <r>
      <t>Cena jednostkowa  grabienia liści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wywozem </t>
    </r>
  </si>
  <si>
    <r>
      <t>Cena jednostkowa  podlewania  trawników na powierzchni 100 m</t>
    </r>
    <r>
      <rPr>
        <i/>
        <vertAlign val="superscript"/>
        <sz val="10"/>
        <rFont val="Times New Roman"/>
        <family val="1"/>
        <charset val="238"/>
      </rPr>
      <t xml:space="preserve">2               </t>
    </r>
    <r>
      <rPr>
        <i/>
        <sz val="10"/>
        <rFont val="Times New Roman"/>
        <family val="1"/>
        <charset val="238"/>
      </rPr>
      <t>(opłatę za wodę ponosi Wykonawca)</t>
    </r>
  </si>
  <si>
    <r>
      <t>Cena jednostkowa  wertykulacji 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</si>
  <si>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oprysku trawników środkami chwastobójczymi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</si>
  <si>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wapnowania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</si>
  <si>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pielenia roslin wraz z wywozem odpadów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</si>
  <si>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terenie płaskim z zagrabieniem i wywozem 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</si>
  <si>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skarpach  z zagrabieniem i wywozem </t>
    </r>
  </si>
  <si>
    <r>
      <t>Cena jednostkowa  zakupu i rozsiania nasion traw wraz z zagrabieniem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</si>
  <si>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założenia/kapitalnego remontu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trawnika z siewu (wybranie ziemi warstwa grubości 15 cm, wyrównanie powierzchni i nawiezienie żyznej ziemi 10 cm  wysiew mieszanek traw, wałowanie, nawożenie) wraz z wywozem ziemi oraz jego podlewaniem przez okres 2 tyg. (min. 7 razy)</t>
    </r>
  </si>
  <si>
    <r>
      <t>Cena jednostkowa cięcia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krzewów wraz z wywozem odpadów</t>
    </r>
  </si>
  <si>
    <r>
      <t>Cena jednostkowa zakupu transportu, ściółkowania przekompostowaną korą sosnową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</si>
  <si>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Cena jednostkowa usuwania odrostów przy 1 szt. drzewa z wywozem</t>
  </si>
  <si>
    <r>
      <t>Cena jednostkowa  zakupu transportu, ściółkowania kamieniem polnym płukanym frakcja 16-32 mm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</si>
  <si>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zakupu, transportu i montażu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agrowłókniny do ściłkowania (kolor czarny lub biały)</t>
    </r>
  </si>
  <si>
    <t xml:space="preserve">Cena jednostkowa zakupu i montażu 1 szt. deski w ławce drewno egzotyczne z wygładzonymi rantami o wymiarze: dł.: od 150cm do 180 cm, szerokość.: od 10 cm do 12cm,  grubość od 3 cm do 4 cm  (cena uśredniona niezalezna od wymiarów deski), deska zaimpregnowana (po olejowaniu)    </t>
  </si>
  <si>
    <t>Cena jednostkowa montażu/demontażu 1 szt. deski w ławce wraz z wywozem (montaż - materiał Zamawiającego)</t>
  </si>
  <si>
    <t>Cena jednostkowa transportu 1 szt. ławki (z załadunkiem i rozładunkiem do 10 km)</t>
  </si>
  <si>
    <t>Cena jednostkowa transportu 1 szt. donicy, o masie nieprzekraczającej 250 kg (z załadunkiem i rozładunkiem do 10 km)</t>
  </si>
  <si>
    <t>Cena jednostkowa zakupu i montażu 1 mb palisady Ø 8 cm, wys. palików 70cm</t>
  </si>
  <si>
    <t xml:space="preserve">Cena jednostkowa zakupu i montażu 1 mb impregnowanego półwałka drewnianego Ø 40 mm </t>
  </si>
  <si>
    <t xml:space="preserve">Cena jednostkowa demontażu 1 mb siatki ogrodzeniowej o wys. 0,6-0,8 m wraz z wywozem </t>
  </si>
  <si>
    <t xml:space="preserve">Cena jednostkowa demontażu 1 szt. słupka ogrodzeniowego (stalowego lub betonowego) o wys. 1,5 m wraz z wywozem </t>
  </si>
  <si>
    <t xml:space="preserve">Cena jednostkowa zakupu i montażu 1 mb siatki ogrodzeniowej powlekanej PVC, zgrzewanej, kolor zielony, wys. 0,6-0,8 m </t>
  </si>
  <si>
    <r>
      <t>Cena jednostkowa  zakupu, transportu i rozłożenia 1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 xml:space="preserve"> ziemi żyznej, pozbawionej zanieczyszczeń nasionami chwastów, gruzu itp.(transport na średnią odl. 10 km)</t>
    </r>
  </si>
  <si>
    <t>n.d. - nie dotyczy</t>
  </si>
  <si>
    <t>……..………........................................................</t>
  </si>
  <si>
    <t>............................................ dnia .....................</t>
  </si>
  <si>
    <t>podpis Wykonawcy lub pełnomocnika</t>
  </si>
  <si>
    <t>KONSERWACJA BIEŻĄCA TERENÓW ZIELENI</t>
  </si>
  <si>
    <r>
      <t>Cena jednostkowa za podlewanie roślin w 1 szt. donicy (powierzchnia donićy średnio 0,5-1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) (opłatę za wodę ponosi Wykonawca)</t>
    </r>
  </si>
  <si>
    <t>Cena jednostkowa transportu, posadzenia  1 szt. krzewu o wys. 40-60 cm (materiał Zamawiającwego) wraz z jednokrotnym podlaniem po posadzeniu</t>
  </si>
  <si>
    <t>Cena jednostkowa poprawy posadowienia 1 mb obrzeża trawnikowego</t>
  </si>
  <si>
    <t>a)</t>
  </si>
  <si>
    <t>b)</t>
  </si>
  <si>
    <t>c)</t>
  </si>
  <si>
    <t>d)</t>
  </si>
  <si>
    <t>e)</t>
  </si>
  <si>
    <t>f)</t>
  </si>
  <si>
    <t>g)</t>
  </si>
  <si>
    <t>Cena jednostkowa za 2- krotne pomalowanie farbą  1 szt. stołu piknikowego, pergoli z oczyszczeniem desek</t>
  </si>
  <si>
    <t>Cena jednostkowa wymiany lub uzupełnienie drewnianych elementów          w pergolach i trejażach 1mb</t>
  </si>
  <si>
    <t>Cena jednostkowa zakupu, transportu i montażu 1 mb. taśmy ogrodniczej (w kolorze brązowym lub czarnym, z PCV,  wys. min. 10cm)</t>
  </si>
  <si>
    <t xml:space="preserve">Cena jednostkowa usunięcia 1 szt. suchego nasadzenia o wys. 40-60cm wraz z wywozem </t>
  </si>
  <si>
    <t>Cena jednostkowa zakupu i montażu 1 szt. deski w ławce,drewno sosnowe lub liściaste, pozbawione sęków z  wygładzonymi rantami, o wymiarze: dł.: od 160 cm -200cm, szer.: 6cm-12cm, grubość: od 4cm do 4,5cm (cena uśredniona niezalezna od wymiarów deski), deska zaimpregnowana, min. 2-krotnie malowana</t>
  </si>
  <si>
    <t>Cena jednostkowa zakupu i montażu poprzez wbetonowanie 1 szt.  dwustronnej, metalowej tabliczki informacyjnej wraz ze słupkiem lub obejmą (wielkość tabliczki ok 20x30 cm), wraz ze wskazanym przez Zamawiającego nadrukiem</t>
  </si>
  <si>
    <t>Cena jednostkowa usunięcia 1t dzikiego biowysypiska i większych gałęzi wraz z ich wywozem (rozliczenie na podstawie karty wywozu odpadów)</t>
  </si>
  <si>
    <t>h)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</si>
  <si>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pnączy</t>
    </r>
    <r>
      <rPr>
        <i/>
        <sz val="10"/>
        <rFont val="Times New Roman"/>
        <family val="1"/>
        <charset val="238"/>
      </rPr>
      <t>(zakres zgodnie z zał.2)</t>
    </r>
  </si>
  <si>
    <r>
      <rPr>
        <i/>
        <u/>
        <sz val="10"/>
        <rFont val="Times New Roman"/>
        <family val="1"/>
        <charset val="238"/>
      </rPr>
      <t xml:space="preserve">Cena miesięcznej </t>
    </r>
    <r>
      <rPr>
        <b/>
        <i/>
        <u/>
        <sz val="10"/>
        <rFont val="Times New Roman"/>
        <family val="1"/>
        <charset val="238"/>
      </rPr>
      <t>konserwacji elementów małej architektury</t>
    </r>
    <r>
      <rPr>
        <i/>
        <sz val="10"/>
        <rFont val="Times New Roman"/>
        <family val="1"/>
        <charset val="238"/>
      </rPr>
      <t>(zakres zgodnie z zał.2)</t>
    </r>
  </si>
  <si>
    <t>Cena jednostkowa zastosowania ochrony chemicznej roślin (przeciw chorobom i  szkodnikom ) na powierzchni 100 m2  (zgodnie z zał.1, pkt. 1.6.)</t>
  </si>
  <si>
    <r>
      <t>Cena jednostkowa podlewania bylin, traw,pnączy, roślin jednorocznych, roślin cebulowych,  żywopłotów, skupin krzewów, różanek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(opłatę za wodę ponosi Wykonawca)(zgodnie z zał.1, pkt. 1.6.)</t>
    </r>
  </si>
  <si>
    <t>Cena jednostkowa mycia ręcznego 1 szt. ławki, przysiadaka, siedziska, donicy, bloku granitowego, stołu piknikowego, pergol, itp.</t>
  </si>
  <si>
    <t>Cena jednostkowa zakupu i montażu 1 mb obrzeża trawnikowego</t>
  </si>
  <si>
    <t xml:space="preserve">Cena jednostkowa zakupu i montażu  1 szt. słupka powlekanego PVC,   Ø 42 mm, kolor zielony wys. 1,5 m do montażu siatki ogrodzeniowej </t>
  </si>
  <si>
    <r>
      <t>Cena jednostkowa wybrania warstwy ziemi, darniowania o objętości 1 m</t>
    </r>
    <r>
      <rPr>
        <i/>
        <vertAlign val="superscript"/>
        <sz val="10"/>
        <rFont val="Times New Roman"/>
        <family val="1"/>
        <charset val="238"/>
      </rPr>
      <t xml:space="preserve">3 </t>
    </r>
    <r>
      <rPr>
        <i/>
        <sz val="10"/>
        <rFont val="Times New Roman"/>
        <family val="1"/>
        <charset val="238"/>
      </rPr>
      <t>wraz z wywozem</t>
    </r>
  </si>
  <si>
    <t>Cena jednostkowa zakupu, transportu , posadzenia 1 szt. rośliny jednorocznej (np.: bratek, aksamitka,begonia, niecierpek, pelargonia, itp.) wraz z jednokrotnym podlaniem po posadzeniu</t>
  </si>
  <si>
    <t>Cena jednostkowa zakupu, transportu , posadzenia 1 szt. rośliny cebulowej (np.: tulipan, narcyz, hiacynt, żonkil, itp.)wraz z jednokrotnym podlaniem po posadzeniu</t>
  </si>
  <si>
    <t>Cena jednostkowa zakupu, transportu , posadzenia 1 szt. byliny z pojemnika C1 (np.: astry, bergenia, kocimiętka,bodziszek,rozchodnik, trawy, itp.) wraz z jednokrotnym podlaniem po posadzeniu</t>
  </si>
  <si>
    <t>Cena jednostkowa zakupu, transportu , posadzenia 1 szt. byliny z pojemnika C2 (np.: astry, bergenia, kocimiętka,bodziszek,rozchodnik , trawy, itp.) wraz z jednokrotnym podlaniem po posadzeniu</t>
  </si>
  <si>
    <t>Cena jednostkowa zakupu, transportu , posadzenia 1 szt. krzewu liściastego o wys. 30-40 cm, z pojemnika C1 (np.: irga, berberys, ligustr, tawuła, śnieguliczka, forsycja, pęcherznica,róża, lawenda, itp.) wraz z jednokrotnym podlaniem po posadzeniu</t>
  </si>
  <si>
    <t>Cena jednostkowa zakupu, transportu , posadzenia 1 szt. krzewu liściastego o wys. 30-40 cm, z pojemnika C2 (np.: irga, berberys, ligustr, tawuła, śnieguliczka, forsycja, pęcherznica,róża, lawenda, itp.) wraz z jednokrotnym podlaniem po posadzeniu</t>
  </si>
  <si>
    <t>Cena jednostkowa zakupu, transportu , posadzenia 1 szt. krzewu iglastego o wys. 15-20 cm z pojemnika C1 (np.: sosna górska, jałowiec płożący, cis pospolity, itp.) wraz z jednokrotnym podlaniem po posadzeniu</t>
  </si>
  <si>
    <t>Cena jednostkowa zakupu, transportu , posadzenia 1 szt. krzewu iglastego o wys. 15-20 cm z pojemnika C2 (np.: sosna górska, jałowiec płożący, cis pospolity, itp.) wraz z jednokrotnym podlaniem po posadzeniu</t>
  </si>
  <si>
    <t>Cena jednostkowa zakupu, transportu , posadzenia  1 szt. pnącza  (min. 3 pędy przy bambusie)  o wys. 80-100 cm z pojemnika C1 (np. winobluszcz, klematis, bluszcz, itp.) wraz z jednokrotnym podlaniem po posadzeniu</t>
  </si>
  <si>
    <t>Cena jednostkowa zakupu, transportu , posadzenia  1 szt. pnącza  (min. 3 pędy przy bambusie)  o wys. 80-100 cm z pojemnika C2 (np. winobluszcz, klematis, bluszcz, itp.) wraz z jednokrotnym podlaniem po posadzeniu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</si>
  <si>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skupin krzewów i różanek </t>
    </r>
    <r>
      <rPr>
        <i/>
        <sz val="10"/>
        <rFont val="Times New Roman"/>
        <family val="1"/>
        <charset val="238"/>
      </rPr>
      <t>zakres zgodnie z zał.2)</t>
    </r>
  </si>
  <si>
    <r>
      <t>Cena jednostkowa zagrabienia terenów zieleni z większych nieczystości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(wielkość pryzmy do 0,5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>)</t>
    </r>
  </si>
  <si>
    <r>
      <t>Cena jednostkowa uporządkowania terenu po bytowaniu dzików (wyrównanie terenu poprzez użycie glebogryzarki, zagrabienie terenu, oczyszczenie i dosianie trawy)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</si>
  <si>
    <r>
      <t>Cena jednostkowa olejowania 10m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drewnianego podestu</t>
    </r>
  </si>
  <si>
    <t>Cena jednostkowa za 2- krotne pomalowanie farbą  1 szt. ławki, przysiadaka, siedziska z oczyszczeniem desek</t>
  </si>
  <si>
    <t>Cena jednostkowa montażu 1 szt. ławki, przysiadaka przez wkopanie</t>
  </si>
  <si>
    <t>Cena jednostkowa montażu 1 szt. ławki, przysiadaka przez wbetonowanie</t>
  </si>
  <si>
    <t>Cena jednostkowa demontażu 1 szt. ławki, przysiadaka wkopanego</t>
  </si>
  <si>
    <t>Cena jednostkowa demontażu 1 szt. ławki, przysiadaka wbetonowanego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</si>
  <si>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żywopłotów</t>
    </r>
    <r>
      <rPr>
        <b/>
        <i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(zakres zgodnie z zał.2)</t>
    </r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</si>
  <si>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bylin, traw</t>
    </r>
    <r>
      <rPr>
        <i/>
        <sz val="10"/>
        <rFont val="Times New Roman"/>
        <family val="1"/>
        <charset val="238"/>
      </rPr>
      <t xml:space="preserve"> (zakres zgodnie z zał.2)</t>
    </r>
  </si>
  <si>
    <r>
      <t>[m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>]</t>
    </r>
  </si>
  <si>
    <t>3 sezony</t>
  </si>
  <si>
    <t>24 miesiące</t>
  </si>
  <si>
    <t>Cena jednostkowa wygrabiania drobnych nieczystości z terenów zieleni na powierzchni 100 m2 wraz z ich wywozem (łącznie z drobnymi gałęziami o średnicy nie przekraczającej ok. 10 cm i długości do ok. 2 m)</t>
  </si>
  <si>
    <t>Cena jednostkowa transportu i ustawienia 1 szt. głazu o masie nieprzekraczającej 100 kg (z załadunkiem i rozładunkiem do 20 km)</t>
  </si>
  <si>
    <t>Cena jednostkowa olejowania 1 szt. ławki, przysiadaka, siedziska, kosza ulicznego (dot. elementów z drewna egzotycznego, itp.)</t>
  </si>
  <si>
    <t>Cena jednostkowa transportu z montażem i demontażu 1 szt. osłony drzewa, pionowej i poziomej(kompletu)*</t>
  </si>
  <si>
    <t>Cena jednostkowa naprawy /wyprostowania wraz z transportem 1 szt.osłony wokół drzewa, pionowej i poziomej(kompletu)*</t>
  </si>
  <si>
    <t>Cena jednostkowa nawożenia roślin na powierzchni 100 m2(z wyłączeniem trawników)</t>
  </si>
  <si>
    <t>Cena jednostkowa zakupu i rozłożenia preparatu anty-dzik na powierzchni 100 m2</t>
  </si>
  <si>
    <t>Cena jednostkowa montażu ławki na bloczkach betonowych</t>
  </si>
  <si>
    <t>Cena jednostkowa zakupu i montażu 1 szt. deski kompozytowej</t>
  </si>
  <si>
    <t>Cena jednostkowa wymiany i uzupełnienie  elementu  drewnianego z drewna sosnowego lub liściastego**</t>
  </si>
  <si>
    <t>Cena jednostkowa wymiany i uzupełnienie  elementu  drewnianego  z drewna egzotycznego**</t>
  </si>
  <si>
    <t>FORMULARZ CENOWY - REJON III</t>
  </si>
  <si>
    <t>(REJON  III)</t>
  </si>
  <si>
    <t xml:space="preserve">Cena jednostkowa przycinania/ ściągania/usuwania pnączy na słupach trakcyjnych, lampach oświetleniowych i innych elementach małej architektury.* </t>
  </si>
  <si>
    <t>UWAGA! W cenie jednostkowej pielęgnacji roślin (pielenie, wygrabienie, koszenie, cięcie) Wykonawca winien uwzględnić koszt załadunku, transportu i unieszkodliwienia zebranych odpadów. W przypadku pozycji zakładających konieczność transportu, przywozu lub wywozu przyjęto średnią odległość 10km! 
* Możliwość wystąpienia w rejonie          **pozycja 48-49 rozliczana jest na podstawie m3  Ilości, krotnosci i powierzchnie podane w formularzu cenowym mogą ulec zwiększeniu lub zmniejszeniu, w zależności od potrzeb Zamawiającego.</t>
  </si>
  <si>
    <t>Cena jednostkowa koszenia pól widoczności na powierzchni 100 m2 z zagrabieniem i wywozem</t>
  </si>
  <si>
    <t xml:space="preserve">Cena jednostkowa usuwania samosiewów wraz z  wywozem na powierzchni 100m2 </t>
  </si>
  <si>
    <t>Cena oferty brutto
poz. 76 + poz. 77, kol.7,8</t>
  </si>
  <si>
    <t>21 miesięcy</t>
  </si>
  <si>
    <r>
      <t>Cena jednostkowa  nawożenia  z zagrabieniem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</si>
  <si>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 xml:space="preserve">Cena miesięcznej pielęgnacji </t>
    </r>
    <r>
      <rPr>
        <b/>
        <i/>
        <u/>
        <sz val="10"/>
        <rFont val="Times New Roman"/>
        <family val="1"/>
        <charset val="238"/>
      </rPr>
      <t xml:space="preserve">mis przy drzewach </t>
    </r>
    <r>
      <rPr>
        <i/>
        <sz val="10"/>
        <rFont val="Times New Roman"/>
        <family val="1"/>
        <charset val="238"/>
      </rPr>
      <t xml:space="preserve">(zgodnie z opisem zał. I, pkt.1.6.1. </t>
    </r>
    <r>
      <rPr>
        <b/>
        <i/>
        <sz val="10"/>
        <rFont val="Times New Roman"/>
        <family val="1"/>
        <charset val="238"/>
      </rPr>
      <t>w zakresie pkt.</t>
    </r>
    <r>
      <rPr>
        <i/>
        <sz val="10"/>
        <rFont val="Times New Roman"/>
        <family val="1"/>
        <charset val="238"/>
      </rPr>
      <t xml:space="preserve"> </t>
    </r>
    <r>
      <rPr>
        <b/>
        <i/>
        <sz val="10"/>
        <rFont val="Times New Roman"/>
        <family val="1"/>
        <charset val="238"/>
      </rPr>
      <t>a i b</t>
    </r>
    <r>
      <rPr>
        <i/>
        <sz val="10"/>
        <rFont val="Times New Roman"/>
        <family val="1"/>
        <charset val="238"/>
      </rPr>
      <t>)</t>
    </r>
  </si>
  <si>
    <t>2657</t>
  </si>
  <si>
    <t xml:space="preserve">Cena oferty netto w całym okresie realizacji zamówienia               
(suma poz. 1-74 kol.7,8) </t>
  </si>
  <si>
    <t>Cena oferty brutto usług objętych 8% VAT w całym okresie realizacji zamówienia 
(suma poz. 1-41, kol.7,8 )  x 1,08</t>
  </si>
  <si>
    <t>Cena oferty brutto usług objętych 23% VAT w całym okresie realizacji zamówienia 
(suma poz. 42-74, kol.7,8 ) x 1,23</t>
  </si>
  <si>
    <r>
      <t>Wyszczególnienie</t>
    </r>
    <r>
      <rPr>
        <b/>
        <sz val="11"/>
        <rFont val="Calibri"/>
        <family val="2"/>
        <charset val="238"/>
      </rPr>
      <t>¹</t>
    </r>
  </si>
  <si>
    <t>Cena</t>
  </si>
  <si>
    <t xml:space="preserve">Cena  jednostkowa  jednokrotnego utrzymania  jednego elementu małej architektury (z wyłączeniem cieków, alejek gliniano-żwirowych, mis przy drzewach i pozostałych elementów, na które składa się ryczałt) wynosi: </t>
  </si>
  <si>
    <t xml:space="preserve">cena netto </t>
  </si>
  <si>
    <t>…………………………</t>
  </si>
  <si>
    <t>cena brutto</t>
  </si>
  <si>
    <t>w tym podatek VAT w wysokosci: (należy wskazać  stawkę podatku VAT</t>
  </si>
  <si>
    <t>ZAŁĄCZNIK 4-III Formularz cenowy</t>
  </si>
  <si>
    <r>
      <rPr>
        <sz val="11"/>
        <rFont val="Calibri"/>
        <family val="2"/>
        <charset val="238"/>
      </rPr>
      <t xml:space="preserve">¹ </t>
    </r>
    <r>
      <rPr>
        <i/>
        <sz val="11"/>
        <rFont val="Calibri"/>
        <family val="2"/>
        <charset val="238"/>
        <scheme val="minor"/>
      </rPr>
      <t>wykonawca zobowiązany jest wskazać cenę jednostkową (netto, brutto, VAT) jednokrotnego utrzymania jednego elementu małej architektury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</si>
</sst>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[$-415]General"/>
    <numFmt numFmtId="166" formatCode="#,##0.00&quot; &quot;[$zł-415];[Red]&quot;-&quot;#,##0.00&quot; &quot;[$zł-415]"/>
  </numFmts>
  <fonts count="3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38"/>
    </font>
    <font>
      <b/>
      <sz val="11"/>
      <name val="Calibri"/>
      <family val="2"/>
      <scheme val="minor"/>
    </font>
    <font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i/>
      <u/>
      <sz val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vertAlign val="superscript"/>
      <sz val="10"/>
      <name val="Times New Roman"/>
      <family val="1"/>
      <charset val="238"/>
    </font>
    <font>
      <b/>
      <sz val="11"/>
      <color rgb="FFFF0000"/>
      <name val="Calibri"/>
      <family val="2"/>
      <scheme val="minor"/>
    </font>
    <font>
      <b/>
      <vertAlign val="superscript"/>
      <sz val="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5" fontId="18" fillId="0" borderId="0"/>
    <xf numFmtId="0" fontId="19" fillId="0" borderId="0">
      <alignment horizontal="center"/>
    </xf>
    <xf numFmtId="0" fontId="19" fillId="0" borderId="0">
      <alignment horizontal="center" textRotation="90"/>
    </xf>
    <xf numFmtId="0" fontId="20" fillId="0" borderId="0"/>
    <xf numFmtId="0" fontId="21" fillId="0" borderId="0"/>
    <xf numFmtId="166" fontId="21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Protection="1"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49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10" fillId="2" borderId="5" xfId="0" applyNumberFormat="1" applyFont="1" applyFill="1" applyBorder="1" applyAlignment="1">
      <alignment horizontal="center" vertical="center" wrapText="1"/>
    </xf>
    <xf numFmtId="44" fontId="10" fillId="2" borderId="7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1" fillId="0" borderId="0" xfId="0" applyNumberFormat="1" applyFont="1"/>
    <xf numFmtId="4" fontId="17" fillId="0" borderId="0" xfId="0" applyNumberFormat="1" applyFont="1"/>
    <xf numFmtId="3" fontId="0" fillId="0" borderId="0" xfId="0" applyNumberFormat="1"/>
    <xf numFmtId="0" fontId="11" fillId="2" borderId="5" xfId="0" applyFont="1" applyFill="1" applyBorder="1" applyAlignment="1">
      <alignment vertic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" fontId="6" fillId="4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6" fillId="5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0" fontId="6" fillId="5" borderId="5" xfId="0" applyFont="1" applyFill="1" applyBorder="1" applyAlignment="1" applyProtection="1">
      <alignment horizontal="center" vertical="center" wrapText="1"/>
      <protection locked="0"/>
    </xf>
    <xf numFmtId="49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6" fillId="5" borderId="5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/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vertical="center"/>
    </xf>
    <xf numFmtId="0" fontId="6" fillId="3" borderId="17" xfId="0" applyFont="1" applyFill="1" applyBorder="1" applyAlignment="1">
      <alignment vertical="center"/>
    </xf>
    <xf numFmtId="0" fontId="7" fillId="3" borderId="17" xfId="0" applyFont="1" applyFill="1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164" fontId="6" fillId="4" borderId="15" xfId="0" applyNumberFormat="1" applyFont="1" applyFill="1" applyBorder="1" applyAlignment="1">
      <alignment horizontal="righ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6" fillId="5" borderId="17" xfId="0" applyFont="1" applyFill="1" applyBorder="1" applyAlignment="1" applyProtection="1">
      <alignment horizontal="center" vertical="center" wrapText="1"/>
      <protection locked="0"/>
    </xf>
    <xf numFmtId="0" fontId="6" fillId="5" borderId="9" xfId="0" applyFont="1" applyFill="1" applyBorder="1" applyAlignment="1" applyProtection="1">
      <alignment horizontal="center" vertical="center" wrapText="1"/>
      <protection locked="0"/>
    </xf>
    <xf numFmtId="164" fontId="6" fillId="4" borderId="18" xfId="0" applyNumberFormat="1" applyFont="1" applyFill="1" applyBorder="1" applyAlignment="1">
      <alignment horizontal="right" vertical="center" wrapText="1"/>
    </xf>
    <xf numFmtId="164" fontId="6" fillId="4" borderId="7" xfId="0" applyNumberFormat="1" applyFont="1" applyFill="1" applyBorder="1" applyAlignment="1">
      <alignment horizontal="right" vertical="center" wrapText="1"/>
    </xf>
    <xf numFmtId="0" fontId="11" fillId="2" borderId="17" xfId="0" applyFont="1" applyFill="1" applyBorder="1" applyAlignment="1">
      <alignment vertical="center" wrapText="1"/>
    </xf>
    <xf numFmtId="164" fontId="6" fillId="4" borderId="17" xfId="0" applyNumberFormat="1" applyFont="1" applyFill="1" applyBorder="1" applyAlignment="1">
      <alignment horizontal="right" vertical="center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44" fontId="6" fillId="6" borderId="15" xfId="0" applyNumberFormat="1" applyFont="1" applyFill="1" applyBorder="1" applyAlignment="1">
      <alignment horizontal="center" vertical="center" wrapText="1"/>
    </xf>
    <xf numFmtId="44" fontId="6" fillId="5" borderId="15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44" fontId="6" fillId="5" borderId="18" xfId="0" applyNumberFormat="1" applyFont="1" applyFill="1" applyBorder="1" applyAlignment="1">
      <alignment horizontal="center" vertical="center" wrapText="1"/>
    </xf>
    <xf numFmtId="44" fontId="10" fillId="2" borderId="11" xfId="0" applyNumberFormat="1" applyFont="1" applyFill="1" applyBorder="1" applyAlignment="1">
      <alignment vertical="center"/>
    </xf>
    <xf numFmtId="44" fontId="10" fillId="2" borderId="12" xfId="0" applyNumberFormat="1" applyFont="1" applyFill="1" applyBorder="1" applyAlignment="1">
      <alignment vertical="center"/>
    </xf>
    <xf numFmtId="0" fontId="10" fillId="8" borderId="4" xfId="0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10" fillId="8" borderId="16" xfId="0" applyFont="1" applyFill="1" applyBorder="1" applyAlignment="1">
      <alignment horizontal="center" vertical="center" wrapText="1"/>
    </xf>
    <xf numFmtId="4" fontId="3" fillId="0" borderId="0" xfId="0" applyNumberFormat="1" applyFont="1"/>
    <xf numFmtId="0" fontId="25" fillId="0" borderId="0" xfId="0" applyFont="1"/>
    <xf numFmtId="4" fontId="25" fillId="0" borderId="0" xfId="0" applyNumberFormat="1" applyFont="1"/>
    <xf numFmtId="3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5" xfId="0" applyNumberFormat="1" applyFont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right" vertical="center" wrapText="1"/>
    </xf>
    <xf numFmtId="44" fontId="6" fillId="5" borderId="7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0" applyNumberFormat="1" applyFont="1" applyFill="1" applyBorder="1" applyAlignment="1">
      <alignment horizontal="right" vertical="center" wrapText="1"/>
    </xf>
    <xf numFmtId="44" fontId="6" fillId="7" borderId="15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/>
    <xf numFmtId="3" fontId="6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6" fillId="6" borderId="17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>
      <alignment horizontal="left"/>
    </xf>
    <xf numFmtId="0" fontId="28" fillId="0" borderId="1" xfId="0" applyFont="1" applyBorder="1"/>
    <xf numFmtId="0" fontId="28" fillId="0" borderId="1" xfId="0" applyFont="1" applyBorder="1" applyAlignment="1">
      <alignment horizontal="left" wrapText="1"/>
    </xf>
    <xf numFmtId="0" fontId="28" fillId="0" borderId="0" xfId="0" applyFont="1"/>
    <xf numFmtId="0" fontId="31" fillId="0" borderId="0" xfId="0" applyFont="1"/>
    <xf numFmtId="0" fontId="1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7" fillId="8" borderId="5" xfId="0" applyFont="1" applyFill="1" applyBorder="1" applyAlignment="1">
      <alignment horizontal="right" vertical="center" wrapText="1"/>
    </xf>
    <xf numFmtId="164" fontId="10" fillId="4" borderId="5" xfId="0" applyNumberFormat="1" applyFont="1" applyFill="1" applyBorder="1" applyAlignment="1">
      <alignment horizontal="right" vertical="center" wrapText="1"/>
    </xf>
    <xf numFmtId="44" fontId="10" fillId="4" borderId="7" xfId="0" applyNumberFormat="1" applyFont="1" applyFill="1" applyBorder="1" applyAlignment="1">
      <alignment horizontal="right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7" fillId="8" borderId="1" xfId="0" applyFont="1" applyFill="1" applyBorder="1" applyAlignment="1">
      <alignment horizontal="right" vertical="center" wrapText="1"/>
    </xf>
    <xf numFmtId="164" fontId="10" fillId="4" borderId="1" xfId="0" applyNumberFormat="1" applyFont="1" applyFill="1" applyBorder="1" applyAlignment="1">
      <alignment horizontal="right" vertical="center" wrapText="1"/>
    </xf>
    <xf numFmtId="44" fontId="10" fillId="4" borderId="15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7" fillId="8" borderId="17" xfId="0" applyFont="1" applyFill="1" applyBorder="1" applyAlignment="1">
      <alignment horizontal="right" vertical="center" wrapText="1"/>
    </xf>
    <xf numFmtId="164" fontId="10" fillId="4" borderId="17" xfId="0" applyNumberFormat="1" applyFont="1" applyFill="1" applyBorder="1" applyAlignment="1">
      <alignment horizontal="right" vertical="center" wrapText="1"/>
    </xf>
    <xf numFmtId="44" fontId="10" fillId="4" borderId="18" xfId="0" applyNumberFormat="1" applyFont="1" applyFill="1" applyBorder="1" applyAlignment="1">
      <alignment horizontal="right" vertical="center" wrapText="1"/>
    </xf>
    <xf numFmtId="4" fontId="27" fillId="0" borderId="19" xfId="0" applyNumberFormat="1" applyFont="1" applyBorder="1" applyAlignment="1">
      <alignment horizontal="center"/>
    </xf>
    <xf numFmtId="4" fontId="27" fillId="0" borderId="20" xfId="0" applyNumberFormat="1" applyFont="1" applyBorder="1" applyAlignment="1">
      <alignment horizontal="center"/>
    </xf>
    <xf numFmtId="0" fontId="30" fillId="0" borderId="2" xfId="0" applyFont="1" applyBorder="1" applyAlignment="1">
      <alignment vertical="center" wrapText="1"/>
    </xf>
    <xf numFmtId="0" fontId="30" fillId="0" borderId="21" xfId="0" applyFont="1" applyBorder="1" applyAlignment="1">
      <alignment vertical="center" wrapText="1"/>
    </xf>
    <xf numFmtId="0" fontId="30" fillId="0" borderId="3" xfId="0" applyFont="1" applyBorder="1" applyAlignment="1">
      <alignment vertical="center" wrapText="1"/>
    </xf>
  </cellXfs>
  <cellStyles count="7">
    <cellStyle name="Excel Built-in Normal" xfId="1"/>
    <cellStyle name="Heading" xfId="2"/>
    <cellStyle name="Heading1" xfId="3"/>
    <cellStyle name="Normalny" xfId="0" builtinId="0"/>
    <cellStyle name="Normalny 2" xfId="4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topLeftCell="A94" zoomScaleNormal="100" zoomScaleSheetLayoutView="100" workbookViewId="0">
      <selection activeCell="B121" sqref="B121"/>
    </sheetView>
  </sheetViews>
  <sheetFormatPr defaultColWidth="8.85546875" defaultRowHeight="15" x14ac:dyDescent="0.25"/>
  <cols>
    <col min="1" max="1" width="6.85546875" style="1" customWidth="1"/>
    <col min="2" max="2" width="59" style="1" customWidth="1"/>
    <col min="3" max="3" width="17.5703125" style="1" customWidth="1"/>
    <col min="4" max="4" width="16.5703125" style="3" customWidth="1"/>
    <col min="5" max="5" width="15.85546875" style="67" customWidth="1"/>
    <col min="6" max="6" width="17.140625" style="1" customWidth="1"/>
    <col min="7" max="7" width="13.85546875" style="3" customWidth="1"/>
    <col min="8" max="8" width="19.5703125" style="3" customWidth="1"/>
    <col min="9" max="16384" width="8.85546875" style="1"/>
  </cols>
  <sheetData>
    <row r="1" spans="1:8" x14ac:dyDescent="0.25">
      <c r="C1" s="2"/>
      <c r="E1" s="3"/>
      <c r="G1" s="3" t="s">
        <v>133</v>
      </c>
    </row>
    <row r="2" spans="1:8" x14ac:dyDescent="0.25">
      <c r="A2" s="4"/>
      <c r="C2" s="2"/>
      <c r="E2" s="3"/>
    </row>
    <row r="3" spans="1:8" x14ac:dyDescent="0.25">
      <c r="C3" s="2"/>
      <c r="E3" s="3"/>
    </row>
    <row r="4" spans="1:8" ht="21" x14ac:dyDescent="0.35">
      <c r="A4" s="100" t="s">
        <v>112</v>
      </c>
      <c r="B4" s="100"/>
      <c r="C4" s="100"/>
      <c r="D4" s="100"/>
      <c r="E4" s="100"/>
      <c r="F4" s="100"/>
      <c r="G4" s="100"/>
      <c r="H4" s="100"/>
    </row>
    <row r="5" spans="1:8" x14ac:dyDescent="0.25">
      <c r="E5" s="3"/>
    </row>
    <row r="6" spans="1:8" ht="17.25" customHeight="1" thickBot="1" x14ac:dyDescent="0.3">
      <c r="E6" s="3"/>
    </row>
    <row r="7" spans="1:8" s="5" customFormat="1" ht="36" customHeight="1" x14ac:dyDescent="0.25">
      <c r="A7" s="101" t="s">
        <v>0</v>
      </c>
      <c r="B7" s="40" t="s">
        <v>1</v>
      </c>
      <c r="C7" s="40" t="s">
        <v>2</v>
      </c>
      <c r="D7" s="103" t="s">
        <v>3</v>
      </c>
      <c r="E7" s="40" t="s">
        <v>4</v>
      </c>
      <c r="F7" s="105" t="s">
        <v>5</v>
      </c>
      <c r="G7" s="107" t="s">
        <v>6</v>
      </c>
      <c r="H7" s="108"/>
    </row>
    <row r="8" spans="1:8" s="5" customFormat="1" x14ac:dyDescent="0.25">
      <c r="A8" s="102"/>
      <c r="B8" s="26" t="s">
        <v>113</v>
      </c>
      <c r="C8" s="26" t="s">
        <v>7</v>
      </c>
      <c r="D8" s="104"/>
      <c r="E8" s="26" t="s">
        <v>98</v>
      </c>
      <c r="F8" s="106"/>
      <c r="G8" s="109" t="s">
        <v>8</v>
      </c>
      <c r="H8" s="110"/>
    </row>
    <row r="9" spans="1:8" ht="61.5" customHeight="1" x14ac:dyDescent="0.25">
      <c r="A9" s="41" t="s">
        <v>9</v>
      </c>
      <c r="B9" s="6" t="s">
        <v>10</v>
      </c>
      <c r="C9" s="6" t="s">
        <v>11</v>
      </c>
      <c r="D9" s="6" t="s">
        <v>12</v>
      </c>
      <c r="E9" s="6" t="s">
        <v>13</v>
      </c>
      <c r="F9" s="6" t="s">
        <v>14</v>
      </c>
      <c r="G9" s="7" t="s">
        <v>15</v>
      </c>
      <c r="H9" s="42" t="s">
        <v>16</v>
      </c>
    </row>
    <row r="10" spans="1:8" ht="12.75" customHeight="1" thickBot="1" x14ac:dyDescent="0.3">
      <c r="A10" s="43" t="s">
        <v>50</v>
      </c>
      <c r="B10" s="44"/>
      <c r="C10" s="44"/>
      <c r="D10" s="44"/>
      <c r="E10" s="44"/>
      <c r="F10" s="44"/>
      <c r="G10" s="45"/>
      <c r="H10" s="46"/>
    </row>
    <row r="11" spans="1:8" ht="15.75" x14ac:dyDescent="0.25">
      <c r="A11" s="8" t="s">
        <v>17</v>
      </c>
      <c r="B11" s="9" t="s">
        <v>18</v>
      </c>
      <c r="C11" s="10"/>
      <c r="D11" s="11"/>
      <c r="E11" s="78"/>
      <c r="F11" s="12"/>
      <c r="G11" s="13"/>
      <c r="H11" s="14"/>
    </row>
    <row r="12" spans="1:8" ht="42" customHeight="1" x14ac:dyDescent="0.25">
      <c r="A12" s="24" t="s">
        <v>54</v>
      </c>
      <c r="B12" s="25" t="s">
        <v>19</v>
      </c>
      <c r="C12" s="27"/>
      <c r="D12" s="77">
        <v>4</v>
      </c>
      <c r="E12" s="31">
        <v>235746</v>
      </c>
      <c r="F12" s="28" t="s">
        <v>99</v>
      </c>
      <c r="G12" s="29" t="s">
        <v>20</v>
      </c>
      <c r="H12" s="47"/>
    </row>
    <row r="13" spans="1:8" ht="42" customHeight="1" x14ac:dyDescent="0.25">
      <c r="A13" s="24" t="s">
        <v>55</v>
      </c>
      <c r="B13" s="25" t="s">
        <v>116</v>
      </c>
      <c r="C13" s="27"/>
      <c r="D13" s="77">
        <v>1</v>
      </c>
      <c r="E13" s="31">
        <v>70723.8</v>
      </c>
      <c r="F13" s="28" t="s">
        <v>99</v>
      </c>
      <c r="G13" s="29" t="s">
        <v>20</v>
      </c>
      <c r="H13" s="47"/>
    </row>
    <row r="14" spans="1:8" ht="42" customHeight="1" x14ac:dyDescent="0.25">
      <c r="A14" s="24" t="s">
        <v>56</v>
      </c>
      <c r="B14" s="15" t="s">
        <v>21</v>
      </c>
      <c r="C14" s="16"/>
      <c r="D14" s="31">
        <v>4</v>
      </c>
      <c r="E14" s="31">
        <f>E12</f>
        <v>235746</v>
      </c>
      <c r="F14" s="28" t="s">
        <v>99</v>
      </c>
      <c r="G14" s="32" t="s">
        <v>20</v>
      </c>
      <c r="H14" s="47"/>
    </row>
    <row r="15" spans="1:8" ht="42" customHeight="1" x14ac:dyDescent="0.25">
      <c r="A15" s="24" t="s">
        <v>57</v>
      </c>
      <c r="B15" s="15" t="s">
        <v>120</v>
      </c>
      <c r="C15" s="16"/>
      <c r="D15" s="32" t="s">
        <v>20</v>
      </c>
      <c r="E15" s="31">
        <v>2000</v>
      </c>
      <c r="F15" s="32" t="s">
        <v>20</v>
      </c>
      <c r="G15" s="32" t="s">
        <v>20</v>
      </c>
      <c r="H15" s="47"/>
    </row>
    <row r="16" spans="1:8" ht="42" customHeight="1" x14ac:dyDescent="0.25">
      <c r="A16" s="24" t="s">
        <v>58</v>
      </c>
      <c r="B16" s="15" t="s">
        <v>22</v>
      </c>
      <c r="C16" s="33"/>
      <c r="D16" s="32" t="s">
        <v>20</v>
      </c>
      <c r="E16" s="31">
        <v>2000</v>
      </c>
      <c r="F16" s="32" t="s">
        <v>20</v>
      </c>
      <c r="G16" s="32" t="s">
        <v>20</v>
      </c>
      <c r="H16" s="47"/>
    </row>
    <row r="17" spans="1:8" ht="42" customHeight="1" x14ac:dyDescent="0.25">
      <c r="A17" s="24" t="s">
        <v>59</v>
      </c>
      <c r="B17" s="15" t="s">
        <v>23</v>
      </c>
      <c r="C17" s="33"/>
      <c r="D17" s="32" t="s">
        <v>20</v>
      </c>
      <c r="E17" s="31">
        <v>100</v>
      </c>
      <c r="F17" s="32" t="s">
        <v>20</v>
      </c>
      <c r="G17" s="32" t="s">
        <v>20</v>
      </c>
      <c r="H17" s="47"/>
    </row>
    <row r="18" spans="1:8" ht="42" customHeight="1" x14ac:dyDescent="0.25">
      <c r="A18" s="24" t="s">
        <v>60</v>
      </c>
      <c r="B18" s="15" t="s">
        <v>24</v>
      </c>
      <c r="C18" s="33"/>
      <c r="D18" s="32" t="s">
        <v>20</v>
      </c>
      <c r="E18" s="31">
        <v>100</v>
      </c>
      <c r="F18" s="32" t="s">
        <v>20</v>
      </c>
      <c r="G18" s="32" t="s">
        <v>20</v>
      </c>
      <c r="H18" s="47"/>
    </row>
    <row r="19" spans="1:8" ht="42" customHeight="1" thickBot="1" x14ac:dyDescent="0.3">
      <c r="A19" s="48" t="s">
        <v>68</v>
      </c>
      <c r="B19" s="49" t="s">
        <v>25</v>
      </c>
      <c r="C19" s="34"/>
      <c r="D19" s="50" t="s">
        <v>20</v>
      </c>
      <c r="E19" s="79">
        <v>100</v>
      </c>
      <c r="F19" s="51" t="s">
        <v>20</v>
      </c>
      <c r="G19" s="51" t="s">
        <v>20</v>
      </c>
      <c r="H19" s="52"/>
    </row>
    <row r="20" spans="1:8" ht="42" customHeight="1" x14ac:dyDescent="0.25">
      <c r="A20" s="8">
        <v>2</v>
      </c>
      <c r="B20" s="22" t="s">
        <v>96</v>
      </c>
      <c r="C20" s="23"/>
      <c r="D20" s="35" t="s">
        <v>20</v>
      </c>
      <c r="E20" s="38">
        <v>1982</v>
      </c>
      <c r="F20" s="36" t="s">
        <v>100</v>
      </c>
      <c r="G20" s="37" t="s">
        <v>20</v>
      </c>
      <c r="H20" s="53"/>
    </row>
    <row r="21" spans="1:8" ht="42" customHeight="1" x14ac:dyDescent="0.25">
      <c r="A21" s="41">
        <v>3</v>
      </c>
      <c r="B21" s="15" t="s">
        <v>87</v>
      </c>
      <c r="C21" s="16"/>
      <c r="D21" s="32" t="s">
        <v>20</v>
      </c>
      <c r="E21" s="38">
        <v>13251</v>
      </c>
      <c r="F21" s="38" t="s">
        <v>100</v>
      </c>
      <c r="G21" s="29" t="s">
        <v>20</v>
      </c>
      <c r="H21" s="47"/>
    </row>
    <row r="22" spans="1:8" ht="42" customHeight="1" x14ac:dyDescent="0.25">
      <c r="A22" s="41">
        <v>4</v>
      </c>
      <c r="B22" s="15" t="s">
        <v>97</v>
      </c>
      <c r="C22" s="16"/>
      <c r="D22" s="32" t="s">
        <v>20</v>
      </c>
      <c r="E22" s="38" t="s">
        <v>122</v>
      </c>
      <c r="F22" s="38" t="s">
        <v>100</v>
      </c>
      <c r="G22" s="29" t="s">
        <v>20</v>
      </c>
      <c r="H22" s="47"/>
    </row>
    <row r="23" spans="1:8" ht="42" customHeight="1" x14ac:dyDescent="0.25">
      <c r="A23" s="41">
        <f t="shared" ref="A23:A88" si="0">A22+1</f>
        <v>5</v>
      </c>
      <c r="B23" s="15" t="s">
        <v>69</v>
      </c>
      <c r="C23" s="16"/>
      <c r="D23" s="32" t="s">
        <v>20</v>
      </c>
      <c r="E23" s="38">
        <v>243</v>
      </c>
      <c r="F23" s="38" t="s">
        <v>119</v>
      </c>
      <c r="G23" s="29" t="s">
        <v>20</v>
      </c>
      <c r="H23" s="47"/>
    </row>
    <row r="24" spans="1:8" ht="42" customHeight="1" x14ac:dyDescent="0.25">
      <c r="A24" s="41">
        <f t="shared" si="0"/>
        <v>6</v>
      </c>
      <c r="B24" s="15" t="s">
        <v>70</v>
      </c>
      <c r="C24" s="16"/>
      <c r="D24" s="32" t="s">
        <v>20</v>
      </c>
      <c r="E24" s="32" t="s">
        <v>20</v>
      </c>
      <c r="F24" s="38" t="s">
        <v>100</v>
      </c>
      <c r="G24" s="30"/>
      <c r="H24" s="76" t="s">
        <v>20</v>
      </c>
    </row>
    <row r="25" spans="1:8" ht="42" customHeight="1" thickBot="1" x14ac:dyDescent="0.3">
      <c r="A25" s="48">
        <v>7</v>
      </c>
      <c r="B25" s="54" t="s">
        <v>121</v>
      </c>
      <c r="C25" s="80"/>
      <c r="D25" s="31">
        <v>3</v>
      </c>
      <c r="E25" s="32" t="s">
        <v>20</v>
      </c>
      <c r="F25" s="38" t="s">
        <v>119</v>
      </c>
      <c r="G25" s="55"/>
      <c r="H25" s="76" t="s">
        <v>20</v>
      </c>
    </row>
    <row r="26" spans="1:8" ht="42" customHeight="1" x14ac:dyDescent="0.25">
      <c r="A26" s="8">
        <f>A25+1</f>
        <v>8</v>
      </c>
      <c r="B26" s="22" t="s">
        <v>71</v>
      </c>
      <c r="C26" s="23"/>
      <c r="D26" s="35" t="s">
        <v>20</v>
      </c>
      <c r="E26" s="69">
        <v>200</v>
      </c>
      <c r="F26" s="35" t="s">
        <v>20</v>
      </c>
      <c r="G26" s="35" t="s">
        <v>20</v>
      </c>
      <c r="H26" s="53"/>
    </row>
    <row r="27" spans="1:8" ht="52.5" x14ac:dyDescent="0.25">
      <c r="A27" s="41">
        <f t="shared" si="0"/>
        <v>9</v>
      </c>
      <c r="B27" s="15" t="s">
        <v>72</v>
      </c>
      <c r="C27" s="16"/>
      <c r="D27" s="32" t="s">
        <v>20</v>
      </c>
      <c r="E27" s="31">
        <v>2500</v>
      </c>
      <c r="F27" s="32" t="s">
        <v>20</v>
      </c>
      <c r="G27" s="32" t="s">
        <v>20</v>
      </c>
      <c r="H27" s="47"/>
    </row>
    <row r="28" spans="1:8" ht="42" customHeight="1" x14ac:dyDescent="0.25">
      <c r="A28" s="41">
        <f t="shared" si="0"/>
        <v>10</v>
      </c>
      <c r="B28" s="15" t="s">
        <v>51</v>
      </c>
      <c r="C28" s="16"/>
      <c r="D28" s="31">
        <v>100</v>
      </c>
      <c r="E28" s="32" t="s">
        <v>20</v>
      </c>
      <c r="F28" s="32" t="s">
        <v>20</v>
      </c>
      <c r="G28" s="30"/>
      <c r="H28" s="56" t="s">
        <v>20</v>
      </c>
    </row>
    <row r="29" spans="1:8" ht="42" customHeight="1" x14ac:dyDescent="0.25">
      <c r="A29" s="41">
        <f t="shared" si="0"/>
        <v>11</v>
      </c>
      <c r="B29" s="15" t="s">
        <v>26</v>
      </c>
      <c r="C29" s="16"/>
      <c r="D29" s="32" t="s">
        <v>20</v>
      </c>
      <c r="E29" s="31">
        <v>5000</v>
      </c>
      <c r="F29" s="32" t="s">
        <v>20</v>
      </c>
      <c r="G29" s="32" t="s">
        <v>20</v>
      </c>
      <c r="H29" s="47"/>
    </row>
    <row r="30" spans="1:8" ht="42" customHeight="1" x14ac:dyDescent="0.25">
      <c r="A30" s="41">
        <f>A29+1</f>
        <v>12</v>
      </c>
      <c r="B30" s="15" t="s">
        <v>106</v>
      </c>
      <c r="C30" s="16"/>
      <c r="D30" s="32" t="s">
        <v>20</v>
      </c>
      <c r="E30" s="31">
        <v>2000</v>
      </c>
      <c r="F30" s="32" t="s">
        <v>20</v>
      </c>
      <c r="G30" s="32" t="s">
        <v>20</v>
      </c>
      <c r="H30" s="47"/>
    </row>
    <row r="31" spans="1:8" ht="42" customHeight="1" x14ac:dyDescent="0.25">
      <c r="A31" s="41">
        <f t="shared" si="0"/>
        <v>13</v>
      </c>
      <c r="B31" s="15" t="s">
        <v>107</v>
      </c>
      <c r="C31" s="17"/>
      <c r="D31" s="32" t="s">
        <v>20</v>
      </c>
      <c r="E31" s="31">
        <v>5000</v>
      </c>
      <c r="F31" s="32" t="s">
        <v>20</v>
      </c>
      <c r="G31" s="32" t="s">
        <v>20</v>
      </c>
      <c r="H31" s="47"/>
    </row>
    <row r="32" spans="1:8" ht="42" customHeight="1" x14ac:dyDescent="0.25">
      <c r="A32" s="41">
        <f t="shared" si="0"/>
        <v>14</v>
      </c>
      <c r="B32" s="15" t="s">
        <v>27</v>
      </c>
      <c r="C32" s="17"/>
      <c r="D32" s="32" t="s">
        <v>20</v>
      </c>
      <c r="E32" s="31">
        <v>2000</v>
      </c>
      <c r="F32" s="32" t="s">
        <v>20</v>
      </c>
      <c r="G32" s="32" t="s">
        <v>20</v>
      </c>
      <c r="H32" s="47"/>
    </row>
    <row r="33" spans="1:8" ht="42" customHeight="1" x14ac:dyDescent="0.25">
      <c r="A33" s="41">
        <f t="shared" si="0"/>
        <v>15</v>
      </c>
      <c r="B33" s="15" t="s">
        <v>28</v>
      </c>
      <c r="C33" s="17"/>
      <c r="D33" s="32" t="s">
        <v>20</v>
      </c>
      <c r="E33" s="31">
        <v>2000</v>
      </c>
      <c r="F33" s="32" t="s">
        <v>20</v>
      </c>
      <c r="G33" s="32" t="s">
        <v>20</v>
      </c>
      <c r="H33" s="47"/>
    </row>
    <row r="34" spans="1:8" ht="42" customHeight="1" x14ac:dyDescent="0.25">
      <c r="A34" s="41">
        <f t="shared" si="0"/>
        <v>16</v>
      </c>
      <c r="B34" s="15" t="s">
        <v>101</v>
      </c>
      <c r="C34" s="17"/>
      <c r="D34" s="32" t="s">
        <v>20</v>
      </c>
      <c r="E34" s="31">
        <v>2000</v>
      </c>
      <c r="F34" s="32" t="s">
        <v>20</v>
      </c>
      <c r="G34" s="32" t="s">
        <v>20</v>
      </c>
      <c r="H34" s="47"/>
    </row>
    <row r="35" spans="1:8" ht="42" customHeight="1" x14ac:dyDescent="0.25">
      <c r="A35" s="41">
        <f t="shared" si="0"/>
        <v>17</v>
      </c>
      <c r="B35" s="15" t="s">
        <v>88</v>
      </c>
      <c r="C35" s="17"/>
      <c r="D35" s="32" t="s">
        <v>20</v>
      </c>
      <c r="E35" s="31">
        <v>2000</v>
      </c>
      <c r="F35" s="32" t="s">
        <v>20</v>
      </c>
      <c r="G35" s="32" t="s">
        <v>20</v>
      </c>
      <c r="H35" s="47"/>
    </row>
    <row r="36" spans="1:8" ht="42" customHeight="1" x14ac:dyDescent="0.25">
      <c r="A36" s="41">
        <f t="shared" si="0"/>
        <v>18</v>
      </c>
      <c r="B36" s="15" t="s">
        <v>67</v>
      </c>
      <c r="C36" s="17"/>
      <c r="D36" s="32" t="s">
        <v>20</v>
      </c>
      <c r="E36" s="31">
        <v>2000</v>
      </c>
      <c r="F36" s="32" t="s">
        <v>20</v>
      </c>
      <c r="G36" s="32" t="s">
        <v>20</v>
      </c>
      <c r="H36" s="57"/>
    </row>
    <row r="37" spans="1:8" ht="42" customHeight="1" x14ac:dyDescent="0.25">
      <c r="A37" s="41">
        <f t="shared" si="0"/>
        <v>19</v>
      </c>
      <c r="B37" s="15" t="s">
        <v>29</v>
      </c>
      <c r="C37" s="17"/>
      <c r="D37" s="32" t="s">
        <v>20</v>
      </c>
      <c r="E37" s="31">
        <v>1000</v>
      </c>
      <c r="F37" s="32" t="s">
        <v>20</v>
      </c>
      <c r="G37" s="32" t="s">
        <v>20</v>
      </c>
      <c r="H37" s="47"/>
    </row>
    <row r="38" spans="1:8" ht="42" customHeight="1" x14ac:dyDescent="0.25">
      <c r="A38" s="41">
        <f t="shared" si="0"/>
        <v>20</v>
      </c>
      <c r="B38" s="15" t="s">
        <v>89</v>
      </c>
      <c r="C38" s="17"/>
      <c r="D38" s="32" t="s">
        <v>20</v>
      </c>
      <c r="E38" s="31">
        <v>1000</v>
      </c>
      <c r="F38" s="32" t="s">
        <v>20</v>
      </c>
      <c r="G38" s="32" t="s">
        <v>20</v>
      </c>
      <c r="H38" s="47"/>
    </row>
    <row r="39" spans="1:8" ht="65.25" x14ac:dyDescent="0.25">
      <c r="A39" s="41">
        <f t="shared" si="0"/>
        <v>21</v>
      </c>
      <c r="B39" s="15" t="s">
        <v>30</v>
      </c>
      <c r="C39" s="17"/>
      <c r="D39" s="32" t="s">
        <v>20</v>
      </c>
      <c r="E39" s="31">
        <v>300</v>
      </c>
      <c r="F39" s="32" t="s">
        <v>20</v>
      </c>
      <c r="G39" s="32" t="s">
        <v>20</v>
      </c>
      <c r="H39" s="47"/>
    </row>
    <row r="40" spans="1:8" ht="45.75" customHeight="1" x14ac:dyDescent="0.25">
      <c r="A40" s="41">
        <f t="shared" si="0"/>
        <v>22</v>
      </c>
      <c r="B40" s="15" t="s">
        <v>77</v>
      </c>
      <c r="C40" s="17"/>
      <c r="D40" s="26">
        <v>100</v>
      </c>
      <c r="E40" s="32" t="s">
        <v>20</v>
      </c>
      <c r="F40" s="32" t="s">
        <v>20</v>
      </c>
      <c r="G40" s="30"/>
      <c r="H40" s="58" t="s">
        <v>20</v>
      </c>
    </row>
    <row r="41" spans="1:8" ht="42" customHeight="1" x14ac:dyDescent="0.25">
      <c r="A41" s="41">
        <f t="shared" si="0"/>
        <v>23</v>
      </c>
      <c r="B41" s="15" t="s">
        <v>78</v>
      </c>
      <c r="C41" s="17"/>
      <c r="D41" s="26">
        <v>100</v>
      </c>
      <c r="E41" s="32" t="s">
        <v>20</v>
      </c>
      <c r="F41" s="32" t="s">
        <v>20</v>
      </c>
      <c r="G41" s="30"/>
      <c r="H41" s="58" t="s">
        <v>20</v>
      </c>
    </row>
    <row r="42" spans="1:8" ht="42" customHeight="1" x14ac:dyDescent="0.25">
      <c r="A42" s="41">
        <f t="shared" si="0"/>
        <v>24</v>
      </c>
      <c r="B42" s="15" t="s">
        <v>79</v>
      </c>
      <c r="C42" s="17"/>
      <c r="D42" s="26">
        <v>300</v>
      </c>
      <c r="E42" s="32" t="s">
        <v>20</v>
      </c>
      <c r="F42" s="32" t="s">
        <v>20</v>
      </c>
      <c r="G42" s="30"/>
      <c r="H42" s="58" t="s">
        <v>20</v>
      </c>
    </row>
    <row r="43" spans="1:8" ht="42" customHeight="1" x14ac:dyDescent="0.25">
      <c r="A43" s="41">
        <f t="shared" si="0"/>
        <v>25</v>
      </c>
      <c r="B43" s="15" t="s">
        <v>80</v>
      </c>
      <c r="C43" s="17"/>
      <c r="D43" s="26">
        <v>300</v>
      </c>
      <c r="E43" s="32" t="s">
        <v>20</v>
      </c>
      <c r="F43" s="32" t="s">
        <v>20</v>
      </c>
      <c r="G43" s="30"/>
      <c r="H43" s="58" t="s">
        <v>20</v>
      </c>
    </row>
    <row r="44" spans="1:8" ht="51.95" customHeight="1" x14ac:dyDescent="0.25">
      <c r="A44" s="41">
        <f t="shared" si="0"/>
        <v>26</v>
      </c>
      <c r="B44" s="15" t="s">
        <v>81</v>
      </c>
      <c r="C44" s="17"/>
      <c r="D44" s="26">
        <v>500</v>
      </c>
      <c r="E44" s="32" t="s">
        <v>20</v>
      </c>
      <c r="F44" s="32" t="s">
        <v>20</v>
      </c>
      <c r="G44" s="30"/>
      <c r="H44" s="58" t="s">
        <v>20</v>
      </c>
    </row>
    <row r="45" spans="1:8" ht="51.95" customHeight="1" x14ac:dyDescent="0.25">
      <c r="A45" s="41">
        <f t="shared" si="0"/>
        <v>27</v>
      </c>
      <c r="B45" s="15" t="s">
        <v>82</v>
      </c>
      <c r="C45" s="17"/>
      <c r="D45" s="26">
        <v>500</v>
      </c>
      <c r="E45" s="32" t="s">
        <v>20</v>
      </c>
      <c r="F45" s="32" t="s">
        <v>20</v>
      </c>
      <c r="G45" s="30"/>
      <c r="H45" s="58" t="s">
        <v>20</v>
      </c>
    </row>
    <row r="46" spans="1:8" ht="51.95" customHeight="1" x14ac:dyDescent="0.25">
      <c r="A46" s="41">
        <f t="shared" si="0"/>
        <v>28</v>
      </c>
      <c r="B46" s="15" t="s">
        <v>83</v>
      </c>
      <c r="C46" s="17"/>
      <c r="D46" s="26">
        <v>500</v>
      </c>
      <c r="E46" s="32" t="s">
        <v>20</v>
      </c>
      <c r="F46" s="32" t="s">
        <v>20</v>
      </c>
      <c r="G46" s="30"/>
      <c r="H46" s="58" t="s">
        <v>20</v>
      </c>
    </row>
    <row r="47" spans="1:8" ht="51.95" customHeight="1" x14ac:dyDescent="0.25">
      <c r="A47" s="41">
        <f t="shared" si="0"/>
        <v>29</v>
      </c>
      <c r="B47" s="15" t="s">
        <v>84</v>
      </c>
      <c r="C47" s="17"/>
      <c r="D47" s="26">
        <v>500</v>
      </c>
      <c r="E47" s="32" t="s">
        <v>20</v>
      </c>
      <c r="F47" s="32" t="s">
        <v>20</v>
      </c>
      <c r="G47" s="30"/>
      <c r="H47" s="58" t="s">
        <v>20</v>
      </c>
    </row>
    <row r="48" spans="1:8" ht="51.95" customHeight="1" x14ac:dyDescent="0.25">
      <c r="A48" s="41">
        <f t="shared" si="0"/>
        <v>30</v>
      </c>
      <c r="B48" s="15" t="s">
        <v>85</v>
      </c>
      <c r="C48" s="17"/>
      <c r="D48" s="26">
        <v>300</v>
      </c>
      <c r="E48" s="32" t="s">
        <v>20</v>
      </c>
      <c r="F48" s="32" t="s">
        <v>20</v>
      </c>
      <c r="G48" s="30"/>
      <c r="H48" s="58" t="s">
        <v>20</v>
      </c>
    </row>
    <row r="49" spans="1:9" ht="51.95" customHeight="1" x14ac:dyDescent="0.25">
      <c r="A49" s="41">
        <f t="shared" si="0"/>
        <v>31</v>
      </c>
      <c r="B49" s="15" t="s">
        <v>86</v>
      </c>
      <c r="C49" s="17"/>
      <c r="D49" s="26">
        <v>300</v>
      </c>
      <c r="E49" s="32" t="s">
        <v>20</v>
      </c>
      <c r="F49" s="32" t="s">
        <v>20</v>
      </c>
      <c r="G49" s="30"/>
      <c r="H49" s="58" t="s">
        <v>20</v>
      </c>
    </row>
    <row r="50" spans="1:9" ht="51.95" customHeight="1" x14ac:dyDescent="0.25">
      <c r="A50" s="41">
        <f t="shared" si="0"/>
        <v>32</v>
      </c>
      <c r="B50" s="15" t="s">
        <v>52</v>
      </c>
      <c r="C50" s="17"/>
      <c r="D50" s="26">
        <v>200</v>
      </c>
      <c r="E50" s="32" t="s">
        <v>20</v>
      </c>
      <c r="F50" s="32" t="s">
        <v>20</v>
      </c>
      <c r="G50" s="30"/>
      <c r="H50" s="58" t="s">
        <v>20</v>
      </c>
      <c r="I50" s="39"/>
    </row>
    <row r="51" spans="1:9" ht="42" customHeight="1" x14ac:dyDescent="0.25">
      <c r="A51" s="41">
        <f t="shared" si="0"/>
        <v>33</v>
      </c>
      <c r="B51" s="15" t="s">
        <v>31</v>
      </c>
      <c r="C51" s="17"/>
      <c r="D51" s="32" t="s">
        <v>20</v>
      </c>
      <c r="E51" s="31">
        <v>2000</v>
      </c>
      <c r="F51" s="32" t="s">
        <v>20</v>
      </c>
      <c r="G51" s="32" t="s">
        <v>20</v>
      </c>
      <c r="H51" s="47"/>
    </row>
    <row r="52" spans="1:9" ht="42" customHeight="1" x14ac:dyDescent="0.25">
      <c r="A52" s="41">
        <f t="shared" si="0"/>
        <v>34</v>
      </c>
      <c r="B52" s="15" t="s">
        <v>32</v>
      </c>
      <c r="C52" s="17"/>
      <c r="D52" s="32" t="s">
        <v>20</v>
      </c>
      <c r="E52" s="26">
        <v>100</v>
      </c>
      <c r="F52" s="32" t="s">
        <v>20</v>
      </c>
      <c r="G52" s="32" t="s">
        <v>20</v>
      </c>
      <c r="H52" s="47"/>
    </row>
    <row r="53" spans="1:9" ht="42" customHeight="1" x14ac:dyDescent="0.25">
      <c r="A53" s="41">
        <f t="shared" si="0"/>
        <v>35</v>
      </c>
      <c r="B53" s="15" t="s">
        <v>34</v>
      </c>
      <c r="C53" s="17"/>
      <c r="D53" s="32" t="s">
        <v>20</v>
      </c>
      <c r="E53" s="26">
        <v>100</v>
      </c>
      <c r="F53" s="32" t="s">
        <v>20</v>
      </c>
      <c r="G53" s="29" t="s">
        <v>20</v>
      </c>
      <c r="H53" s="47"/>
    </row>
    <row r="54" spans="1:9" ht="42" customHeight="1" x14ac:dyDescent="0.25">
      <c r="A54" s="41">
        <f t="shared" si="0"/>
        <v>36</v>
      </c>
      <c r="B54" s="15" t="s">
        <v>35</v>
      </c>
      <c r="C54" s="17"/>
      <c r="D54" s="32" t="s">
        <v>20</v>
      </c>
      <c r="E54" s="26">
        <v>100</v>
      </c>
      <c r="F54" s="32" t="s">
        <v>20</v>
      </c>
      <c r="G54" s="29" t="s">
        <v>20</v>
      </c>
      <c r="H54" s="47"/>
    </row>
    <row r="55" spans="1:9" ht="42" customHeight="1" x14ac:dyDescent="0.25">
      <c r="A55" s="41">
        <f t="shared" si="0"/>
        <v>37</v>
      </c>
      <c r="B55" s="15" t="s">
        <v>63</v>
      </c>
      <c r="C55" s="17"/>
      <c r="D55" s="26">
        <v>100</v>
      </c>
      <c r="E55" s="32" t="s">
        <v>20</v>
      </c>
      <c r="F55" s="32" t="s">
        <v>20</v>
      </c>
      <c r="G55" s="30"/>
      <c r="H55" s="58" t="s">
        <v>20</v>
      </c>
    </row>
    <row r="56" spans="1:9" ht="42" customHeight="1" x14ac:dyDescent="0.25">
      <c r="A56" s="41">
        <f t="shared" si="0"/>
        <v>38</v>
      </c>
      <c r="B56" s="15" t="s">
        <v>64</v>
      </c>
      <c r="C56" s="17"/>
      <c r="D56" s="26">
        <v>200</v>
      </c>
      <c r="E56" s="32" t="s">
        <v>20</v>
      </c>
      <c r="F56" s="32" t="s">
        <v>20</v>
      </c>
      <c r="G56" s="30"/>
      <c r="H56" s="58" t="s">
        <v>20</v>
      </c>
    </row>
    <row r="57" spans="1:9" ht="42" customHeight="1" x14ac:dyDescent="0.25">
      <c r="A57" s="41">
        <f t="shared" si="0"/>
        <v>39</v>
      </c>
      <c r="B57" s="15" t="s">
        <v>33</v>
      </c>
      <c r="C57" s="17"/>
      <c r="D57" s="26">
        <v>200</v>
      </c>
      <c r="E57" s="32" t="s">
        <v>20</v>
      </c>
      <c r="F57" s="32" t="s">
        <v>20</v>
      </c>
      <c r="G57" s="30"/>
      <c r="H57" s="58" t="s">
        <v>20</v>
      </c>
    </row>
    <row r="58" spans="1:9" ht="42" customHeight="1" x14ac:dyDescent="0.25">
      <c r="A58" s="41">
        <f t="shared" si="0"/>
        <v>40</v>
      </c>
      <c r="B58" s="81" t="s">
        <v>117</v>
      </c>
      <c r="C58" s="73"/>
      <c r="D58" s="74">
        <v>1000</v>
      </c>
      <c r="E58" s="32" t="s">
        <v>20</v>
      </c>
      <c r="F58" s="32" t="s">
        <v>20</v>
      </c>
      <c r="G58" s="75"/>
      <c r="H58" s="58" t="s">
        <v>20</v>
      </c>
    </row>
    <row r="59" spans="1:9" s="39" customFormat="1" ht="42" customHeight="1" thickBot="1" x14ac:dyDescent="0.3">
      <c r="A59" s="48">
        <f t="shared" si="0"/>
        <v>41</v>
      </c>
      <c r="B59" s="54" t="s">
        <v>114</v>
      </c>
      <c r="C59" s="82"/>
      <c r="D59" s="59">
        <v>53</v>
      </c>
      <c r="E59" s="50" t="s">
        <v>20</v>
      </c>
      <c r="F59" s="50" t="s">
        <v>20</v>
      </c>
      <c r="G59" s="55"/>
      <c r="H59" s="60" t="s">
        <v>20</v>
      </c>
    </row>
    <row r="60" spans="1:9" ht="41.25" customHeight="1" x14ac:dyDescent="0.25">
      <c r="A60" s="8">
        <f t="shared" si="0"/>
        <v>42</v>
      </c>
      <c r="B60" s="22" t="s">
        <v>73</v>
      </c>
      <c r="C60" s="70"/>
      <c r="D60" s="40">
        <v>60</v>
      </c>
      <c r="E60" s="35" t="s">
        <v>20</v>
      </c>
      <c r="F60" s="35" t="s">
        <v>20</v>
      </c>
      <c r="G60" s="71"/>
      <c r="H60" s="72" t="s">
        <v>20</v>
      </c>
    </row>
    <row r="61" spans="1:9" ht="42" customHeight="1" x14ac:dyDescent="0.25">
      <c r="A61" s="41">
        <f t="shared" si="0"/>
        <v>43</v>
      </c>
      <c r="B61" s="15" t="s">
        <v>103</v>
      </c>
      <c r="C61" s="17"/>
      <c r="D61" s="26">
        <v>60</v>
      </c>
      <c r="E61" s="32" t="s">
        <v>20</v>
      </c>
      <c r="F61" s="32" t="s">
        <v>20</v>
      </c>
      <c r="G61" s="30"/>
      <c r="H61" s="58" t="s">
        <v>20</v>
      </c>
    </row>
    <row r="62" spans="1:9" ht="42" customHeight="1" x14ac:dyDescent="0.25">
      <c r="A62" s="41">
        <f t="shared" si="0"/>
        <v>44</v>
      </c>
      <c r="B62" s="15" t="s">
        <v>90</v>
      </c>
      <c r="C62" s="17"/>
      <c r="D62" s="26">
        <v>50</v>
      </c>
      <c r="E62" s="32" t="s">
        <v>20</v>
      </c>
      <c r="F62" s="32" t="s">
        <v>20</v>
      </c>
      <c r="G62" s="30"/>
      <c r="H62" s="58" t="s">
        <v>20</v>
      </c>
    </row>
    <row r="63" spans="1:9" ht="42" customHeight="1" x14ac:dyDescent="0.25">
      <c r="A63" s="41">
        <f t="shared" si="0"/>
        <v>45</v>
      </c>
      <c r="B63" s="15" t="s">
        <v>91</v>
      </c>
      <c r="C63" s="17"/>
      <c r="D63" s="26">
        <v>20</v>
      </c>
      <c r="E63" s="32" t="s">
        <v>20</v>
      </c>
      <c r="F63" s="32" t="s">
        <v>20</v>
      </c>
      <c r="G63" s="30"/>
      <c r="H63" s="58" t="s">
        <v>20</v>
      </c>
    </row>
    <row r="64" spans="1:9" ht="42" customHeight="1" x14ac:dyDescent="0.25">
      <c r="A64" s="41">
        <f t="shared" si="0"/>
        <v>46</v>
      </c>
      <c r="B64" s="15" t="s">
        <v>61</v>
      </c>
      <c r="C64" s="17"/>
      <c r="D64" s="26">
        <v>20</v>
      </c>
      <c r="E64" s="32" t="s">
        <v>20</v>
      </c>
      <c r="F64" s="32" t="s">
        <v>20</v>
      </c>
      <c r="G64" s="30"/>
      <c r="H64" s="58" t="s">
        <v>20</v>
      </c>
    </row>
    <row r="65" spans="1:8" ht="63.75" x14ac:dyDescent="0.25">
      <c r="A65" s="41">
        <f t="shared" si="0"/>
        <v>47</v>
      </c>
      <c r="B65" s="15" t="s">
        <v>65</v>
      </c>
      <c r="C65" s="17"/>
      <c r="D65" s="26">
        <v>30</v>
      </c>
      <c r="E65" s="32" t="s">
        <v>20</v>
      </c>
      <c r="F65" s="32" t="s">
        <v>20</v>
      </c>
      <c r="G65" s="30"/>
      <c r="H65" s="58" t="s">
        <v>20</v>
      </c>
    </row>
    <row r="66" spans="1:8" ht="67.5" customHeight="1" x14ac:dyDescent="0.25">
      <c r="A66" s="41">
        <f t="shared" si="0"/>
        <v>48</v>
      </c>
      <c r="B66" s="15" t="s">
        <v>36</v>
      </c>
      <c r="C66" s="17"/>
      <c r="D66" s="26">
        <v>30</v>
      </c>
      <c r="E66" s="32" t="s">
        <v>20</v>
      </c>
      <c r="F66" s="32" t="s">
        <v>20</v>
      </c>
      <c r="G66" s="30"/>
      <c r="H66" s="58" t="s">
        <v>20</v>
      </c>
    </row>
    <row r="67" spans="1:8" ht="51.95" customHeight="1" x14ac:dyDescent="0.25">
      <c r="A67" s="41">
        <f t="shared" si="0"/>
        <v>49</v>
      </c>
      <c r="B67" s="15" t="s">
        <v>109</v>
      </c>
      <c r="C67" s="17"/>
      <c r="D67" s="26">
        <v>30</v>
      </c>
      <c r="E67" s="32" t="s">
        <v>20</v>
      </c>
      <c r="F67" s="32" t="s">
        <v>20</v>
      </c>
      <c r="G67" s="30"/>
      <c r="H67" s="58" t="s">
        <v>20</v>
      </c>
    </row>
    <row r="68" spans="1:8" ht="51.95" customHeight="1" x14ac:dyDescent="0.25">
      <c r="A68" s="41">
        <f t="shared" si="0"/>
        <v>50</v>
      </c>
      <c r="B68" s="15" t="s">
        <v>37</v>
      </c>
      <c r="C68" s="17"/>
      <c r="D68" s="26">
        <v>60</v>
      </c>
      <c r="E68" s="32" t="s">
        <v>20</v>
      </c>
      <c r="F68" s="32" t="s">
        <v>20</v>
      </c>
      <c r="G68" s="30"/>
      <c r="H68" s="58" t="s">
        <v>20</v>
      </c>
    </row>
    <row r="69" spans="1:8" s="39" customFormat="1" ht="51.95" customHeight="1" x14ac:dyDescent="0.25">
      <c r="A69" s="41">
        <f t="shared" si="0"/>
        <v>51</v>
      </c>
      <c r="B69" s="15" t="s">
        <v>110</v>
      </c>
      <c r="C69" s="17"/>
      <c r="D69" s="26">
        <v>0.5</v>
      </c>
      <c r="E69" s="32" t="s">
        <v>20</v>
      </c>
      <c r="F69" s="32" t="s">
        <v>20</v>
      </c>
      <c r="G69" s="30"/>
      <c r="H69" s="58" t="s">
        <v>20</v>
      </c>
    </row>
    <row r="70" spans="1:8" s="39" customFormat="1" ht="51.95" customHeight="1" x14ac:dyDescent="0.25">
      <c r="A70" s="41">
        <f t="shared" si="0"/>
        <v>52</v>
      </c>
      <c r="B70" s="15" t="s">
        <v>111</v>
      </c>
      <c r="C70" s="17"/>
      <c r="D70" s="26">
        <v>0.5</v>
      </c>
      <c r="E70" s="32" t="s">
        <v>20</v>
      </c>
      <c r="F70" s="32" t="s">
        <v>20</v>
      </c>
      <c r="G70" s="30"/>
      <c r="H70" s="58" t="s">
        <v>20</v>
      </c>
    </row>
    <row r="71" spans="1:8" ht="42" customHeight="1" x14ac:dyDescent="0.25">
      <c r="A71" s="41">
        <f t="shared" si="0"/>
        <v>53</v>
      </c>
      <c r="B71" s="15" t="s">
        <v>92</v>
      </c>
      <c r="C71" s="17"/>
      <c r="D71" s="26">
        <v>40</v>
      </c>
      <c r="E71" s="32" t="s">
        <v>20</v>
      </c>
      <c r="F71" s="32" t="s">
        <v>20</v>
      </c>
      <c r="G71" s="30"/>
      <c r="H71" s="58" t="s">
        <v>20</v>
      </c>
    </row>
    <row r="72" spans="1:8" ht="42" customHeight="1" x14ac:dyDescent="0.25">
      <c r="A72" s="41">
        <f t="shared" si="0"/>
        <v>54</v>
      </c>
      <c r="B72" s="15" t="s">
        <v>93</v>
      </c>
      <c r="C72" s="17"/>
      <c r="D72" s="26">
        <v>40</v>
      </c>
      <c r="E72" s="32" t="s">
        <v>20</v>
      </c>
      <c r="F72" s="32" t="s">
        <v>20</v>
      </c>
      <c r="G72" s="30"/>
      <c r="H72" s="58" t="s">
        <v>20</v>
      </c>
    </row>
    <row r="73" spans="1:8" s="39" customFormat="1" ht="42" customHeight="1" x14ac:dyDescent="0.25">
      <c r="A73" s="41">
        <f t="shared" si="0"/>
        <v>55</v>
      </c>
      <c r="B73" s="15" t="s">
        <v>108</v>
      </c>
      <c r="C73" s="17"/>
      <c r="D73" s="26">
        <v>40</v>
      </c>
      <c r="E73" s="32" t="s">
        <v>20</v>
      </c>
      <c r="F73" s="32" t="s">
        <v>20</v>
      </c>
      <c r="G73" s="30"/>
      <c r="H73" s="58" t="s">
        <v>20</v>
      </c>
    </row>
    <row r="74" spans="1:8" ht="42" customHeight="1" x14ac:dyDescent="0.25">
      <c r="A74" s="41">
        <f t="shared" si="0"/>
        <v>56</v>
      </c>
      <c r="B74" s="15" t="s">
        <v>94</v>
      </c>
      <c r="C74" s="17"/>
      <c r="D74" s="26">
        <v>40</v>
      </c>
      <c r="E74" s="32" t="s">
        <v>20</v>
      </c>
      <c r="F74" s="32" t="s">
        <v>20</v>
      </c>
      <c r="G74" s="30"/>
      <c r="H74" s="58" t="s">
        <v>20</v>
      </c>
    </row>
    <row r="75" spans="1:8" ht="42" customHeight="1" x14ac:dyDescent="0.25">
      <c r="A75" s="41">
        <f t="shared" si="0"/>
        <v>57</v>
      </c>
      <c r="B75" s="15" t="s">
        <v>95</v>
      </c>
      <c r="C75" s="17"/>
      <c r="D75" s="26">
        <v>40</v>
      </c>
      <c r="E75" s="32" t="s">
        <v>20</v>
      </c>
      <c r="F75" s="32" t="s">
        <v>20</v>
      </c>
      <c r="G75" s="30"/>
      <c r="H75" s="58" t="s">
        <v>20</v>
      </c>
    </row>
    <row r="76" spans="1:8" ht="42" customHeight="1" x14ac:dyDescent="0.25">
      <c r="A76" s="41">
        <f t="shared" si="0"/>
        <v>58</v>
      </c>
      <c r="B76" s="15" t="s">
        <v>38</v>
      </c>
      <c r="C76" s="17"/>
      <c r="D76" s="26">
        <v>50</v>
      </c>
      <c r="E76" s="32" t="s">
        <v>20</v>
      </c>
      <c r="F76" s="32" t="s">
        <v>20</v>
      </c>
      <c r="G76" s="30"/>
      <c r="H76" s="58" t="s">
        <v>20</v>
      </c>
    </row>
    <row r="77" spans="1:8" ht="42" customHeight="1" x14ac:dyDescent="0.25">
      <c r="A77" s="41">
        <f t="shared" si="0"/>
        <v>59</v>
      </c>
      <c r="B77" s="15" t="s">
        <v>39</v>
      </c>
      <c r="C77" s="17"/>
      <c r="D77" s="26">
        <v>40</v>
      </c>
      <c r="E77" s="32" t="s">
        <v>20</v>
      </c>
      <c r="F77" s="32" t="s">
        <v>20</v>
      </c>
      <c r="G77" s="30"/>
      <c r="H77" s="58" t="s">
        <v>20</v>
      </c>
    </row>
    <row r="78" spans="1:8" ht="42" customHeight="1" x14ac:dyDescent="0.25">
      <c r="A78" s="41">
        <f t="shared" si="0"/>
        <v>60</v>
      </c>
      <c r="B78" s="15" t="s">
        <v>102</v>
      </c>
      <c r="C78" s="17"/>
      <c r="D78" s="26">
        <v>20</v>
      </c>
      <c r="E78" s="32" t="s">
        <v>20</v>
      </c>
      <c r="F78" s="32" t="s">
        <v>20</v>
      </c>
      <c r="G78" s="30"/>
      <c r="H78" s="58" t="s">
        <v>20</v>
      </c>
    </row>
    <row r="79" spans="1:8" ht="42" customHeight="1" x14ac:dyDescent="0.25">
      <c r="A79" s="41">
        <f t="shared" si="0"/>
        <v>61</v>
      </c>
      <c r="B79" s="15" t="s">
        <v>40</v>
      </c>
      <c r="C79" s="17"/>
      <c r="D79" s="26">
        <v>100</v>
      </c>
      <c r="E79" s="32" t="s">
        <v>20</v>
      </c>
      <c r="F79" s="32" t="s">
        <v>20</v>
      </c>
      <c r="G79" s="30"/>
      <c r="H79" s="58" t="s">
        <v>20</v>
      </c>
    </row>
    <row r="80" spans="1:8" ht="42" customHeight="1" x14ac:dyDescent="0.25">
      <c r="A80" s="41">
        <f t="shared" si="0"/>
        <v>62</v>
      </c>
      <c r="B80" s="15" t="s">
        <v>41</v>
      </c>
      <c r="C80" s="17"/>
      <c r="D80" s="26">
        <v>20</v>
      </c>
      <c r="E80" s="32" t="s">
        <v>20</v>
      </c>
      <c r="F80" s="32" t="s">
        <v>20</v>
      </c>
      <c r="G80" s="30"/>
      <c r="H80" s="58" t="s">
        <v>20</v>
      </c>
    </row>
    <row r="81" spans="1:8" ht="51" x14ac:dyDescent="0.25">
      <c r="A81" s="41">
        <f t="shared" si="0"/>
        <v>63</v>
      </c>
      <c r="B81" s="15" t="s">
        <v>66</v>
      </c>
      <c r="C81" s="17"/>
      <c r="D81" s="26">
        <v>4</v>
      </c>
      <c r="E81" s="32" t="s">
        <v>20</v>
      </c>
      <c r="F81" s="32" t="s">
        <v>20</v>
      </c>
      <c r="G81" s="30"/>
      <c r="H81" s="58" t="s">
        <v>20</v>
      </c>
    </row>
    <row r="82" spans="1:8" ht="42" customHeight="1" x14ac:dyDescent="0.25">
      <c r="A82" s="41">
        <f t="shared" si="0"/>
        <v>64</v>
      </c>
      <c r="B82" s="15" t="s">
        <v>62</v>
      </c>
      <c r="C82" s="17"/>
      <c r="D82" s="26">
        <v>20</v>
      </c>
      <c r="E82" s="32" t="s">
        <v>20</v>
      </c>
      <c r="F82" s="32" t="s">
        <v>20</v>
      </c>
      <c r="G82" s="30"/>
      <c r="H82" s="58" t="s">
        <v>20</v>
      </c>
    </row>
    <row r="83" spans="1:8" ht="35.25" customHeight="1" x14ac:dyDescent="0.25">
      <c r="A83" s="41">
        <f t="shared" si="0"/>
        <v>65</v>
      </c>
      <c r="B83" s="15" t="s">
        <v>104</v>
      </c>
      <c r="C83" s="17"/>
      <c r="D83" s="26">
        <v>20</v>
      </c>
      <c r="E83" s="32" t="s">
        <v>20</v>
      </c>
      <c r="F83" s="32" t="s">
        <v>20</v>
      </c>
      <c r="G83" s="30"/>
      <c r="H83" s="58" t="s">
        <v>20</v>
      </c>
    </row>
    <row r="84" spans="1:8" ht="42" customHeight="1" x14ac:dyDescent="0.25">
      <c r="A84" s="41">
        <f t="shared" si="0"/>
        <v>66</v>
      </c>
      <c r="B84" s="15" t="s">
        <v>105</v>
      </c>
      <c r="C84" s="17"/>
      <c r="D84" s="26">
        <v>20</v>
      </c>
      <c r="E84" s="32" t="s">
        <v>20</v>
      </c>
      <c r="F84" s="32" t="s">
        <v>20</v>
      </c>
      <c r="G84" s="30"/>
      <c r="H84" s="58" t="s">
        <v>20</v>
      </c>
    </row>
    <row r="85" spans="1:8" ht="42" customHeight="1" x14ac:dyDescent="0.25">
      <c r="A85" s="41">
        <f t="shared" si="0"/>
        <v>67</v>
      </c>
      <c r="B85" s="15" t="s">
        <v>74</v>
      </c>
      <c r="C85" s="17"/>
      <c r="D85" s="26">
        <v>60</v>
      </c>
      <c r="E85" s="32" t="s">
        <v>20</v>
      </c>
      <c r="F85" s="32" t="s">
        <v>20</v>
      </c>
      <c r="G85" s="30"/>
      <c r="H85" s="58" t="s">
        <v>20</v>
      </c>
    </row>
    <row r="86" spans="1:8" ht="42" customHeight="1" x14ac:dyDescent="0.25">
      <c r="A86" s="41">
        <f t="shared" si="0"/>
        <v>68</v>
      </c>
      <c r="B86" s="15" t="s">
        <v>53</v>
      </c>
      <c r="C86" s="17"/>
      <c r="D86" s="26">
        <v>10</v>
      </c>
      <c r="E86" s="32" t="s">
        <v>20</v>
      </c>
      <c r="F86" s="32" t="s">
        <v>20</v>
      </c>
      <c r="G86" s="30"/>
      <c r="H86" s="58" t="s">
        <v>20</v>
      </c>
    </row>
    <row r="87" spans="1:8" ht="42" customHeight="1" x14ac:dyDescent="0.25">
      <c r="A87" s="41">
        <f t="shared" si="0"/>
        <v>69</v>
      </c>
      <c r="B87" s="15" t="s">
        <v>42</v>
      </c>
      <c r="C87" s="17"/>
      <c r="D87" s="26">
        <v>20</v>
      </c>
      <c r="E87" s="32" t="s">
        <v>20</v>
      </c>
      <c r="F87" s="32" t="s">
        <v>20</v>
      </c>
      <c r="G87" s="30"/>
      <c r="H87" s="58" t="s">
        <v>20</v>
      </c>
    </row>
    <row r="88" spans="1:8" ht="42" customHeight="1" x14ac:dyDescent="0.25">
      <c r="A88" s="41">
        <f t="shared" si="0"/>
        <v>70</v>
      </c>
      <c r="B88" s="15" t="s">
        <v>43</v>
      </c>
      <c r="C88" s="17"/>
      <c r="D88" s="26">
        <v>10</v>
      </c>
      <c r="E88" s="32" t="s">
        <v>20</v>
      </c>
      <c r="F88" s="32" t="s">
        <v>20</v>
      </c>
      <c r="G88" s="30"/>
      <c r="H88" s="58" t="s">
        <v>20</v>
      </c>
    </row>
    <row r="89" spans="1:8" ht="42" customHeight="1" x14ac:dyDescent="0.25">
      <c r="A89" s="41">
        <f t="shared" ref="A89:A92" si="1">A88+1</f>
        <v>71</v>
      </c>
      <c r="B89" s="15" t="s">
        <v>75</v>
      </c>
      <c r="C89" s="17"/>
      <c r="D89" s="26">
        <v>10</v>
      </c>
      <c r="E89" s="32" t="s">
        <v>20</v>
      </c>
      <c r="F89" s="32" t="s">
        <v>20</v>
      </c>
      <c r="G89" s="30"/>
      <c r="H89" s="58" t="s">
        <v>20</v>
      </c>
    </row>
    <row r="90" spans="1:8" ht="42" customHeight="1" x14ac:dyDescent="0.25">
      <c r="A90" s="41">
        <f t="shared" si="1"/>
        <v>72</v>
      </c>
      <c r="B90" s="15" t="s">
        <v>44</v>
      </c>
      <c r="C90" s="17"/>
      <c r="D90" s="26">
        <v>20</v>
      </c>
      <c r="E90" s="32" t="s">
        <v>20</v>
      </c>
      <c r="F90" s="32" t="s">
        <v>20</v>
      </c>
      <c r="G90" s="30"/>
      <c r="H90" s="58" t="s">
        <v>20</v>
      </c>
    </row>
    <row r="91" spans="1:8" ht="42" customHeight="1" x14ac:dyDescent="0.25">
      <c r="A91" s="41">
        <f t="shared" si="1"/>
        <v>73</v>
      </c>
      <c r="B91" s="15" t="s">
        <v>76</v>
      </c>
      <c r="C91" s="17"/>
      <c r="D91" s="26">
        <v>40</v>
      </c>
      <c r="E91" s="32" t="s">
        <v>20</v>
      </c>
      <c r="F91" s="32" t="s">
        <v>20</v>
      </c>
      <c r="G91" s="30"/>
      <c r="H91" s="58" t="s">
        <v>20</v>
      </c>
    </row>
    <row r="92" spans="1:8" ht="42" customHeight="1" thickBot="1" x14ac:dyDescent="0.3">
      <c r="A92" s="41">
        <f t="shared" si="1"/>
        <v>74</v>
      </c>
      <c r="B92" s="54" t="s">
        <v>45</v>
      </c>
      <c r="C92" s="17"/>
      <c r="D92" s="59">
        <v>40</v>
      </c>
      <c r="E92" s="50" t="s">
        <v>20</v>
      </c>
      <c r="F92" s="50" t="s">
        <v>20</v>
      </c>
      <c r="G92" s="55"/>
      <c r="H92" s="60" t="s">
        <v>20</v>
      </c>
    </row>
    <row r="93" spans="1:8" ht="54.6" customHeight="1" thickBot="1" x14ac:dyDescent="0.3">
      <c r="A93" s="91" t="s">
        <v>115</v>
      </c>
      <c r="B93" s="92"/>
      <c r="C93" s="92"/>
      <c r="D93" s="92"/>
      <c r="E93" s="92"/>
      <c r="F93" s="92"/>
      <c r="G93" s="61"/>
      <c r="H93" s="62"/>
    </row>
    <row r="94" spans="1:8" ht="38.25" customHeight="1" x14ac:dyDescent="0.25">
      <c r="A94" s="63">
        <v>75</v>
      </c>
      <c r="B94" s="93" t="s">
        <v>123</v>
      </c>
      <c r="C94" s="93"/>
      <c r="D94" s="93"/>
      <c r="E94" s="93"/>
      <c r="F94" s="93"/>
      <c r="G94" s="94">
        <f>(SUM(G55:G92)+SUM(H51:H54)+SUM(G40:G50)+SUM(H29:H39)+SUM(G28:G28)+SUM(H26:H27)+G24+SUM(H12:H23))*1.1</f>
        <v>0</v>
      </c>
      <c r="H94" s="95"/>
    </row>
    <row r="95" spans="1:8" ht="31.5" customHeight="1" x14ac:dyDescent="0.25">
      <c r="A95" s="64">
        <v>76</v>
      </c>
      <c r="B95" s="96" t="s">
        <v>124</v>
      </c>
      <c r="C95" s="97"/>
      <c r="D95" s="97"/>
      <c r="E95" s="97"/>
      <c r="F95" s="97"/>
      <c r="G95" s="98">
        <f>((SUM(G55:G57)+SUM(H51:H54)+SUM(G40:G50)+SUM(H29:H39)+SUM(G28:G28)+SUM(H26:H27)+SUM(H12:H23)+G24)*1.1)*1.08</f>
        <v>0</v>
      </c>
      <c r="H95" s="99"/>
    </row>
    <row r="96" spans="1:8" ht="30.75" customHeight="1" x14ac:dyDescent="0.25">
      <c r="A96" s="64">
        <v>77</v>
      </c>
      <c r="B96" s="96" t="s">
        <v>125</v>
      </c>
      <c r="C96" s="96"/>
      <c r="D96" s="96"/>
      <c r="E96" s="96"/>
      <c r="F96" s="96"/>
      <c r="G96" s="98">
        <f>(SUM(G60:G92)*1.1)*1.23</f>
        <v>0</v>
      </c>
      <c r="H96" s="99"/>
    </row>
    <row r="97" spans="1:8" ht="34.5" customHeight="1" thickBot="1" x14ac:dyDescent="0.3">
      <c r="A97" s="65">
        <v>78</v>
      </c>
      <c r="B97" s="111" t="s">
        <v>118</v>
      </c>
      <c r="C97" s="111"/>
      <c r="D97" s="111"/>
      <c r="E97" s="111"/>
      <c r="F97" s="111"/>
      <c r="G97" s="112">
        <f>G95+G96</f>
        <v>0</v>
      </c>
      <c r="H97" s="113"/>
    </row>
    <row r="98" spans="1:8" ht="15" hidden="1" customHeight="1" x14ac:dyDescent="0.25">
      <c r="B98" s="1" t="s">
        <v>46</v>
      </c>
    </row>
    <row r="99" spans="1:8" hidden="1" x14ac:dyDescent="0.25"/>
    <row r="100" spans="1:8" hidden="1" x14ac:dyDescent="0.25"/>
    <row r="101" spans="1:8" hidden="1" x14ac:dyDescent="0.25"/>
    <row r="102" spans="1:8" hidden="1" x14ac:dyDescent="0.25"/>
    <row r="103" spans="1:8" hidden="1" x14ac:dyDescent="0.25">
      <c r="C103" s="2"/>
      <c r="F103" s="89" t="s">
        <v>47</v>
      </c>
      <c r="G103" s="89"/>
      <c r="H103" s="89"/>
    </row>
    <row r="104" spans="1:8" hidden="1" x14ac:dyDescent="0.25">
      <c r="B104" s="1" t="s">
        <v>48</v>
      </c>
      <c r="C104" s="2"/>
      <c r="F104" s="90" t="s">
        <v>49</v>
      </c>
      <c r="G104" s="90"/>
      <c r="H104" s="90"/>
    </row>
    <row r="105" spans="1:8" hidden="1" x14ac:dyDescent="0.25"/>
    <row r="106" spans="1:8" hidden="1" x14ac:dyDescent="0.25"/>
    <row r="107" spans="1:8" x14ac:dyDescent="0.25">
      <c r="A107" s="18"/>
      <c r="B107" s="19"/>
      <c r="C107" s="18"/>
      <c r="D107" s="66"/>
      <c r="E107" s="68"/>
      <c r="F107" s="20"/>
      <c r="H107" s="20"/>
    </row>
    <row r="108" spans="1:8" x14ac:dyDescent="0.25">
      <c r="A108" s="18"/>
      <c r="B108" s="83" t="s">
        <v>126</v>
      </c>
      <c r="C108" s="114" t="s">
        <v>127</v>
      </c>
      <c r="D108" s="115"/>
    </row>
    <row r="109" spans="1:8" x14ac:dyDescent="0.25">
      <c r="B109" s="116" t="s">
        <v>128</v>
      </c>
      <c r="C109" s="84" t="s">
        <v>129</v>
      </c>
      <c r="D109" s="85" t="s">
        <v>130</v>
      </c>
    </row>
    <row r="110" spans="1:8" x14ac:dyDescent="0.25">
      <c r="B110" s="117"/>
      <c r="C110" s="84" t="s">
        <v>131</v>
      </c>
      <c r="D110" s="85" t="s">
        <v>130</v>
      </c>
    </row>
    <row r="111" spans="1:8" ht="75" x14ac:dyDescent="0.25">
      <c r="A111" s="18"/>
      <c r="B111" s="118"/>
      <c r="C111" s="86" t="s">
        <v>132</v>
      </c>
      <c r="D111" s="85" t="s">
        <v>130</v>
      </c>
    </row>
    <row r="112" spans="1:8" x14ac:dyDescent="0.25">
      <c r="A112" s="18"/>
      <c r="B112" s="87"/>
    </row>
    <row r="113" spans="1:8" x14ac:dyDescent="0.25">
      <c r="B113" s="88" t="s">
        <v>134</v>
      </c>
    </row>
    <row r="115" spans="1:8" x14ac:dyDescent="0.25">
      <c r="A115" s="21"/>
    </row>
    <row r="116" spans="1:8" x14ac:dyDescent="0.25">
      <c r="A116" s="21"/>
      <c r="F116" s="89" t="s">
        <v>47</v>
      </c>
      <c r="G116" s="89"/>
      <c r="H116" s="89"/>
    </row>
    <row r="117" spans="1:8" x14ac:dyDescent="0.25">
      <c r="A117" s="21"/>
      <c r="B117" s="1" t="s">
        <v>48</v>
      </c>
      <c r="F117" s="90" t="s">
        <v>49</v>
      </c>
      <c r="G117" s="90"/>
      <c r="H117" s="90"/>
    </row>
    <row r="118" spans="1:8" x14ac:dyDescent="0.25">
      <c r="A118" s="21"/>
      <c r="B118" s="19"/>
      <c r="C118" s="18"/>
      <c r="D118" s="66"/>
      <c r="E118" s="68"/>
      <c r="F118" s="20"/>
    </row>
    <row r="119" spans="1:8" x14ac:dyDescent="0.25">
      <c r="A119" s="21"/>
      <c r="B119" s="19"/>
      <c r="C119" s="18"/>
      <c r="D119" s="66"/>
      <c r="E119" s="68"/>
      <c r="F119" s="3"/>
      <c r="G119" s="20"/>
      <c r="H119" s="20"/>
    </row>
    <row r="120" spans="1:8" x14ac:dyDescent="0.25">
      <c r="A120" s="21"/>
      <c r="B120" s="19"/>
      <c r="C120" s="18"/>
      <c r="D120" s="66"/>
      <c r="E120" s="68"/>
      <c r="F120" s="3"/>
      <c r="G120" s="20"/>
      <c r="H120" s="20"/>
    </row>
    <row r="121" spans="1:8" x14ac:dyDescent="0.25">
      <c r="A121" s="21"/>
      <c r="B121" s="19"/>
      <c r="C121" s="18"/>
      <c r="D121" s="66"/>
      <c r="E121" s="68"/>
      <c r="G121" s="20"/>
      <c r="H121" s="20"/>
    </row>
    <row r="122" spans="1:8" x14ac:dyDescent="0.25">
      <c r="A122" s="21"/>
      <c r="B122" s="19"/>
      <c r="C122" s="18"/>
      <c r="D122" s="66"/>
      <c r="E122" s="68"/>
      <c r="F122" s="18"/>
      <c r="G122" s="20"/>
      <c r="H122" s="20"/>
    </row>
    <row r="123" spans="1:8" x14ac:dyDescent="0.25">
      <c r="A123" s="21"/>
      <c r="B123" s="19"/>
      <c r="C123" s="18"/>
      <c r="D123" s="66"/>
      <c r="E123" s="68"/>
      <c r="F123" s="18"/>
      <c r="G123" s="20"/>
      <c r="H123" s="20"/>
    </row>
    <row r="124" spans="1:8" x14ac:dyDescent="0.25">
      <c r="B124" s="19"/>
      <c r="C124" s="18"/>
      <c r="D124" s="66"/>
      <c r="E124" s="68"/>
      <c r="F124" s="18"/>
      <c r="G124" s="20"/>
      <c r="H124" s="20"/>
    </row>
    <row r="125" spans="1:8" x14ac:dyDescent="0.25">
      <c r="B125" s="19"/>
      <c r="C125" s="18"/>
      <c r="D125" s="66"/>
      <c r="E125" s="68"/>
      <c r="F125" s="18"/>
      <c r="G125" s="20"/>
      <c r="H125" s="20"/>
    </row>
    <row r="126" spans="1:8" x14ac:dyDescent="0.25">
      <c r="B126" s="19"/>
      <c r="C126" s="18"/>
      <c r="D126" s="66"/>
      <c r="E126" s="68"/>
      <c r="F126" s="18"/>
      <c r="G126" s="20"/>
      <c r="H126" s="20"/>
    </row>
    <row r="127" spans="1:8" x14ac:dyDescent="0.25">
      <c r="A127" s="21"/>
      <c r="B127" s="19"/>
      <c r="C127" s="18"/>
      <c r="D127" s="66"/>
      <c r="E127" s="68"/>
      <c r="F127" s="18"/>
      <c r="G127" s="20"/>
      <c r="H127" s="20"/>
    </row>
    <row r="128" spans="1:8" x14ac:dyDescent="0.25">
      <c r="A128" s="18"/>
      <c r="C128" s="18"/>
      <c r="D128" s="66"/>
      <c r="E128" s="68"/>
      <c r="F128" s="18"/>
      <c r="G128" s="20"/>
      <c r="H128" s="20"/>
    </row>
  </sheetData>
  <mergeCells count="21">
    <mergeCell ref="A4:H4"/>
    <mergeCell ref="A7:A8"/>
    <mergeCell ref="D7:D8"/>
    <mergeCell ref="F7:F8"/>
    <mergeCell ref="G7:H7"/>
    <mergeCell ref="G8:H8"/>
    <mergeCell ref="F116:H116"/>
    <mergeCell ref="F117:H117"/>
    <mergeCell ref="A93:F93"/>
    <mergeCell ref="B94:F94"/>
    <mergeCell ref="G94:H94"/>
    <mergeCell ref="B95:F95"/>
    <mergeCell ref="G95:H95"/>
    <mergeCell ref="B96:F96"/>
    <mergeCell ref="G96:H96"/>
    <mergeCell ref="B97:F97"/>
    <mergeCell ref="G97:H97"/>
    <mergeCell ref="F103:H103"/>
    <mergeCell ref="F104:H104"/>
    <mergeCell ref="C108:D108"/>
    <mergeCell ref="B109:B111"/>
  </mergeCells>
  <phoneticPr fontId="22" type="noConversion"/>
  <dataValidations count="2">
    <dataValidation type="decimal" allowBlank="1" showInputMessage="1" showErrorMessage="1" sqref="D103:E104">
      <formula1>0.1</formula1>
      <formula2>10000000</formula2>
    </dataValidation>
    <dataValidation type="whole" allowBlank="1" showInputMessage="1" showErrorMessage="1" sqref="D5:E10 D98:F102 D94:F94 F5:F7 D105:F106 D129:F1048576 D118:D128 F9:F10 F122:F128 E119:E128 D107:E107 D116:E117 D112:D115 E108:F115">
      <formula1>1</formula1>
      <formula2>10000000</formula2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headerFoot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całość</vt:lpstr>
      <vt:lpstr>całość!Tytuły_wydruku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Anna Kot</cp:lastModifiedBy>
  <cp:lastPrinted>2022-03-10T13:16:06Z</cp:lastPrinted>
  <dcterms:created xsi:type="dcterms:W3CDTF">2018-11-28T11:58:18Z</dcterms:created>
  <dcterms:modified xsi:type="dcterms:W3CDTF">2024-09-02T15:58:03Z</dcterms:modified>
</cp:coreProperties>
</file>