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\TECH 65, 66, 67, 68, 69, warsztatówka\zapytania\"/>
    </mc:Choice>
  </mc:AlternateContent>
  <xr:revisionPtr revIDLastSave="0" documentId="13_ncr:1_{B64B5B53-87C1-4C21-B0A7-6467802AFF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I63" i="1" l="1"/>
  <c r="J63" i="1" s="1"/>
  <c r="I59" i="1"/>
  <c r="J59" i="1" s="1"/>
  <c r="I56" i="1"/>
  <c r="J56" i="1" s="1"/>
  <c r="I52" i="1"/>
  <c r="J52" i="1" s="1"/>
  <c r="I49" i="1"/>
  <c r="J49" i="1" s="1"/>
  <c r="I47" i="1"/>
  <c r="J47" i="1" s="1"/>
  <c r="I43" i="1"/>
  <c r="J43" i="1" s="1"/>
  <c r="I39" i="1"/>
  <c r="J39" i="1" s="1"/>
  <c r="I35" i="1"/>
  <c r="J35" i="1" s="1"/>
  <c r="I31" i="1"/>
  <c r="J31" i="1" s="1"/>
  <c r="I27" i="1"/>
  <c r="J27" i="1" s="1"/>
  <c r="I112" i="1"/>
  <c r="J112" i="1" s="1"/>
  <c r="I108" i="1"/>
  <c r="J108" i="1" s="1"/>
  <c r="I105" i="1"/>
  <c r="J105" i="1" s="1"/>
  <c r="I101" i="1"/>
  <c r="J101" i="1" s="1"/>
  <c r="I96" i="1"/>
  <c r="J96" i="1" s="1"/>
  <c r="I92" i="1"/>
  <c r="J92" i="1" s="1"/>
  <c r="I88" i="1"/>
  <c r="J88" i="1" s="1"/>
  <c r="I84" i="1"/>
  <c r="J84" i="1" s="1"/>
  <c r="I80" i="1"/>
  <c r="J80" i="1" s="1"/>
  <c r="I76" i="1"/>
  <c r="J76" i="1" s="1"/>
  <c r="I64" i="1"/>
  <c r="J64" i="1" s="1"/>
  <c r="I60" i="1"/>
  <c r="J60" i="1" s="1"/>
  <c r="I57" i="1"/>
  <c r="J57" i="1" s="1"/>
  <c r="I53" i="1"/>
  <c r="J53" i="1" s="1"/>
  <c r="I48" i="1"/>
  <c r="J48" i="1" s="1"/>
  <c r="I44" i="1"/>
  <c r="J44" i="1" s="1"/>
  <c r="I40" i="1"/>
  <c r="J40" i="1" s="1"/>
  <c r="I36" i="1"/>
  <c r="J36" i="1" s="1"/>
  <c r="I32" i="1"/>
  <c r="J32" i="1" s="1"/>
  <c r="I28" i="1"/>
  <c r="J28" i="1" s="1"/>
  <c r="I113" i="1"/>
  <c r="J113" i="1" s="1"/>
  <c r="I109" i="1"/>
  <c r="J109" i="1" s="1"/>
  <c r="I106" i="1"/>
  <c r="J106" i="1" s="1"/>
  <c r="I102" i="1"/>
  <c r="J102" i="1" s="1"/>
  <c r="I97" i="1"/>
  <c r="J97" i="1" s="1"/>
  <c r="I93" i="1"/>
  <c r="J93" i="1" s="1"/>
  <c r="I89" i="1"/>
  <c r="J89" i="1" s="1"/>
  <c r="I85" i="1"/>
  <c r="J85" i="1" s="1"/>
  <c r="I81" i="1"/>
  <c r="J81" i="1" s="1"/>
  <c r="I77" i="1"/>
  <c r="J77" i="1" s="1"/>
  <c r="I65" i="1"/>
  <c r="J65" i="1" s="1"/>
  <c r="I61" i="1"/>
  <c r="J61" i="1" s="1"/>
  <c r="I54" i="1"/>
  <c r="J54" i="1" s="1"/>
  <c r="I50" i="1"/>
  <c r="J50" i="1" s="1"/>
  <c r="I45" i="1"/>
  <c r="J45" i="1" s="1"/>
  <c r="I41" i="1"/>
  <c r="J41" i="1" s="1"/>
  <c r="I37" i="1"/>
  <c r="J37" i="1" s="1"/>
  <c r="I33" i="1"/>
  <c r="J33" i="1" s="1"/>
  <c r="I29" i="1"/>
  <c r="J29" i="1" s="1"/>
  <c r="I114" i="1"/>
  <c r="J114" i="1" s="1"/>
  <c r="I110" i="1"/>
  <c r="J110" i="1" s="1"/>
  <c r="I103" i="1"/>
  <c r="J103" i="1" s="1"/>
  <c r="I99" i="1"/>
  <c r="J99" i="1" s="1"/>
  <c r="I94" i="1"/>
  <c r="J94" i="1" s="1"/>
  <c r="I90" i="1"/>
  <c r="J90" i="1" s="1"/>
  <c r="I86" i="1"/>
  <c r="J86" i="1" s="1"/>
  <c r="I82" i="1"/>
  <c r="J82" i="1" s="1"/>
  <c r="I78" i="1"/>
  <c r="J78" i="1" s="1"/>
  <c r="I62" i="1"/>
  <c r="J62" i="1" s="1"/>
  <c r="I58" i="1"/>
  <c r="J58" i="1" s="1"/>
  <c r="I55" i="1"/>
  <c r="J55" i="1" s="1"/>
  <c r="I51" i="1"/>
  <c r="J51" i="1" s="1"/>
  <c r="I46" i="1"/>
  <c r="J46" i="1" s="1"/>
  <c r="I42" i="1"/>
  <c r="J42" i="1" s="1"/>
  <c r="I38" i="1"/>
  <c r="J38" i="1" s="1"/>
  <c r="I34" i="1"/>
  <c r="J34" i="1" s="1"/>
  <c r="I30" i="1"/>
  <c r="J30" i="1" s="1"/>
  <c r="I26" i="1"/>
  <c r="J26" i="1" s="1"/>
  <c r="I111" i="1"/>
  <c r="J111" i="1" s="1"/>
  <c r="I107" i="1"/>
  <c r="J107" i="1" s="1"/>
  <c r="I104" i="1"/>
  <c r="J104" i="1" s="1"/>
  <c r="I100" i="1"/>
  <c r="J100" i="1" s="1"/>
  <c r="I98" i="1"/>
  <c r="J98" i="1" s="1"/>
  <c r="I95" i="1"/>
  <c r="J95" i="1" s="1"/>
  <c r="I91" i="1"/>
  <c r="J91" i="1" s="1"/>
  <c r="I87" i="1"/>
  <c r="J87" i="1" s="1"/>
  <c r="I83" i="1"/>
  <c r="J83" i="1" s="1"/>
  <c r="I79" i="1"/>
  <c r="J79" i="1" s="1"/>
  <c r="I75" i="1"/>
  <c r="J75" i="1" l="1"/>
  <c r="G116" i="1" l="1"/>
  <c r="I116" i="1" s="1"/>
  <c r="G117" i="1"/>
  <c r="I117" i="1" s="1"/>
  <c r="G118" i="1"/>
  <c r="I118" i="1" s="1"/>
  <c r="G119" i="1"/>
  <c r="G120" i="1"/>
  <c r="I120" i="1" s="1"/>
  <c r="G121" i="1"/>
  <c r="I121" i="1" s="1"/>
  <c r="G115" i="1"/>
  <c r="G73" i="1"/>
  <c r="I115" i="1" l="1"/>
  <c r="G122" i="1"/>
  <c r="I119" i="1"/>
  <c r="J119" i="1" s="1"/>
  <c r="J120" i="1"/>
  <c r="J116" i="1"/>
  <c r="J121" i="1"/>
  <c r="J117" i="1"/>
  <c r="J118" i="1"/>
  <c r="I67" i="1"/>
  <c r="J67" i="1" s="1"/>
  <c r="I71" i="1"/>
  <c r="J71" i="1" s="1"/>
  <c r="I72" i="1"/>
  <c r="J72" i="1" s="1"/>
  <c r="I68" i="1"/>
  <c r="J68" i="1" s="1"/>
  <c r="I69" i="1"/>
  <c r="J69" i="1" s="1"/>
  <c r="I70" i="1"/>
  <c r="J70" i="1" s="1"/>
  <c r="I66" i="1"/>
  <c r="I122" i="1" l="1"/>
  <c r="J115" i="1"/>
  <c r="J122" i="1" s="1"/>
  <c r="I73" i="1"/>
  <c r="J66" i="1"/>
  <c r="J73" i="1" s="1"/>
  <c r="G123" i="1" l="1"/>
  <c r="I123" i="1" l="1"/>
  <c r="J123" i="1" l="1"/>
</calcChain>
</file>

<file path=xl/sharedStrings.xml><?xml version="1.0" encoding="utf-8"?>
<sst xmlns="http://schemas.openxmlformats.org/spreadsheetml/2006/main" count="337" uniqueCount="164">
  <si>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</si>
  <si>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</si>
  <si>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</si>
  <si>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</si>
  <si>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</si>
  <si>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</si>
  <si>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</si>
  <si>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</si>
  <si>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</si>
  <si>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</si>
  <si>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</si>
  <si>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</si>
  <si>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</si>
  <si>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</si>
  <si>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</si>
  <si>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</si>
  <si>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</si>
  <si>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</si>
  <si>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</si>
  <si>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</si>
  <si>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</si>
  <si>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</si>
  <si>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</si>
  <si>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</si>
  <si>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</si>
  <si>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</si>
  <si>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</si>
  <si>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</si>
  <si>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</si>
  <si>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</si>
  <si>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</si>
  <si>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</si>
  <si>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</si>
  <si>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</si>
  <si>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3 </t>
    </r>
    <r>
      <rPr>
        <b/>
        <sz val="10"/>
        <color theme="1"/>
        <rFont val="Times New Roman"/>
        <family val="1"/>
        <charset val="238"/>
      </rPr>
      <t>do SWZ</t>
    </r>
  </si>
  <si>
    <t xml:space="preserve">W odpowiedzi na ogłoszenie w postępowaniu o udzielenie zamówienia publicznego, prowadzonym w trybie przetargu nieograniczonego, którego przedmiotem jest: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</si>
  <si>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</si>
  <si>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</si>
  <si>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</si>
  <si>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</si>
  <si>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</si>
  <si>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</si>
  <si>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</si>
  <si>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</si>
  <si>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</si>
  <si>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</si>
  <si>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</si>
  <si>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</si>
  <si>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</si>
  <si>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</si>
  <si>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</si>
  <si>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</si>
  <si>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</si>
  <si>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</si>
  <si>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</si>
  <si>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</si>
  <si>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</si>
  <si>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szt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</si>
  <si>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3 </t>
    </r>
    <r>
      <rPr>
        <sz val="10"/>
        <color indexed="8"/>
        <rFont val="Times New Roman"/>
        <family val="1"/>
        <charset val="238"/>
      </rPr>
      <t>do SWZ.</t>
    </r>
  </si>
  <si>
    <t>23.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</si>
  <si>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</si>
  <si>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</si>
  <si>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</si>
  <si>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</si>
  <si>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</si>
  <si>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</si>
  <si>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</si>
  <si>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</si>
  <si>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</si>
  <si>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</si>
  <si>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</si>
  <si>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</si>
  <si>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</si>
  <si>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</si>
  <si>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</si>
  <si>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</si>
  <si>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</si>
  <si>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</si>
  <si>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</si>
  <si>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</si>
  <si>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</si>
  <si>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</si>
  <si>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</si>
  <si>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</si>
  <si>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</si>
  <si>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FREZ NFPG 3mm</t>
  </si>
  <si>
    <t>Smarowniczka prosta M10x1</t>
  </si>
  <si>
    <t>Smarowniczka kątowa  10x1  /  90</t>
  </si>
  <si>
    <t>Smarowniczka prosta M8</t>
  </si>
  <si>
    <t>Brzeszczot do metalu 25x300</t>
  </si>
  <si>
    <t>Brzeszczot do metalu</t>
  </si>
  <si>
    <t xml:space="preserve">SZCZOTKA DRUCIANA – NA WIERTARKĘ </t>
  </si>
  <si>
    <t>Narzędzie uderzeniowe LSA KRONE</t>
  </si>
  <si>
    <t>Tarcza do cięcia stali 125x2,5x22</t>
  </si>
  <si>
    <r>
      <rPr>
        <b/>
        <sz val="8"/>
        <rFont val="Arial"/>
        <family val="2"/>
        <charset val="238"/>
      </rPr>
      <t xml:space="preserve">Brzeczczot nierdzewny do piły taśmowej
</t>
    </r>
    <r>
      <rPr>
        <sz val="8"/>
        <rFont val="Arial"/>
        <family val="2"/>
        <charset val="238"/>
      </rPr>
      <t>M42 3160X0,9X27MM 4/6</t>
    </r>
  </si>
  <si>
    <t>szt.</t>
  </si>
  <si>
    <t>kpl.</t>
  </si>
  <si>
    <t xml:space="preserve">SZCZOTKA DRUCIANA - na szlifirkę kątową </t>
  </si>
  <si>
    <t>Smarowniczka  M  10x1x45˚</t>
  </si>
  <si>
    <t>Szczotka druciana ręczna drewniana</t>
  </si>
  <si>
    <r>
      <t>Nóż z ostrzem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łamanym do tapet 25 mm w oprawie met.</t>
    </r>
  </si>
  <si>
    <t xml:space="preserve">SZCZOTKA DRUCIANA - NA SZLIFIERKĘ KĄTOWĄ </t>
  </si>
  <si>
    <t>Brzeszczot do metalu 25x300 mm</t>
  </si>
  <si>
    <t>Załącznik nr 1d do SWZ</t>
  </si>
  <si>
    <t>CZĘŚĆ 4 - DOSTAWA CZĘŚCI I AKCESORIÓW DO OBRABIAREK I DO OBRÓBKI METALI</t>
  </si>
  <si>
    <t xml:space="preserve">(nr sprawy: TECH/65, 66, 67, 68,69/2021) </t>
  </si>
  <si>
    <t>DOSTAWA: WYROBÓW HUTNICZYCH, WYROBÓW DO ŁĄCZENIA- ŚRUBY, WKRĘTY, NITY, WYROBÓW DO USZCZELNIANIA MECHANICZNEGO I CHEMICZNEGO, CZĘŚCI I AKCESORIÓW DO OBRABIAREK I DO OBRÓBKI METALI, WYROBÓW I AKCESORIA SAMOCHODOWE</t>
  </si>
  <si>
    <t>Wartość netto [zł] cena jednostkowa netto x ilość</t>
  </si>
  <si>
    <t>Wartość VAT [zł] wartość netto x stawka VAT</t>
  </si>
  <si>
    <t>Wartość brutto [zł] wartość netto + wartość VAT</t>
  </si>
  <si>
    <t>dla części 4 zamówienia</t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</si>
  <si>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</si>
  <si>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</si>
  <si>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</si>
  <si>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</si>
  <si>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</si>
  <si>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</si>
  <si>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</si>
  <si>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8"/>
        <color theme="1"/>
        <rFont val="Arial"/>
        <family val="2"/>
        <charset val="238"/>
      </rPr>
      <t>NÓŻ TOKARSKI NNBE 10X10 S30/P30 ISO-6 R.</t>
    </r>
    <r>
      <rPr>
        <sz val="8"/>
        <color theme="1"/>
        <rFont val="Arial"/>
        <family val="2"/>
        <charset val="238"/>
      </rPr>
      <t xml:space="preserve">
Nóż tokarski boczny odsadzony, prawy z lutowanymi płytkami z węglików spiekanych, gatunek węglików spiekanych S30/P30. Przeznaczony do obróbki średniodokładnej i zgrubnej stali i staliwa przy średnich i małych prędkościach skrawania oraz zaznaczonych przekrojach warstwy skrawanej. Wymiary: Wysokość trzonka (h) - 10mm, Szerokość trzonka (b) - 10mm, Długość całkowita (L)- 90mm
Odsadzenie (n) - 4mm,  Kąt przyłożenia - 90 stopni
Kąt przyłożenia pomocniczy - 5 stopni, Norma: DIN-4980, ISO-6</t>
    </r>
    <r>
      <rPr>
        <sz val="8"/>
        <color rgb="FFFF0000"/>
        <rFont val="Arial"/>
        <family val="2"/>
        <charset val="238"/>
      </rPr>
      <t xml:space="preserve"> lub produkt równoważny</t>
    </r>
  </si>
  <si>
    <r>
      <rPr>
        <b/>
        <sz val="8"/>
        <color theme="1"/>
        <rFont val="Arial"/>
        <family val="2"/>
        <charset val="238"/>
      </rPr>
      <t>NÓŻ TOKARSKI NNPA 12X8 S20/P20 ISO-7 R.</t>
    </r>
    <r>
      <rPr>
        <sz val="8"/>
        <color theme="1"/>
        <rFont val="Arial"/>
        <family val="2"/>
        <charset val="238"/>
      </rPr>
      <t xml:space="preserve">
 Nóż tokarski typu przecinak, prawy z lutowanymi płytkami z węglików spiekanych, gatunek węglików spiekanych S20/P20.
 Gatunek przeznaczony do obróbki dokładnej i średniodokładnej, stali i staliwa przy odpowiednio dużych prędkościach skrawania i umiarkowanych
 posuwach. Wymiary: Wysokość trzonka (h) - 12mm
 Szerokość trzonka (b) - 8mm
 Długość całkowita (L) - 100mm
 Szerokość ostrza (b1) - 3mm
 Długość ostrza (l) - 12mm
 Norma: DIN-4981, ISO-7
</t>
    </r>
    <r>
      <rPr>
        <sz val="8"/>
        <color rgb="FFFF0000"/>
        <rFont val="Arial"/>
        <family val="2"/>
        <charset val="238"/>
      </rPr>
      <t xml:space="preserve"> lub produkt równoważny</t>
    </r>
  </si>
  <si>
    <r>
      <rPr>
        <b/>
        <sz val="8"/>
        <color theme="1"/>
        <rFont val="Arial"/>
        <family val="2"/>
        <charset val="238"/>
      </rPr>
      <t>NÓŻ TOKARSKI NNBE 16X16 S20/P20 ISO-6 R.</t>
    </r>
    <r>
      <rPr>
        <sz val="8"/>
        <color theme="1"/>
        <rFont val="Arial"/>
        <family val="2"/>
        <charset val="238"/>
      </rPr>
      <t xml:space="preserve">
Nóż tokarski boczny odsadzony, prawy z lutowanymi płytkami z węglików spiekanych,gatunek węglików spiekanych S20/P20. Gatunek przeznaczony do obróbki dokładnej i średniodokładnej, stali i staliwa przy odpowiednio dużych prędkościach skrawania i umiarkowanych posuwach. Wymiary:
Wysokość trzonka (h) - 16mm
Szerokość trzonka (b) - 16mm
Długość całkowita (L)- 110mm
Odsadzenie (n) - 6mm
Kąt przyłożenia - 90 stopni
Kąt przyłożenia pomocniczy - 5 stopni
Norma:DIN-4980, ISO-6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</si>
  <si>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NÓŻ TOKARSKI NNPA 12X8 SK5 ISO-7 R.</t>
    </r>
    <r>
      <rPr>
        <sz val="8"/>
        <color theme="1"/>
        <rFont val="Arial"/>
        <family val="2"/>
        <charset val="238"/>
      </rPr>
      <t xml:space="preserve">
Nóż tokarski typu przecinak, prawy. Wykonany ze stali szybkotnącej, gatunek stali SK5.  Wymiary:Wysokość trzonka (h) - 12mm
 Szerokość trzonka (b) - 8mm
 Długość całkowita (L) - 100mm
 Szerokość ostrza (b1) - 3mm
 Długość ostrza (l) - 12mm
 Norma DIN-4981, ISO-7                                                                                     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</si>
  <si>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NÓŻ TOKARSKI NNPA 16X10 S20/P20 ISO-7 R.</t>
    </r>
    <r>
      <rPr>
        <sz val="8"/>
        <color theme="1"/>
        <rFont val="Arial"/>
        <family val="2"/>
        <charset val="238"/>
      </rPr>
      <t xml:space="preserve">
Nóż tokarski typu przecinak prawy, z lutowanymi płytkami z węglików spiekanych, gatunek węglików spiekanych S20/P20. Gatunek przeznaczony do obróbki dokładnej i średniodokładnej, stali i staliwa przy odpowiednio dużych prędkościach skrawania i umiarkowanych posuwach. Wymiary:
Wysokość trzonka (h) - 16mm
Szerokość trzonka (b) - 10mm
Długość całkowita (L) - 110mm
Szerokość ostrza (b1) - 4mm
Długość ostrza (l) - 14mm
Norma:DIN-4981, ISO-7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</si>
  <si>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NÓŻ TOKARSKI NNBE 12X12 S20/P20 ISO-6 R.</t>
    </r>
    <r>
      <rPr>
        <sz val="8"/>
        <color theme="1"/>
        <rFont val="Arial"/>
        <family val="2"/>
        <charset val="238"/>
      </rPr>
      <t xml:space="preserve">
Nóż tokarski boczny odsadzony, prawy z lutowanymi płytkami z węglików iekanych,gatunek węglików spiekanych S20. Gatunek przeznaczony do obróbki dokładnej i średniodokładnej, staliwa i staliwa przy odpowiednio dużych prędkościach skrawania i umiarkowanych posuwach.
Wymiary:Wysokość trzonka (h) - 12mm
Szerokość trzonka (b) - 12mm
Długość całkowita (L)- 100mm
Odsadzenie (n) - 5mm
Kąt przyłożenia - 90 stopni
Kąt przyłożenia pomocniczy - 5 stopni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</si>
  <si>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Nóż tokarski ISO 8 2020 P30.</t>
    </r>
    <r>
      <rPr>
        <sz val="8"/>
        <color theme="1"/>
        <rFont val="Arial"/>
        <family val="2"/>
        <charset val="238"/>
      </rPr>
      <t xml:space="preserve">
Nóż tokarski  z lutowanymi płytkami z węglików spiekanych. Wytaczak prosty. ISO 8 2020 P30  ;h-20;b-20;d-20;n-8;l-250 ;r-0,4. Przeznaczony do obróbki średniodokładnej i zgrubnej stali i staliwa przy małych i średnich prędkościach skrawania oraz znacznych przekrojach warstwy skrawanej w trudnych warunkach obróbki.
</t>
    </r>
    <r>
      <rPr>
        <sz val="8"/>
        <color rgb="FFFF0000"/>
        <rFont val="Arial"/>
        <family val="2"/>
        <charset val="238"/>
      </rPr>
      <t>lub produkt równoważny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</si>
  <si>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Nóż tokarski ISO 8 1010 P30.</t>
    </r>
    <r>
      <rPr>
        <sz val="8"/>
        <color theme="1"/>
        <rFont val="Arial"/>
        <family val="2"/>
        <charset val="238"/>
      </rPr>
      <t xml:space="preserve">
Nóż tokarski  z lutowanymi płytkami z węglików spiekanych. Wytaczak  prosty. ISO 8 1010 P30  ;h-10;b-10;d-10;n-4;l-150 ;r-0,4.
Przeznaczony do obróbki średniodokładnej i zgrubnej stali i staliwa przy małych i średnich prędkościach skrawania oraz znacznych przekrojach warstwy skrawanej w trudnych warunkach obróbki.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</si>
  <si>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TARCZA DO CIĘCIA METALU 125x1x22</t>
    </r>
    <r>
      <rPr>
        <sz val="8"/>
        <color theme="1"/>
        <rFont val="Arial"/>
        <family val="2"/>
        <charset val="238"/>
      </rPr>
      <t xml:space="preserve">
Tarcza korundowa o wyMiarach 125x1x22.
4195A46 R7BF Max 80M/s Max 12200 obr/Min. 
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</si>
  <si>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TARCZA DO CIĘCIA METALU 115x1,6x22,2                      </t>
    </r>
    <r>
      <rPr>
        <sz val="8"/>
        <color theme="1"/>
        <rFont val="Arial"/>
        <family val="2"/>
        <charset val="238"/>
      </rPr>
      <t xml:space="preserve">Tarcza korundowa o wymiarach 115x1,6x22,2.
Max 80M/s Max 12200 obr/Min. 
</t>
    </r>
    <r>
      <rPr>
        <sz val="8"/>
        <color rgb="FFFF0000"/>
        <rFont val="Arial"/>
        <family val="2"/>
        <charset val="238"/>
      </rPr>
      <t xml:space="preserve">lub produkt równoważny </t>
    </r>
  </si>
  <si>
    <r>
      <t xml:space="preserve">TARCZA DO CIĘCIA METALU 180x1,6x22            </t>
    </r>
    <r>
      <rPr>
        <sz val="8"/>
        <color theme="1"/>
        <rFont val="Arial"/>
        <family val="2"/>
        <charset val="238"/>
      </rPr>
      <t xml:space="preserve">Tarcza korundowa o wymiarach 180x1,6x22.
Max 80M/s Max 12200 obr/Min. 
</t>
    </r>
    <r>
      <rPr>
        <sz val="8"/>
        <color rgb="FFFF0000"/>
        <rFont val="Arial"/>
        <family val="2"/>
        <charset val="238"/>
      </rPr>
      <t>lub produkt równoważny</t>
    </r>
    <r>
      <rPr>
        <b/>
        <sz val="8"/>
        <color rgb="FFFF0000"/>
        <rFont val="Arial"/>
        <family val="2"/>
        <charset val="238"/>
      </rPr>
      <t xml:space="preserve">  </t>
    </r>
    <r>
      <rPr>
        <b/>
        <sz val="8"/>
        <color theme="1"/>
        <rFont val="Arial"/>
        <family val="2"/>
        <charset val="238"/>
      </rPr>
      <t xml:space="preserve">             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</si>
  <si>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Tarcza do cięcia metalu 180x2,5x22                                </t>
    </r>
    <r>
      <rPr>
        <sz val="8"/>
        <color theme="1"/>
        <rFont val="Arial"/>
        <family val="2"/>
        <charset val="238"/>
      </rPr>
      <t xml:space="preserve">Tarcza korundowa o wymiarach 180x2,5x22.
Max 80M/s Max 12200 obr/Min. 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</si>
  <si>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TARCZA DO CIĘCIA METALU 125x1,5x22</t>
    </r>
    <r>
      <rPr>
        <sz val="8"/>
        <color theme="1"/>
        <rFont val="Arial"/>
        <family val="2"/>
        <charset val="238"/>
      </rPr>
      <t xml:space="preserve">
Tarcza do cięcia metalu o wymiarach 125x1,5x22. Max 80M/s Max 12200 obr/Min.
Posiada ścierniwo wiązane żywicą syntetyczną i wzmocnione tkaniną z włókna szklanego.
Wyjątkowo wytrzymałe ziarna ścierne z tlenku glinu odpowiadają za wysoką
wydajność cięcia metalu i zapewniają przedłużoną żywotność narzędzia. Tarcze są przeznaczone do szybkiego ciecia elementów ze stali 
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</si>
  <si>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Tarcza do cięcia metalu  300x3,0x32 mm                      </t>
    </r>
    <r>
      <rPr>
        <sz val="8"/>
        <color theme="1"/>
        <rFont val="Arial"/>
        <family val="2"/>
        <charset val="238"/>
      </rPr>
      <t xml:space="preserve">Tarcza korundowa o wymiarach 300x3x32.
Max 80M/s Max 12200 obr/Min. 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</si>
  <si>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ŚCIERNICA LISTKOWA TALERZOWA 125/60 SMT624.</t>
    </r>
    <r>
      <rPr>
        <sz val="8"/>
        <color theme="1"/>
        <rFont val="Arial"/>
        <family val="2"/>
        <charset val="238"/>
      </rPr>
      <t xml:space="preserve">
znajduje zastosowanie przy obróbce stali szlachetnej i wysokostopowej stali szlachetnej.
Spoiwo:żywica syntetyczna, Materiał ścierny: elektrokorund cyrkonowy, Granulacja ziarna ściernego:60,  Maks. prędkość robocza: 80 m/s.,
Dopuszczalna liczba obrotów: 12200obr/min.,
Forma: wypukła 12 stopni,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</si>
  <si>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Nawiertaki do nakiełków NWRC 2,5 HSS
</t>
    </r>
    <r>
      <rPr>
        <sz val="8"/>
        <color theme="1"/>
        <rFont val="Arial"/>
        <family val="2"/>
        <charset val="238"/>
      </rPr>
      <t xml:space="preserve">60 stopni zwykłych ze stali HSS 2,5 mm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</si>
  <si>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WIERTŁO KRĘTE NWKC FI 16,0</t>
    </r>
    <r>
      <rPr>
        <sz val="8"/>
        <color theme="1"/>
        <rFont val="Arial"/>
        <family val="2"/>
        <charset val="238"/>
      </rPr>
      <t xml:space="preserve">
WIERTŁO KRĘTE Z CHWYTEM STOŻKO WYM MORSE'A DO ŻELIWA I STALI NWKc 16,0 SW 
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</si>
  <si>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Zestaw wierteł do betonu 4-12 mm                 </t>
    </r>
    <r>
      <rPr>
        <sz val="8"/>
        <color theme="1"/>
        <rFont val="Arial"/>
        <family val="2"/>
        <charset val="238"/>
      </rPr>
      <t xml:space="preserve">(4,5,6,8,9,10,12)  7szt. YATO YT- 4390                             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</si>
  <si>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Zestaw gwintowników narzynek M3-M12                      </t>
    </r>
    <r>
      <rPr>
        <sz val="8"/>
        <color theme="1"/>
        <rFont val="Arial"/>
        <family val="2"/>
        <charset val="238"/>
      </rPr>
      <t xml:space="preserve">32 elementy, GEKO                                                          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</si>
  <si>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Tarcza do szlifowania 125x6,4x22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</si>
  <si>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TARCZA DO SZLIFOWANIA 115X6X22
</t>
    </r>
    <r>
      <rPr>
        <sz val="8"/>
        <color theme="1"/>
        <rFont val="Arial"/>
        <family val="2"/>
        <charset val="238"/>
      </rPr>
      <t xml:space="preserve">służy do szlifowania metalu.
Przeznaczona jest do szlifierek kątowych. Posiada kształt okrągły z otworem montażowym.Symbol: A24 30S4BF.
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</si>
  <si>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 </t>
    </r>
    <r>
      <rPr>
        <b/>
        <sz val="8"/>
        <color theme="1"/>
        <rFont val="Arial"/>
        <family val="2"/>
        <charset val="238"/>
      </rPr>
      <t>TARCZA DO CIĘCIA METALU 350X3,5X32.</t>
    </r>
    <r>
      <rPr>
        <sz val="8"/>
        <color theme="1"/>
        <rFont val="Arial"/>
        <family val="2"/>
        <charset val="238"/>
      </rPr>
      <t xml:space="preserve">
 Dane techniczne:
 - średnica zewnętrzna: 350mm,
 - średnica otworu montażowego: 32mm,
 - grubość: 3,5mm.
 Zastosowanie: do cięcia metalu.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</si>
  <si>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NÓŻ TOKARSKI NNBE 10X10 S30/P30 ISO-6 R.</t>
    </r>
    <r>
      <rPr>
        <sz val="8"/>
        <color theme="1"/>
        <rFont val="Arial"/>
        <family val="2"/>
        <charset val="238"/>
      </rPr>
      <t xml:space="preserve">
Nóż tokarski boczny odsadzony, prawy z lutowanymi płytkami z węglików spiekanych, gatunek węglików spiekanych S30/P30. Przeznaczony do obróbki średniodokładnej i zgrubnej stali i staliwa przy średnich i małych prędkościach skrawania oraz zaznaczonych przekrojach warstwy skrawanej. Wymiary: Wysokość trzonka (h) - 10mm, Szerokość trzonka (b) - 10mm, Długość całkowita (L)- 90mm
Odsadzenie (n) - 4mm,  Kąt przyłożenia - 90 stopni
Kąt przyłożenia pomocniczy - 5 stopni, Norma: DIN-4980, ISO-6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</si>
  <si>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NÓŻ TOKARSKI NNPA 12X8 S20/P20 ISO-7 R.</t>
    </r>
    <r>
      <rPr>
        <sz val="8"/>
        <color theme="1"/>
        <rFont val="Arial"/>
        <family val="2"/>
        <charset val="238"/>
      </rPr>
      <t xml:space="preserve">
 Nóż tokarski typu przecinak, prawy z lutowanymi płytkami z węglików spiekanych, gatunek węglików spiekanych S20/P20.
 Gatunek przeznaczony do obróbki dokładnej i średniodokładnej, stali i staliwa przy odpowiednio dużych prędkościach skrawania i umiarkowanych
 posuwach. Wymiary: Wysokość trzonka (h) - 12mm
 Szerokość trzonka (b) - 8mm
 Długość całkowita (L) - 100mm
 Szerokość ostrza (b1) - 3mm
 Długość ostrza (l) - 12mm
 Norma: DIN-4981, ISO-7
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</si>
  <si>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TARCZA DO CIĘCIA METALU 125X1X22</t>
    </r>
    <r>
      <rPr>
        <sz val="8"/>
        <color theme="1"/>
        <rFont val="Arial"/>
        <family val="2"/>
        <charset val="238"/>
      </rPr>
      <t xml:space="preserve">
Tarcza korundowa o wyMiarach 125x1x22.
4195A46 R7BF Max 80M/s Max 12200 obr/Min. 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</si>
  <si>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WIERTŁO KRĘTE NWKC FI 16,0</t>
    </r>
    <r>
      <rPr>
        <sz val="8"/>
        <color theme="1"/>
        <rFont val="Arial"/>
        <family val="2"/>
        <charset val="238"/>
      </rPr>
      <t xml:space="preserve">
wiertło kręte z uchwytem stożkowym Morsea do żeliwa i stali NWKc 16,0 SW 
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</si>
  <si>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Wiertło do metalu NWKa ø 3mm                                         </t>
    </r>
    <r>
      <rPr>
        <sz val="8"/>
        <color theme="1"/>
        <rFont val="Arial"/>
        <family val="2"/>
        <charset val="238"/>
      </rPr>
      <t xml:space="preserve">z uchwytem  walcowym do żelaza i stali NWKa 
</t>
    </r>
    <r>
      <rPr>
        <sz val="8"/>
        <color rgb="FFFF0000"/>
        <rFont val="Arial"/>
        <family val="2"/>
        <charset val="238"/>
      </rPr>
      <t>lub produkt równoważn</t>
    </r>
    <r>
      <rPr>
        <b/>
        <sz val="8"/>
        <color rgb="FFFF0000"/>
        <rFont val="Arial"/>
        <family val="2"/>
        <charset val="238"/>
      </rPr>
      <t>y</t>
    </r>
  </si>
  <si>
    <r>
      <t xml:space="preserve">Wiertło kręte NWKa ø 4,0   do metalu                            </t>
    </r>
    <r>
      <rPr>
        <sz val="8"/>
        <color theme="1"/>
        <rFont val="Arial"/>
        <family val="2"/>
        <charset val="238"/>
      </rPr>
      <t xml:space="preserve">z uchwytem  walcowym do żelaza i stali NWKa 
</t>
    </r>
    <r>
      <rPr>
        <sz val="8"/>
        <color rgb="FFFF0000"/>
        <rFont val="Arial"/>
        <family val="2"/>
        <charset val="238"/>
      </rPr>
      <t xml:space="preserve">lub produkt równoważny  </t>
    </r>
    <r>
      <rPr>
        <b/>
        <sz val="8"/>
        <color rgb="FFFF0000"/>
        <rFont val="Arial"/>
        <family val="2"/>
        <charset val="238"/>
      </rPr>
      <t xml:space="preserve">           </t>
    </r>
    <r>
      <rPr>
        <b/>
        <sz val="8"/>
        <color theme="1"/>
        <rFont val="Arial"/>
        <family val="2"/>
        <charset val="238"/>
      </rPr>
      <t xml:space="preserve">                              </t>
    </r>
  </si>
  <si>
    <r>
      <rPr>
        <b/>
        <sz val="8"/>
        <color theme="1"/>
        <rFont val="Arial"/>
        <family val="2"/>
        <charset val="238"/>
      </rPr>
      <t xml:space="preserve">WIERTŁO KRĘTE NWKa ø 8 
</t>
    </r>
    <r>
      <rPr>
        <sz val="8"/>
        <color theme="1"/>
        <rFont val="Arial"/>
        <family val="2"/>
        <charset val="238"/>
      </rPr>
      <t>z uchwytem  walcowym do żelaza i stali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NWKa 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</si>
  <si>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Wiertło kręte NWKa ø 5,2</t>
    </r>
    <r>
      <rPr>
        <sz val="8"/>
        <color theme="1"/>
        <rFont val="Arial"/>
        <family val="2"/>
        <charset val="238"/>
      </rPr>
      <t xml:space="preserve"> 
z uchwytem walcowym,  do żeliwa i stali , ze stali szybkotnącej HSS lub SS 5,2 mm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</si>
  <si>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Wiertło kręte NWKa do metalu ø 9,5.      </t>
    </r>
    <r>
      <rPr>
        <sz val="8"/>
        <color theme="1"/>
        <rFont val="Arial"/>
        <family val="2"/>
        <charset val="238"/>
      </rPr>
      <t xml:space="preserve">                       z uchwytem walcowym,  do żeliwa i stali , ze stali szybkotnącej HSS lub SS 9,5 mm
</t>
    </r>
    <r>
      <rPr>
        <sz val="8"/>
        <color rgb="FFFF0000"/>
        <rFont val="Arial"/>
        <family val="2"/>
        <charset val="238"/>
      </rPr>
      <t xml:space="preserve">lub produkt równoważny           </t>
    </r>
    <r>
      <rPr>
        <sz val="8"/>
        <color theme="1"/>
        <rFont val="Arial"/>
        <family val="2"/>
        <charset val="238"/>
      </rPr>
      <t xml:space="preserve">                              </t>
    </r>
  </si>
  <si>
    <r>
      <t xml:space="preserve">Wiertło do metalu NWKa ø 3mm                                         </t>
    </r>
    <r>
      <rPr>
        <sz val="8"/>
        <color theme="1"/>
        <rFont val="Arial"/>
        <family val="2"/>
        <charset val="238"/>
      </rPr>
      <t xml:space="preserve">z uchwytem  walcowym do żelaza i stali NWKa 
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</si>
  <si>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Wiertło kręte NWKA ø 4,0 mm                                             </t>
    </r>
    <r>
      <rPr>
        <sz val="8"/>
        <color theme="1"/>
        <rFont val="Arial"/>
        <family val="2"/>
        <charset val="238"/>
      </rPr>
      <t xml:space="preserve">z uchwytem  walcowym do żelaza i stali NWKa 
</t>
    </r>
    <r>
      <rPr>
        <sz val="8"/>
        <color rgb="FFFF0000"/>
        <rFont val="Arial"/>
        <family val="2"/>
        <charset val="238"/>
      </rPr>
      <t>lub produkt równoważny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                                  </t>
    </r>
  </si>
  <si>
    <r>
      <rPr>
        <b/>
        <sz val="8"/>
        <color theme="1"/>
        <rFont val="Arial"/>
        <family val="2"/>
        <charset val="238"/>
      </rPr>
      <t xml:space="preserve">WIERTŁO KRĘTE NWKa ø 8 
</t>
    </r>
    <r>
      <rPr>
        <sz val="8"/>
        <color theme="1"/>
        <rFont val="Arial"/>
        <family val="2"/>
        <charset val="238"/>
      </rPr>
      <t xml:space="preserve">z uchwytem  walcowym do żelaza i stali NWKa 8 mm 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</si>
  <si>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Wiertło kręte NWKa ø 5,2</t>
    </r>
    <r>
      <rPr>
        <sz val="8"/>
        <color theme="1"/>
        <rFont val="Arial"/>
        <family val="2"/>
        <charset val="238"/>
      </rPr>
      <t xml:space="preserve"> 
z uchwytem walcowym do żeliwa i stali , ze stali szybkotnącej HSS lub SS 5,2 mm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</si>
  <si>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Wiertło kręte NWKa ø 9,5.                                                 </t>
    </r>
    <r>
      <rPr>
        <sz val="8"/>
        <color theme="1"/>
        <rFont val="Arial"/>
        <family val="2"/>
        <charset val="238"/>
      </rPr>
      <t xml:space="preserve"> z uchwytem  walcowym do żelaza i stali NWKa 
</t>
    </r>
    <r>
      <rPr>
        <sz val="8"/>
        <color rgb="FFFF0000"/>
        <rFont val="Arial"/>
        <family val="2"/>
        <charset val="238"/>
      </rPr>
      <t xml:space="preserve">lub produkt równoważny               </t>
    </r>
    <r>
      <rPr>
        <sz val="8"/>
        <color theme="1"/>
        <rFont val="Arial"/>
        <family val="2"/>
        <charset val="238"/>
      </rPr>
      <t xml:space="preserve">                              </t>
    </r>
  </si>
  <si>
    <r>
      <rPr>
        <b/>
        <i/>
        <vertAlign val="superscript"/>
        <sz val="9"/>
        <color indexed="10"/>
        <rFont val="Times New Roman"/>
        <family val="1"/>
        <charset val="238"/>
      </rPr>
      <t>1</t>
    </r>
    <r>
      <rPr>
        <b/>
        <i/>
        <vertAlign val="superscript"/>
        <sz val="9"/>
        <color indexed="3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</t>
    </r>
    <r>
      <rPr>
        <i/>
        <sz val="9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</si>
  <si>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9"/>
        <color indexed="10"/>
        <rFont val="Times New Roman"/>
        <family val="1"/>
        <charset val="238"/>
      </rPr>
      <t>2</t>
    </r>
    <r>
      <rPr>
        <b/>
        <i/>
        <vertAlign val="superscript"/>
        <sz val="9"/>
        <color indexed="3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</si>
  <si>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Wypełnia Wykonawca: Producent. Asortyment równoważny. Numer katalogowy (jeżeli wystepuje)/ model producenta</t>
  </si>
  <si>
    <r>
      <t xml:space="preserve">FREZ TRZPIENIOWY FI 6x57 </t>
    </r>
    <r>
      <rPr>
        <sz val="8"/>
        <color theme="1"/>
        <rFont val="Arial"/>
        <family val="2"/>
        <charset val="238"/>
      </rPr>
      <t>stosowany we frezach do obróbki metali norma DIN 6527, dwupiórowy  -średnica trzpienia: 6 mm, długość całkowita: 57mm, długość części roboczej: 20 mm</t>
    </r>
  </si>
  <si>
    <r>
      <t>FREZ TRZPIENIOWY FI 4x52</t>
    </r>
    <r>
      <rPr>
        <sz val="8"/>
        <color theme="1"/>
        <rFont val="Arial"/>
        <family val="2"/>
        <charset val="238"/>
      </rPr>
      <t>stosowany we frezach do obróbki metali dwupiórowy- średnica trzpienia: 4 mm, długość całkowita, 52 mm, długość części roboczej: 15 mm</t>
    </r>
  </si>
  <si>
    <r>
      <t xml:space="preserve">FREZ TRZPIENIOWY FI 2x54 </t>
    </r>
    <r>
      <rPr>
        <sz val="8"/>
        <color theme="1"/>
        <rFont val="Arial"/>
        <family val="2"/>
        <charset val="238"/>
      </rPr>
      <t>stosowany we frezach do obróbki metali dwupiórowe - średnica trzpienia: 2 mm, średnica chwytu: 6 mm, długość całkowita 54 mm, długość części roboczej: 8 mm</t>
    </r>
  </si>
  <si>
    <r>
      <t xml:space="preserve">FREZ TRZPIENIOWY FI 3x57 </t>
    </r>
    <r>
      <rPr>
        <sz val="8"/>
        <color theme="1"/>
        <rFont val="Arial"/>
        <family val="2"/>
        <charset val="238"/>
      </rPr>
      <t>stosowany we frezach do obróbki metali, stali, żeliwa szarego itp..  dwupiórowy- średnica trzpienia: 3 mm, średnica chwytu: 6 mm, długość całkowita: 57 mm, długość części roboczej: 8 mm</t>
    </r>
  </si>
  <si>
    <r>
      <t xml:space="preserve">FREZ TRZPIENIOWY FI 4x57 </t>
    </r>
    <r>
      <rPr>
        <sz val="8"/>
        <color theme="1"/>
        <rFont val="Arial"/>
        <family val="2"/>
        <charset val="238"/>
      </rPr>
      <t>stosowany we frezach do obróbki metali, stali, żeliwa szarego itp.. - dwupiórowy- średnica trzpienia: 4 mm, średnica chwytu: 6 mm, długość całkowita: 57 mm, długość części roboczej: 11 mm</t>
    </r>
  </si>
  <si>
    <r>
      <t xml:space="preserve">FREZ TRZPIENIOWY FI 4x57 </t>
    </r>
    <r>
      <rPr>
        <sz val="8"/>
        <color theme="1"/>
        <rFont val="Arial"/>
        <family val="2"/>
        <charset val="238"/>
      </rPr>
      <t>stosowany we frezach do obróbki metali, stali, żeliwa szarego itp.. - dwupiórowy- średnica trzpienia: 4 mm, średnica chwytu: 6 mm, długość całkowita: 57 mm, długość części roboczej</t>
    </r>
    <r>
      <rPr>
        <b/>
        <sz val="8"/>
        <color theme="1"/>
        <rFont val="Arial"/>
        <family val="2"/>
        <charset val="238"/>
      </rPr>
      <t>: 11 mm</t>
    </r>
  </si>
  <si>
    <r>
      <t xml:space="preserve">Paskowacz do taśmy stalowej 19mm. </t>
    </r>
    <r>
      <rPr>
        <sz val="8"/>
        <color theme="1"/>
        <rFont val="Arial"/>
        <family val="2"/>
        <charset val="238"/>
      </rPr>
      <t>Paskowacz do stabilizowania ładunków za pomocą taśmy stalowej łączonej bezspinkowo. Pewność spięcia wynosi 8000N. Metoda pakowania: bezspinkowo, szerokość taśmy: 12,7 mm- 20 mm, grubość taśmy: 04 mm-0,63 mm, waga urządzenia: 4,05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</si>
</sst>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vertAlign val="superscript"/>
      <sz val="10"/>
      <color rgb="FF0070C0"/>
      <name val="Times New Roman"/>
      <family val="1"/>
      <charset val="238"/>
    </font>
    <font>
      <b/>
      <i/>
      <vertAlign val="superscript"/>
      <sz val="10"/>
      <color rgb="FF0070C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vertAlign val="superscript"/>
      <sz val="9"/>
      <color theme="1"/>
      <name val="Times New Roman"/>
      <family val="1"/>
      <charset val="238"/>
    </font>
    <font>
      <b/>
      <i/>
      <vertAlign val="superscript"/>
      <sz val="9"/>
      <color indexed="10"/>
      <name val="Times New Roman"/>
      <family val="1"/>
      <charset val="238"/>
    </font>
    <font>
      <b/>
      <i/>
      <vertAlign val="superscript"/>
      <sz val="9"/>
      <color indexed="30"/>
      <name val="Times New Roman"/>
      <family val="1"/>
      <charset val="238"/>
    </font>
    <font>
      <b/>
      <i/>
      <vertAlign val="superscript"/>
      <sz val="9"/>
      <color theme="1"/>
      <name val="Ebrima"/>
      <charset val="238"/>
    </font>
    <font>
      <b/>
      <i/>
      <vertAlign val="superscript"/>
      <sz val="9"/>
      <color rgb="FF0070C0"/>
      <name val="Times New Roman"/>
      <family val="1"/>
      <charset val="238"/>
    </font>
    <font>
      <b/>
      <i/>
      <vertAlign val="superscript"/>
      <sz val="9"/>
      <color rgb="FF0070C0"/>
      <name val="Czcionka tekstu podstawowego"/>
      <family val="2"/>
      <charset val="238"/>
    </font>
    <font>
      <i/>
      <sz val="10"/>
      <color rgb="FF00B05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2" fillId="0" borderId="0" xfId="0" applyFont="1"/>
    <xf numFmtId="4" fontId="12" fillId="3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7" fillId="0" borderId="0" xfId="0" applyNumberFormat="1" applyFont="1" applyAlignment="1">
      <alignment vertical="center" wrapText="1"/>
    </xf>
    <xf numFmtId="4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4" fillId="3" borderId="0" xfId="0" applyFont="1" applyFill="1"/>
    <xf numFmtId="0" fontId="11" fillId="3" borderId="0" xfId="0" applyFont="1" applyFill="1"/>
    <xf numFmtId="0" fontId="12" fillId="3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25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/>
    </xf>
    <xf numFmtId="4" fontId="20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" fontId="25" fillId="0" borderId="0" xfId="0" applyNumberFormat="1" applyFont="1"/>
    <xf numFmtId="0" fontId="25" fillId="3" borderId="0" xfId="0" applyFont="1" applyFill="1"/>
    <xf numFmtId="0" fontId="29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3" fillId="0" borderId="0" xfId="0" applyFont="1"/>
    <xf numFmtId="0" fontId="30" fillId="0" borderId="0" xfId="0" applyFont="1"/>
    <xf numFmtId="0" fontId="34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4" fontId="18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7" fillId="0" borderId="0" xfId="0" applyNumberFormat="1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0" fillId="4" borderId="4" xfId="0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4" borderId="12" xfId="0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3" fontId="27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4" fontId="18" fillId="5" borderId="5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topLeftCell="A86" zoomScaleNormal="100" workbookViewId="0">
      <selection activeCell="A90" sqref="A90:G90"/>
    </sheetView>
  </sheetViews>
  <sheetFormatPr defaultRowHeight="14.25"/>
  <cols>
    <col min="1" max="1" width="4.75" customWidth="1"/>
    <col min="2" max="2" width="33.625" style="23" customWidth="1"/>
    <col min="3" max="3" width="7.625" customWidth="1"/>
    <col min="4" max="4" width="7.125" customWidth="1"/>
    <col min="5" max="5" width="16.6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3.625" customWidth="1"/>
    <col min="17" max="17" width="11.375" bestFit="1" customWidth="1"/>
  </cols>
  <sheetData>
    <row r="1" spans="1:13" s="1" customFormat="1" ht="16.5" customHeight="1">
      <c r="B1" s="28"/>
      <c r="I1" s="58" t="s">
        <v>103</v>
      </c>
      <c r="J1" s="58"/>
    </row>
    <row r="2" spans="1:13" s="1" customFormat="1" ht="16.5" customHeight="1">
      <c r="B2" s="28"/>
      <c r="I2" s="61" t="s">
        <v>110</v>
      </c>
      <c r="J2" s="61"/>
    </row>
    <row r="3" spans="1:13" s="1" customFormat="1" ht="16.5" customHeight="1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53"/>
      <c r="L3" s="54"/>
      <c r="M3" s="53"/>
    </row>
    <row r="4" spans="1:13" s="1" customFormat="1" ht="36.75" customHeight="1">
      <c r="A4" s="3" t="s">
        <v>1</v>
      </c>
      <c r="B4" s="28"/>
      <c r="C4" s="3"/>
      <c r="D4" s="3"/>
      <c r="E4" s="3"/>
      <c r="F4" s="3"/>
      <c r="G4" s="55"/>
      <c r="H4" s="59" t="s">
        <v>2</v>
      </c>
      <c r="I4" s="59"/>
      <c r="J4" s="59"/>
      <c r="L4" s="55"/>
      <c r="M4" s="55"/>
    </row>
    <row r="5" spans="1:13" s="1" customFormat="1" ht="39.75" customHeight="1">
      <c r="A5" s="97"/>
      <c r="B5" s="97"/>
      <c r="C5" s="97"/>
      <c r="D5" s="97"/>
      <c r="E5" s="97"/>
      <c r="F5" s="97"/>
      <c r="G5" s="4"/>
      <c r="H5" s="60" t="s">
        <v>3</v>
      </c>
      <c r="I5" s="60"/>
      <c r="J5" s="60"/>
      <c r="L5" s="26"/>
      <c r="M5" s="26"/>
    </row>
    <row r="6" spans="1:13" s="1" customFormat="1" ht="27" customHeight="1">
      <c r="A6" s="98"/>
      <c r="B6" s="98"/>
      <c r="C6" s="98"/>
      <c r="D6" s="98"/>
      <c r="E6" s="98"/>
      <c r="F6" s="98"/>
      <c r="G6" s="4"/>
      <c r="H6" s="59" t="s">
        <v>4</v>
      </c>
      <c r="I6" s="59"/>
      <c r="J6" s="59"/>
      <c r="L6" s="55"/>
      <c r="M6" s="55"/>
    </row>
    <row r="7" spans="1:13" s="1" customFormat="1" ht="17.25" customHeight="1">
      <c r="A7" s="98"/>
      <c r="B7" s="98"/>
      <c r="C7" s="98"/>
      <c r="D7" s="98"/>
      <c r="E7" s="98"/>
      <c r="F7" s="98"/>
      <c r="G7" s="4"/>
      <c r="H7" s="59" t="s">
        <v>5</v>
      </c>
      <c r="I7" s="59"/>
      <c r="J7" s="59"/>
      <c r="L7" s="55"/>
      <c r="M7" s="55"/>
    </row>
    <row r="8" spans="1:13" s="1" customFormat="1" ht="15" customHeight="1">
      <c r="A8" s="99"/>
      <c r="B8" s="99"/>
      <c r="C8" s="99"/>
      <c r="D8" s="99"/>
      <c r="E8" s="99"/>
      <c r="F8" s="99"/>
      <c r="G8" s="4"/>
      <c r="J8" s="5"/>
      <c r="L8" s="55"/>
      <c r="M8" s="55"/>
    </row>
    <row r="9" spans="1:13" s="1" customFormat="1" ht="17.25" customHeight="1">
      <c r="A9" s="3" t="s">
        <v>6</v>
      </c>
      <c r="B9" s="28"/>
      <c r="C9" s="95"/>
      <c r="D9" s="95"/>
      <c r="E9" s="95"/>
      <c r="F9" s="95"/>
      <c r="G9" s="2"/>
    </row>
    <row r="10" spans="1:13" s="1" customFormat="1" ht="17.25" customHeight="1">
      <c r="A10" s="3" t="s">
        <v>24</v>
      </c>
      <c r="B10" s="28"/>
      <c r="C10" s="100"/>
      <c r="D10" s="100"/>
      <c r="E10" s="100"/>
      <c r="F10" s="100"/>
      <c r="G10" s="2"/>
    </row>
    <row r="11" spans="1:13" s="1" customFormat="1" ht="17.25" customHeight="1">
      <c r="A11" s="3" t="s">
        <v>7</v>
      </c>
      <c r="B11" s="28"/>
      <c r="C11" s="100"/>
      <c r="D11" s="100"/>
      <c r="E11" s="100"/>
      <c r="F11" s="100"/>
      <c r="G11" s="2"/>
    </row>
    <row r="12" spans="1:13" s="1" customFormat="1" ht="17.25" customHeight="1">
      <c r="A12" s="3" t="s">
        <v>8</v>
      </c>
      <c r="B12" s="28"/>
      <c r="C12" s="100"/>
      <c r="D12" s="100"/>
      <c r="E12" s="100"/>
      <c r="F12" s="100"/>
      <c r="G12" s="2"/>
    </row>
    <row r="13" spans="1:13" s="1" customFormat="1" ht="17.25" customHeight="1">
      <c r="A13" s="3" t="s">
        <v>9</v>
      </c>
      <c r="B13" s="28"/>
      <c r="C13" s="100"/>
      <c r="D13" s="100"/>
      <c r="E13" s="100"/>
      <c r="F13" s="100"/>
      <c r="G13" s="2"/>
    </row>
    <row r="14" spans="1:13" s="1" customFormat="1" ht="8.2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3" s="1" customFormat="1" ht="21.75" customHeight="1">
      <c r="A15" s="84" t="s">
        <v>35</v>
      </c>
      <c r="B15" s="84"/>
      <c r="C15" s="84"/>
      <c r="D15" s="84"/>
      <c r="E15" s="84"/>
      <c r="F15" s="84"/>
      <c r="G15" s="84"/>
      <c r="H15" s="84"/>
      <c r="I15" s="84"/>
      <c r="J15" s="84"/>
      <c r="K15" s="4"/>
      <c r="L15" s="4"/>
      <c r="M15" s="4"/>
    </row>
    <row r="16" spans="1:13" s="1" customFormat="1" ht="54" customHeight="1">
      <c r="A16" s="60" t="s">
        <v>106</v>
      </c>
      <c r="B16" s="60"/>
      <c r="C16" s="60"/>
      <c r="D16" s="60"/>
      <c r="E16" s="60"/>
      <c r="F16" s="60"/>
      <c r="G16" s="60"/>
      <c r="H16" s="60"/>
      <c r="I16" s="60"/>
      <c r="J16" s="60"/>
      <c r="K16" s="4"/>
      <c r="L16" s="4"/>
      <c r="M16" s="4"/>
    </row>
    <row r="17" spans="1:17" s="1" customFormat="1" ht="18" customHeight="1">
      <c r="A17" s="89" t="s">
        <v>104</v>
      </c>
      <c r="B17" s="89"/>
      <c r="C17" s="89"/>
      <c r="D17" s="89"/>
      <c r="E17" s="89"/>
      <c r="F17" s="89"/>
      <c r="G17" s="89"/>
      <c r="H17" s="89"/>
      <c r="I17" s="89"/>
      <c r="J17" s="89"/>
      <c r="K17" s="4"/>
      <c r="L17" s="4"/>
      <c r="M17" s="4"/>
    </row>
    <row r="18" spans="1:17" s="1" customFormat="1" ht="18" customHeight="1">
      <c r="A18" s="88" t="s">
        <v>105</v>
      </c>
      <c r="B18" s="88"/>
      <c r="C18" s="88"/>
      <c r="D18" s="88"/>
      <c r="E18" s="88"/>
      <c r="F18" s="88"/>
      <c r="G18" s="88"/>
      <c r="H18" s="88"/>
      <c r="I18" s="88"/>
      <c r="J18" s="88"/>
      <c r="K18" s="4"/>
      <c r="L18" s="4"/>
      <c r="M18" s="4"/>
    </row>
    <row r="19" spans="1:17" s="1" customFormat="1" ht="33" customHeight="1">
      <c r="A19" s="59" t="s">
        <v>33</v>
      </c>
      <c r="B19" s="59"/>
      <c r="C19" s="59"/>
      <c r="D19" s="59"/>
      <c r="E19" s="59"/>
      <c r="F19" s="59"/>
      <c r="G19" s="59"/>
      <c r="H19" s="59"/>
      <c r="I19" s="59"/>
      <c r="J19" s="59"/>
      <c r="K19" s="4"/>
      <c r="L19" s="4"/>
      <c r="M19" s="4"/>
      <c r="Q19" s="56"/>
    </row>
    <row r="20" spans="1:17" s="1" customFormat="1" ht="24" customHeight="1">
      <c r="A20" s="8" t="s">
        <v>22</v>
      </c>
      <c r="B20" s="28"/>
    </row>
    <row r="21" spans="1:17" ht="31.5" customHeight="1">
      <c r="A21" s="65" t="s">
        <v>10</v>
      </c>
      <c r="B21" s="65" t="s">
        <v>11</v>
      </c>
      <c r="C21" s="65" t="s">
        <v>12</v>
      </c>
      <c r="D21" s="65" t="s">
        <v>13</v>
      </c>
      <c r="E21" s="76" t="s">
        <v>156</v>
      </c>
      <c r="F21" s="65" t="s">
        <v>15</v>
      </c>
      <c r="G21" s="65" t="s">
        <v>107</v>
      </c>
      <c r="H21" s="65" t="s">
        <v>14</v>
      </c>
      <c r="I21" s="65" t="s">
        <v>108</v>
      </c>
      <c r="J21" s="65" t="s">
        <v>109</v>
      </c>
    </row>
    <row r="22" spans="1:17" ht="31.5" customHeight="1">
      <c r="A22" s="66"/>
      <c r="B22" s="66"/>
      <c r="C22" s="66"/>
      <c r="D22" s="66"/>
      <c r="E22" s="77"/>
      <c r="F22" s="66"/>
      <c r="G22" s="66"/>
      <c r="H22" s="66"/>
      <c r="I22" s="66"/>
      <c r="J22" s="66"/>
    </row>
    <row r="23" spans="1:17" ht="33.75" customHeight="1">
      <c r="A23" s="66"/>
      <c r="B23" s="66"/>
      <c r="C23" s="66"/>
      <c r="D23" s="66"/>
      <c r="E23" s="78"/>
      <c r="F23" s="66"/>
      <c r="G23" s="66"/>
      <c r="H23" s="66"/>
      <c r="I23" s="66"/>
      <c r="J23" s="66"/>
    </row>
    <row r="24" spans="1:17" ht="22.5" customHeight="1">
      <c r="A24" s="29">
        <v>1</v>
      </c>
      <c r="B24" s="29">
        <v>2</v>
      </c>
      <c r="C24" s="29">
        <v>3</v>
      </c>
      <c r="D24" s="29">
        <v>4</v>
      </c>
      <c r="E24" s="29">
        <v>5</v>
      </c>
      <c r="F24" s="29">
        <v>6</v>
      </c>
      <c r="G24" s="29">
        <v>7</v>
      </c>
      <c r="H24" s="29">
        <v>8</v>
      </c>
      <c r="I24" s="29">
        <v>9</v>
      </c>
      <c r="J24" s="29">
        <v>10</v>
      </c>
    </row>
    <row r="25" spans="1:17" ht="22.5" customHeight="1">
      <c r="A25" s="85" t="s">
        <v>30</v>
      </c>
      <c r="B25" s="86"/>
      <c r="C25" s="86"/>
      <c r="D25" s="86"/>
      <c r="E25" s="86"/>
      <c r="F25" s="86"/>
      <c r="G25" s="86"/>
      <c r="H25" s="86"/>
      <c r="I25" s="86"/>
      <c r="J25" s="87"/>
    </row>
    <row r="26" spans="1:17" ht="196.5" customHeight="1">
      <c r="A26" s="30" t="s">
        <v>32</v>
      </c>
      <c r="B26" s="15" t="s">
        <v>118</v>
      </c>
      <c r="C26" s="31">
        <v>10</v>
      </c>
      <c r="D26" s="32" t="s">
        <v>95</v>
      </c>
      <c r="E26" s="33"/>
      <c r="F26" s="57"/>
      <c r="G26" s="35">
        <f t="shared" ref="G26:G72" si="0">ROUND((F26*C26),2)</f>
        <v>0</v>
      </c>
      <c r="H26" s="36"/>
      <c r="I26" s="35">
        <f t="shared" ref="I26:I65" si="1">ROUND((G26*H26),2)</f>
        <v>0</v>
      </c>
      <c r="J26" s="35">
        <f t="shared" ref="J26:J65" si="2">ROUND((G26+I26),2)</f>
        <v>0</v>
      </c>
    </row>
    <row r="27" spans="1:17" ht="186" customHeight="1">
      <c r="A27" s="30" t="s">
        <v>36</v>
      </c>
      <c r="B27" s="15" t="s">
        <v>123</v>
      </c>
      <c r="C27" s="31">
        <v>10</v>
      </c>
      <c r="D27" s="32" t="s">
        <v>95</v>
      </c>
      <c r="E27" s="33"/>
      <c r="F27" s="34"/>
      <c r="G27" s="35">
        <f t="shared" si="0"/>
        <v>0</v>
      </c>
      <c r="H27" s="36"/>
      <c r="I27" s="35">
        <f t="shared" si="1"/>
        <v>0</v>
      </c>
      <c r="J27" s="35">
        <f t="shared" si="2"/>
        <v>0</v>
      </c>
    </row>
    <row r="28" spans="1:17" ht="196.5" customHeight="1">
      <c r="A28" s="30" t="s">
        <v>37</v>
      </c>
      <c r="B28" s="15" t="s">
        <v>120</v>
      </c>
      <c r="C28" s="31">
        <v>10</v>
      </c>
      <c r="D28" s="32" t="s">
        <v>95</v>
      </c>
      <c r="E28" s="33"/>
      <c r="F28" s="34"/>
      <c r="G28" s="35">
        <f t="shared" si="0"/>
        <v>0</v>
      </c>
      <c r="H28" s="36"/>
      <c r="I28" s="35">
        <f t="shared" si="1"/>
        <v>0</v>
      </c>
      <c r="J28" s="35">
        <f t="shared" si="2"/>
        <v>0</v>
      </c>
    </row>
    <row r="29" spans="1:17" ht="177" customHeight="1">
      <c r="A29" s="30" t="s">
        <v>38</v>
      </c>
      <c r="B29" s="15" t="s">
        <v>119</v>
      </c>
      <c r="C29" s="31">
        <v>10</v>
      </c>
      <c r="D29" s="32" t="s">
        <v>95</v>
      </c>
      <c r="E29" s="33"/>
      <c r="F29" s="34"/>
      <c r="G29" s="35">
        <f t="shared" si="0"/>
        <v>0</v>
      </c>
      <c r="H29" s="36"/>
      <c r="I29" s="35">
        <f t="shared" si="1"/>
        <v>0</v>
      </c>
      <c r="J29" s="35">
        <f t="shared" si="2"/>
        <v>0</v>
      </c>
    </row>
    <row r="30" spans="1:17" ht="126" customHeight="1">
      <c r="A30" s="30" t="s">
        <v>39</v>
      </c>
      <c r="B30" s="15" t="s">
        <v>121</v>
      </c>
      <c r="C30" s="31">
        <v>10</v>
      </c>
      <c r="D30" s="32" t="s">
        <v>95</v>
      </c>
      <c r="E30" s="33"/>
      <c r="F30" s="34"/>
      <c r="G30" s="35">
        <f t="shared" si="0"/>
        <v>0</v>
      </c>
      <c r="H30" s="36"/>
      <c r="I30" s="35">
        <f t="shared" si="1"/>
        <v>0</v>
      </c>
      <c r="J30" s="35">
        <f t="shared" si="2"/>
        <v>0</v>
      </c>
    </row>
    <row r="31" spans="1:17" ht="180.75" customHeight="1">
      <c r="A31" s="30" t="s">
        <v>40</v>
      </c>
      <c r="B31" s="15" t="s">
        <v>122</v>
      </c>
      <c r="C31" s="31">
        <v>10</v>
      </c>
      <c r="D31" s="32" t="s">
        <v>95</v>
      </c>
      <c r="E31" s="33"/>
      <c r="F31" s="34"/>
      <c r="G31" s="35">
        <f t="shared" si="0"/>
        <v>0</v>
      </c>
      <c r="H31" s="36"/>
      <c r="I31" s="35">
        <f t="shared" si="1"/>
        <v>0</v>
      </c>
      <c r="J31" s="35">
        <f t="shared" si="2"/>
        <v>0</v>
      </c>
    </row>
    <row r="32" spans="1:17" ht="101.25" customHeight="1">
      <c r="A32" s="101" t="s">
        <v>41</v>
      </c>
      <c r="B32" s="102" t="s">
        <v>157</v>
      </c>
      <c r="C32" s="103">
        <v>10</v>
      </c>
      <c r="D32" s="104" t="s">
        <v>57</v>
      </c>
      <c r="E32" s="105"/>
      <c r="F32" s="106"/>
      <c r="G32" s="107">
        <f t="shared" si="0"/>
        <v>0</v>
      </c>
      <c r="H32" s="36"/>
      <c r="I32" s="35">
        <f t="shared" si="1"/>
        <v>0</v>
      </c>
      <c r="J32" s="35">
        <f t="shared" si="2"/>
        <v>0</v>
      </c>
    </row>
    <row r="33" spans="1:10" ht="54.75" customHeight="1">
      <c r="A33" s="101" t="s">
        <v>42</v>
      </c>
      <c r="B33" s="102" t="s">
        <v>158</v>
      </c>
      <c r="C33" s="103">
        <v>10</v>
      </c>
      <c r="D33" s="104" t="s">
        <v>57</v>
      </c>
      <c r="E33" s="105"/>
      <c r="F33" s="106"/>
      <c r="G33" s="107">
        <f t="shared" si="0"/>
        <v>0</v>
      </c>
      <c r="H33" s="36"/>
      <c r="I33" s="35">
        <f t="shared" si="1"/>
        <v>0</v>
      </c>
      <c r="J33" s="35">
        <f t="shared" si="2"/>
        <v>0</v>
      </c>
    </row>
    <row r="34" spans="1:10" ht="76.5" customHeight="1">
      <c r="A34" s="101" t="s">
        <v>43</v>
      </c>
      <c r="B34" s="102" t="s">
        <v>159</v>
      </c>
      <c r="C34" s="103">
        <v>10</v>
      </c>
      <c r="D34" s="104" t="s">
        <v>57</v>
      </c>
      <c r="E34" s="105"/>
      <c r="F34" s="106"/>
      <c r="G34" s="107">
        <f t="shared" si="0"/>
        <v>0</v>
      </c>
      <c r="H34" s="36"/>
      <c r="I34" s="35">
        <f t="shared" si="1"/>
        <v>0</v>
      </c>
      <c r="J34" s="35">
        <f t="shared" si="2"/>
        <v>0</v>
      </c>
    </row>
    <row r="35" spans="1:10" ht="67.5" customHeight="1">
      <c r="A35" s="101" t="s">
        <v>44</v>
      </c>
      <c r="B35" s="102" t="s">
        <v>160</v>
      </c>
      <c r="C35" s="103">
        <v>10</v>
      </c>
      <c r="D35" s="104" t="s">
        <v>57</v>
      </c>
      <c r="E35" s="105"/>
      <c r="F35" s="106"/>
      <c r="G35" s="107">
        <f t="shared" si="0"/>
        <v>0</v>
      </c>
      <c r="H35" s="36"/>
      <c r="I35" s="35">
        <f t="shared" si="1"/>
        <v>0</v>
      </c>
      <c r="J35" s="35">
        <f t="shared" si="2"/>
        <v>0</v>
      </c>
    </row>
    <row r="36" spans="1:10" ht="71.25" customHeight="1">
      <c r="A36" s="101" t="s">
        <v>45</v>
      </c>
      <c r="B36" s="102" t="s">
        <v>161</v>
      </c>
      <c r="C36" s="103">
        <v>10</v>
      </c>
      <c r="D36" s="104" t="s">
        <v>57</v>
      </c>
      <c r="E36" s="105"/>
      <c r="F36" s="106"/>
      <c r="G36" s="107">
        <f t="shared" si="0"/>
        <v>0</v>
      </c>
      <c r="H36" s="36"/>
      <c r="I36" s="35">
        <f t="shared" si="1"/>
        <v>0</v>
      </c>
      <c r="J36" s="35">
        <f t="shared" si="2"/>
        <v>0</v>
      </c>
    </row>
    <row r="37" spans="1:10" ht="112.5">
      <c r="A37" s="30" t="s">
        <v>46</v>
      </c>
      <c r="B37" s="15" t="s">
        <v>124</v>
      </c>
      <c r="C37" s="31">
        <v>10</v>
      </c>
      <c r="D37" s="32" t="s">
        <v>95</v>
      </c>
      <c r="E37" s="33"/>
      <c r="F37" s="34"/>
      <c r="G37" s="35">
        <f t="shared" si="0"/>
        <v>0</v>
      </c>
      <c r="H37" s="36"/>
      <c r="I37" s="35">
        <f t="shared" si="1"/>
        <v>0</v>
      </c>
      <c r="J37" s="35">
        <f t="shared" si="2"/>
        <v>0</v>
      </c>
    </row>
    <row r="38" spans="1:10" ht="118.5" customHeight="1">
      <c r="A38" s="30" t="s">
        <v>47</v>
      </c>
      <c r="B38" s="15" t="s">
        <v>125</v>
      </c>
      <c r="C38" s="31">
        <v>10</v>
      </c>
      <c r="D38" s="32" t="s">
        <v>95</v>
      </c>
      <c r="E38" s="33"/>
      <c r="F38" s="34"/>
      <c r="G38" s="35">
        <f t="shared" si="0"/>
        <v>0</v>
      </c>
      <c r="H38" s="36"/>
      <c r="I38" s="35">
        <f t="shared" si="1"/>
        <v>0</v>
      </c>
      <c r="J38" s="35">
        <f t="shared" si="2"/>
        <v>0</v>
      </c>
    </row>
    <row r="39" spans="1:10" ht="20.25" customHeight="1">
      <c r="A39" s="30" t="s">
        <v>48</v>
      </c>
      <c r="B39" s="17" t="s">
        <v>85</v>
      </c>
      <c r="C39" s="31">
        <v>10</v>
      </c>
      <c r="D39" s="32" t="s">
        <v>57</v>
      </c>
      <c r="E39" s="33"/>
      <c r="F39" s="34"/>
      <c r="G39" s="35">
        <f t="shared" si="0"/>
        <v>0</v>
      </c>
      <c r="H39" s="36"/>
      <c r="I39" s="35">
        <f t="shared" si="1"/>
        <v>0</v>
      </c>
      <c r="J39" s="35">
        <f t="shared" si="2"/>
        <v>0</v>
      </c>
    </row>
    <row r="40" spans="1:10" ht="32.25" customHeight="1">
      <c r="A40" s="30" t="s">
        <v>49</v>
      </c>
      <c r="B40" s="16" t="s">
        <v>94</v>
      </c>
      <c r="C40" s="31">
        <v>5</v>
      </c>
      <c r="D40" s="32" t="s">
        <v>95</v>
      </c>
      <c r="E40" s="33"/>
      <c r="F40" s="34"/>
      <c r="G40" s="35">
        <f t="shared" si="0"/>
        <v>0</v>
      </c>
      <c r="H40" s="36"/>
      <c r="I40" s="35">
        <f t="shared" si="1"/>
        <v>0</v>
      </c>
      <c r="J40" s="35">
        <f t="shared" si="2"/>
        <v>0</v>
      </c>
    </row>
    <row r="41" spans="1:10" ht="85.5" customHeight="1">
      <c r="A41" s="101" t="s">
        <v>50</v>
      </c>
      <c r="B41" s="102" t="s">
        <v>163</v>
      </c>
      <c r="C41" s="103">
        <v>8</v>
      </c>
      <c r="D41" s="104" t="s">
        <v>95</v>
      </c>
      <c r="E41" s="105"/>
      <c r="F41" s="106"/>
      <c r="G41" s="107">
        <f t="shared" si="0"/>
        <v>0</v>
      </c>
      <c r="H41" s="36"/>
      <c r="I41" s="35">
        <f t="shared" si="1"/>
        <v>0</v>
      </c>
      <c r="J41" s="35">
        <f t="shared" si="2"/>
        <v>0</v>
      </c>
    </row>
    <row r="42" spans="1:10" ht="24" customHeight="1">
      <c r="A42" s="30" t="s">
        <v>51</v>
      </c>
      <c r="B42" s="17" t="s">
        <v>98</v>
      </c>
      <c r="C42" s="31">
        <v>31</v>
      </c>
      <c r="D42" s="32" t="s">
        <v>57</v>
      </c>
      <c r="E42" s="33"/>
      <c r="F42" s="34"/>
      <c r="G42" s="35">
        <f t="shared" si="0"/>
        <v>0</v>
      </c>
      <c r="H42" s="36"/>
      <c r="I42" s="35">
        <f t="shared" si="1"/>
        <v>0</v>
      </c>
      <c r="J42" s="35">
        <f t="shared" si="2"/>
        <v>0</v>
      </c>
    </row>
    <row r="43" spans="1:10" ht="24.75" customHeight="1">
      <c r="A43" s="30" t="s">
        <v>52</v>
      </c>
      <c r="B43" s="17" t="s">
        <v>86</v>
      </c>
      <c r="C43" s="31">
        <v>30</v>
      </c>
      <c r="D43" s="32" t="s">
        <v>57</v>
      </c>
      <c r="E43" s="33"/>
      <c r="F43" s="34"/>
      <c r="G43" s="35">
        <f t="shared" si="0"/>
        <v>0</v>
      </c>
      <c r="H43" s="36"/>
      <c r="I43" s="35">
        <f t="shared" si="1"/>
        <v>0</v>
      </c>
      <c r="J43" s="35">
        <f t="shared" si="2"/>
        <v>0</v>
      </c>
    </row>
    <row r="44" spans="1:10" ht="26.25" customHeight="1">
      <c r="A44" s="30" t="s">
        <v>53</v>
      </c>
      <c r="B44" s="17" t="s">
        <v>87</v>
      </c>
      <c r="C44" s="31">
        <v>40</v>
      </c>
      <c r="D44" s="32" t="s">
        <v>95</v>
      </c>
      <c r="E44" s="33"/>
      <c r="F44" s="34"/>
      <c r="G44" s="35">
        <f t="shared" si="0"/>
        <v>0</v>
      </c>
      <c r="H44" s="36"/>
      <c r="I44" s="35">
        <f t="shared" si="1"/>
        <v>0</v>
      </c>
      <c r="J44" s="35">
        <f t="shared" si="2"/>
        <v>0</v>
      </c>
    </row>
    <row r="45" spans="1:10" ht="22.5" customHeight="1">
      <c r="A45" s="30" t="s">
        <v>54</v>
      </c>
      <c r="B45" s="17" t="s">
        <v>88</v>
      </c>
      <c r="C45" s="31">
        <v>30</v>
      </c>
      <c r="D45" s="32" t="s">
        <v>57</v>
      </c>
      <c r="E45" s="33"/>
      <c r="F45" s="34"/>
      <c r="G45" s="35">
        <f t="shared" si="0"/>
        <v>0</v>
      </c>
      <c r="H45" s="36"/>
      <c r="I45" s="35">
        <f t="shared" si="1"/>
        <v>0</v>
      </c>
      <c r="J45" s="35">
        <f t="shared" si="2"/>
        <v>0</v>
      </c>
    </row>
    <row r="46" spans="1:10" ht="21.75" customHeight="1">
      <c r="A46" s="30" t="s">
        <v>55</v>
      </c>
      <c r="B46" s="17" t="s">
        <v>89</v>
      </c>
      <c r="C46" s="31">
        <v>20</v>
      </c>
      <c r="D46" s="32" t="s">
        <v>95</v>
      </c>
      <c r="E46" s="33"/>
      <c r="F46" s="34"/>
      <c r="G46" s="35">
        <f t="shared" si="0"/>
        <v>0</v>
      </c>
      <c r="H46" s="36"/>
      <c r="I46" s="35">
        <f t="shared" si="1"/>
        <v>0</v>
      </c>
      <c r="J46" s="35">
        <f t="shared" si="2"/>
        <v>0</v>
      </c>
    </row>
    <row r="47" spans="1:10">
      <c r="A47" s="30" t="s">
        <v>56</v>
      </c>
      <c r="B47" s="17" t="s">
        <v>90</v>
      </c>
      <c r="C47" s="31">
        <v>10</v>
      </c>
      <c r="D47" s="32" t="s">
        <v>95</v>
      </c>
      <c r="E47" s="33"/>
      <c r="F47" s="34"/>
      <c r="G47" s="35">
        <f t="shared" si="0"/>
        <v>0</v>
      </c>
      <c r="H47" s="36"/>
      <c r="I47" s="35">
        <f t="shared" si="1"/>
        <v>0</v>
      </c>
      <c r="J47" s="35">
        <f t="shared" si="2"/>
        <v>0</v>
      </c>
    </row>
    <row r="48" spans="1:10" ht="27" customHeight="1">
      <c r="A48" s="30" t="s">
        <v>59</v>
      </c>
      <c r="B48" s="17" t="s">
        <v>100</v>
      </c>
      <c r="C48" s="31">
        <v>10</v>
      </c>
      <c r="D48" s="32" t="s">
        <v>57</v>
      </c>
      <c r="E48" s="33"/>
      <c r="F48" s="34"/>
      <c r="G48" s="35">
        <f t="shared" si="0"/>
        <v>0</v>
      </c>
      <c r="H48" s="36"/>
      <c r="I48" s="35">
        <f t="shared" si="1"/>
        <v>0</v>
      </c>
      <c r="J48" s="35">
        <f t="shared" si="2"/>
        <v>0</v>
      </c>
    </row>
    <row r="49" spans="1:10" ht="24.75" customHeight="1">
      <c r="A49" s="30" t="s">
        <v>61</v>
      </c>
      <c r="B49" s="17" t="s">
        <v>99</v>
      </c>
      <c r="C49" s="31">
        <v>88</v>
      </c>
      <c r="D49" s="32" t="s">
        <v>95</v>
      </c>
      <c r="E49" s="33"/>
      <c r="F49" s="34"/>
      <c r="G49" s="35">
        <f t="shared" si="0"/>
        <v>0</v>
      </c>
      <c r="H49" s="36"/>
      <c r="I49" s="35">
        <f t="shared" si="1"/>
        <v>0</v>
      </c>
      <c r="J49" s="35">
        <f t="shared" si="2"/>
        <v>0</v>
      </c>
    </row>
    <row r="50" spans="1:10" ht="57" customHeight="1">
      <c r="A50" s="30" t="s">
        <v>62</v>
      </c>
      <c r="B50" s="15" t="s">
        <v>126</v>
      </c>
      <c r="C50" s="31">
        <v>651</v>
      </c>
      <c r="D50" s="32" t="s">
        <v>57</v>
      </c>
      <c r="E50" s="33"/>
      <c r="F50" s="34"/>
      <c r="G50" s="35">
        <f t="shared" si="0"/>
        <v>0</v>
      </c>
      <c r="H50" s="36"/>
      <c r="I50" s="35">
        <f t="shared" si="1"/>
        <v>0</v>
      </c>
      <c r="J50" s="35">
        <f t="shared" si="2"/>
        <v>0</v>
      </c>
    </row>
    <row r="51" spans="1:10" ht="56.25" customHeight="1">
      <c r="A51" s="30" t="s">
        <v>63</v>
      </c>
      <c r="B51" s="17" t="s">
        <v>127</v>
      </c>
      <c r="C51" s="31">
        <v>20</v>
      </c>
      <c r="D51" s="32" t="s">
        <v>57</v>
      </c>
      <c r="E51" s="33"/>
      <c r="F51" s="34"/>
      <c r="G51" s="35">
        <f t="shared" si="0"/>
        <v>0</v>
      </c>
      <c r="H51" s="36"/>
      <c r="I51" s="35">
        <f t="shared" si="1"/>
        <v>0</v>
      </c>
      <c r="J51" s="35">
        <f t="shared" si="2"/>
        <v>0</v>
      </c>
    </row>
    <row r="52" spans="1:10" ht="52.5" customHeight="1">
      <c r="A52" s="30" t="s">
        <v>64</v>
      </c>
      <c r="B52" s="17" t="s">
        <v>128</v>
      </c>
      <c r="C52" s="31">
        <v>20</v>
      </c>
      <c r="D52" s="32" t="s">
        <v>57</v>
      </c>
      <c r="E52" s="33"/>
      <c r="F52" s="34"/>
      <c r="G52" s="35">
        <f t="shared" si="0"/>
        <v>0</v>
      </c>
      <c r="H52" s="36"/>
      <c r="I52" s="35">
        <f t="shared" si="1"/>
        <v>0</v>
      </c>
      <c r="J52" s="35">
        <f t="shared" si="2"/>
        <v>0</v>
      </c>
    </row>
    <row r="53" spans="1:10" ht="59.25" customHeight="1">
      <c r="A53" s="30" t="s">
        <v>65</v>
      </c>
      <c r="B53" s="17" t="s">
        <v>129</v>
      </c>
      <c r="C53" s="31">
        <v>60</v>
      </c>
      <c r="D53" s="32" t="s">
        <v>57</v>
      </c>
      <c r="E53" s="33"/>
      <c r="F53" s="34"/>
      <c r="G53" s="35">
        <f t="shared" si="0"/>
        <v>0</v>
      </c>
      <c r="H53" s="36"/>
      <c r="I53" s="35">
        <f t="shared" si="1"/>
        <v>0</v>
      </c>
      <c r="J53" s="35">
        <f t="shared" si="2"/>
        <v>0</v>
      </c>
    </row>
    <row r="54" spans="1:10" ht="146.25" customHeight="1">
      <c r="A54" s="30" t="s">
        <v>66</v>
      </c>
      <c r="B54" s="15" t="s">
        <v>130</v>
      </c>
      <c r="C54" s="31">
        <v>160</v>
      </c>
      <c r="D54" s="32" t="s">
        <v>95</v>
      </c>
      <c r="E54" s="33"/>
      <c r="F54" s="34"/>
      <c r="G54" s="35">
        <f t="shared" si="0"/>
        <v>0</v>
      </c>
      <c r="H54" s="36"/>
      <c r="I54" s="35">
        <f t="shared" si="1"/>
        <v>0</v>
      </c>
      <c r="J54" s="35">
        <f t="shared" si="2"/>
        <v>0</v>
      </c>
    </row>
    <row r="55" spans="1:10" ht="51.75" customHeight="1">
      <c r="A55" s="30" t="s">
        <v>67</v>
      </c>
      <c r="B55" s="17" t="s">
        <v>131</v>
      </c>
      <c r="C55" s="31">
        <v>36</v>
      </c>
      <c r="D55" s="32" t="s">
        <v>57</v>
      </c>
      <c r="E55" s="33"/>
      <c r="F55" s="34"/>
      <c r="G55" s="35">
        <f t="shared" si="0"/>
        <v>0</v>
      </c>
      <c r="H55" s="36"/>
      <c r="I55" s="35">
        <f t="shared" si="1"/>
        <v>0</v>
      </c>
      <c r="J55" s="35">
        <f t="shared" si="2"/>
        <v>0</v>
      </c>
    </row>
    <row r="56" spans="1:10" ht="125.25" customHeight="1">
      <c r="A56" s="30" t="s">
        <v>68</v>
      </c>
      <c r="B56" s="15" t="s">
        <v>132</v>
      </c>
      <c r="C56" s="31">
        <v>30</v>
      </c>
      <c r="D56" s="32" t="s">
        <v>57</v>
      </c>
      <c r="E56" s="33"/>
      <c r="F56" s="34"/>
      <c r="G56" s="35">
        <f t="shared" si="0"/>
        <v>0</v>
      </c>
      <c r="H56" s="36"/>
      <c r="I56" s="35">
        <f t="shared" si="1"/>
        <v>0</v>
      </c>
      <c r="J56" s="35">
        <f t="shared" si="2"/>
        <v>0</v>
      </c>
    </row>
    <row r="57" spans="1:10" ht="27.75" customHeight="1">
      <c r="A57" s="30" t="s">
        <v>69</v>
      </c>
      <c r="B57" s="17" t="s">
        <v>101</v>
      </c>
      <c r="C57" s="31">
        <v>2</v>
      </c>
      <c r="D57" s="32" t="s">
        <v>57</v>
      </c>
      <c r="E57" s="33"/>
      <c r="F57" s="34"/>
      <c r="G57" s="35">
        <f t="shared" si="0"/>
        <v>0</v>
      </c>
      <c r="H57" s="36"/>
      <c r="I57" s="35">
        <f t="shared" si="1"/>
        <v>0</v>
      </c>
      <c r="J57" s="35">
        <f t="shared" si="2"/>
        <v>0</v>
      </c>
    </row>
    <row r="58" spans="1:10" ht="20.25" customHeight="1">
      <c r="A58" s="30" t="s">
        <v>70</v>
      </c>
      <c r="B58" s="17" t="s">
        <v>91</v>
      </c>
      <c r="C58" s="31">
        <v>2</v>
      </c>
      <c r="D58" s="32" t="s">
        <v>57</v>
      </c>
      <c r="E58" s="33"/>
      <c r="F58" s="34"/>
      <c r="G58" s="35">
        <f t="shared" si="0"/>
        <v>0</v>
      </c>
      <c r="H58" s="36"/>
      <c r="I58" s="35">
        <f t="shared" si="1"/>
        <v>0</v>
      </c>
      <c r="J58" s="35">
        <f t="shared" si="2"/>
        <v>0</v>
      </c>
    </row>
    <row r="59" spans="1:10" ht="42.75" customHeight="1">
      <c r="A59" s="30" t="s">
        <v>71</v>
      </c>
      <c r="B59" s="17" t="s">
        <v>144</v>
      </c>
      <c r="C59" s="31">
        <v>30</v>
      </c>
      <c r="D59" s="32" t="s">
        <v>95</v>
      </c>
      <c r="E59" s="33"/>
      <c r="F59" s="34"/>
      <c r="G59" s="35">
        <f t="shared" si="0"/>
        <v>0</v>
      </c>
      <c r="H59" s="36"/>
      <c r="I59" s="35">
        <f t="shared" si="1"/>
        <v>0</v>
      </c>
      <c r="J59" s="35">
        <f t="shared" si="2"/>
        <v>0</v>
      </c>
    </row>
    <row r="60" spans="1:10" ht="42" customHeight="1">
      <c r="A60" s="30" t="s">
        <v>72</v>
      </c>
      <c r="B60" s="17" t="s">
        <v>145</v>
      </c>
      <c r="C60" s="31">
        <v>24</v>
      </c>
      <c r="D60" s="32" t="s">
        <v>95</v>
      </c>
      <c r="E60" s="33"/>
      <c r="F60" s="34"/>
      <c r="G60" s="35">
        <f t="shared" si="0"/>
        <v>0</v>
      </c>
      <c r="H60" s="36"/>
      <c r="I60" s="35">
        <f t="shared" si="1"/>
        <v>0</v>
      </c>
      <c r="J60" s="35">
        <f t="shared" si="2"/>
        <v>0</v>
      </c>
    </row>
    <row r="61" spans="1:10" ht="41.25" customHeight="1">
      <c r="A61" s="30" t="s">
        <v>73</v>
      </c>
      <c r="B61" s="15" t="s">
        <v>146</v>
      </c>
      <c r="C61" s="31">
        <v>22</v>
      </c>
      <c r="D61" s="32" t="s">
        <v>95</v>
      </c>
      <c r="E61" s="33"/>
      <c r="F61" s="34"/>
      <c r="G61" s="35">
        <f t="shared" si="0"/>
        <v>0</v>
      </c>
      <c r="H61" s="36"/>
      <c r="I61" s="35">
        <f t="shared" si="1"/>
        <v>0</v>
      </c>
      <c r="J61" s="35">
        <f t="shared" si="2"/>
        <v>0</v>
      </c>
    </row>
    <row r="62" spans="1:10" ht="49.5" customHeight="1">
      <c r="A62" s="30" t="s">
        <v>74</v>
      </c>
      <c r="B62" s="15" t="s">
        <v>147</v>
      </c>
      <c r="C62" s="31">
        <v>22</v>
      </c>
      <c r="D62" s="32" t="s">
        <v>95</v>
      </c>
      <c r="E62" s="33"/>
      <c r="F62" s="34"/>
      <c r="G62" s="35">
        <f t="shared" si="0"/>
        <v>0</v>
      </c>
      <c r="H62" s="36"/>
      <c r="I62" s="35">
        <f t="shared" si="1"/>
        <v>0</v>
      </c>
      <c r="J62" s="35">
        <f t="shared" si="2"/>
        <v>0</v>
      </c>
    </row>
    <row r="63" spans="1:10" ht="57" customHeight="1">
      <c r="A63" s="30" t="s">
        <v>75</v>
      </c>
      <c r="B63" s="15" t="s">
        <v>148</v>
      </c>
      <c r="C63" s="31">
        <v>2</v>
      </c>
      <c r="D63" s="32" t="s">
        <v>95</v>
      </c>
      <c r="E63" s="33"/>
      <c r="F63" s="34"/>
      <c r="G63" s="35">
        <f t="shared" si="0"/>
        <v>0</v>
      </c>
      <c r="H63" s="36"/>
      <c r="I63" s="35">
        <f t="shared" si="1"/>
        <v>0</v>
      </c>
      <c r="J63" s="35">
        <f t="shared" si="2"/>
        <v>0</v>
      </c>
    </row>
    <row r="64" spans="1:10" ht="45" customHeight="1">
      <c r="A64" s="30" t="s">
        <v>76</v>
      </c>
      <c r="B64" s="15" t="s">
        <v>133</v>
      </c>
      <c r="C64" s="31">
        <v>20</v>
      </c>
      <c r="D64" s="32" t="s">
        <v>95</v>
      </c>
      <c r="E64" s="33"/>
      <c r="F64" s="34"/>
      <c r="G64" s="35">
        <f t="shared" si="0"/>
        <v>0</v>
      </c>
      <c r="H64" s="36"/>
      <c r="I64" s="35">
        <f t="shared" si="1"/>
        <v>0</v>
      </c>
      <c r="J64" s="35">
        <f t="shared" si="2"/>
        <v>0</v>
      </c>
    </row>
    <row r="65" spans="1:10" ht="56.25" customHeight="1">
      <c r="A65" s="30" t="s">
        <v>77</v>
      </c>
      <c r="B65" s="15" t="s">
        <v>134</v>
      </c>
      <c r="C65" s="31">
        <v>5</v>
      </c>
      <c r="D65" s="32" t="s">
        <v>95</v>
      </c>
      <c r="E65" s="33"/>
      <c r="F65" s="34"/>
      <c r="G65" s="35">
        <f t="shared" si="0"/>
        <v>0</v>
      </c>
      <c r="H65" s="36"/>
      <c r="I65" s="35">
        <f t="shared" si="1"/>
        <v>0</v>
      </c>
      <c r="J65" s="35">
        <f t="shared" si="2"/>
        <v>0</v>
      </c>
    </row>
    <row r="66" spans="1:10" ht="39.75" customHeight="1">
      <c r="A66" s="30" t="s">
        <v>78</v>
      </c>
      <c r="B66" s="17" t="s">
        <v>135</v>
      </c>
      <c r="C66" s="31">
        <v>2</v>
      </c>
      <c r="D66" s="32" t="s">
        <v>96</v>
      </c>
      <c r="E66" s="33"/>
      <c r="F66" s="34"/>
      <c r="G66" s="35">
        <f t="shared" si="0"/>
        <v>0</v>
      </c>
      <c r="H66" s="36"/>
      <c r="I66" s="35">
        <f t="shared" ref="I66:I72" si="3">ROUND((G66*H66),2)</f>
        <v>0</v>
      </c>
      <c r="J66" s="35">
        <f t="shared" ref="J66:J72" si="4">ROUND((G66+I66),2)</f>
        <v>0</v>
      </c>
    </row>
    <row r="67" spans="1:10" ht="43.5" customHeight="1">
      <c r="A67" s="30" t="s">
        <v>79</v>
      </c>
      <c r="B67" s="17" t="s">
        <v>136</v>
      </c>
      <c r="C67" s="31">
        <v>1</v>
      </c>
      <c r="D67" s="37" t="s">
        <v>96</v>
      </c>
      <c r="E67" s="38"/>
      <c r="F67" s="34"/>
      <c r="G67" s="35">
        <f t="shared" si="0"/>
        <v>0</v>
      </c>
      <c r="H67" s="36"/>
      <c r="I67" s="35">
        <f t="shared" si="3"/>
        <v>0</v>
      </c>
      <c r="J67" s="35">
        <f t="shared" si="4"/>
        <v>0</v>
      </c>
    </row>
    <row r="68" spans="1:10" ht="30" customHeight="1">
      <c r="A68" s="30" t="s">
        <v>80</v>
      </c>
      <c r="B68" s="17" t="s">
        <v>92</v>
      </c>
      <c r="C68" s="31">
        <v>1</v>
      </c>
      <c r="D68" s="32" t="s">
        <v>95</v>
      </c>
      <c r="E68" s="33"/>
      <c r="F68" s="34"/>
      <c r="G68" s="35">
        <f t="shared" si="0"/>
        <v>0</v>
      </c>
      <c r="H68" s="36"/>
      <c r="I68" s="35">
        <f t="shared" si="3"/>
        <v>0</v>
      </c>
      <c r="J68" s="35">
        <f t="shared" si="4"/>
        <v>0</v>
      </c>
    </row>
    <row r="69" spans="1:10" ht="30.75" customHeight="1">
      <c r="A69" s="30" t="s">
        <v>81</v>
      </c>
      <c r="B69" s="15" t="s">
        <v>137</v>
      </c>
      <c r="C69" s="31">
        <v>50</v>
      </c>
      <c r="D69" s="32" t="s">
        <v>95</v>
      </c>
      <c r="E69" s="33"/>
      <c r="F69" s="34"/>
      <c r="G69" s="35">
        <f t="shared" si="0"/>
        <v>0</v>
      </c>
      <c r="H69" s="36"/>
      <c r="I69" s="35">
        <f t="shared" si="3"/>
        <v>0</v>
      </c>
      <c r="J69" s="35">
        <f t="shared" si="4"/>
        <v>0</v>
      </c>
    </row>
    <row r="70" spans="1:10" ht="79.5" customHeight="1">
      <c r="A70" s="30" t="s">
        <v>82</v>
      </c>
      <c r="B70" s="15" t="s">
        <v>138</v>
      </c>
      <c r="C70" s="31">
        <v>50</v>
      </c>
      <c r="D70" s="32" t="s">
        <v>57</v>
      </c>
      <c r="E70" s="33"/>
      <c r="F70" s="34"/>
      <c r="G70" s="35">
        <f t="shared" si="0"/>
        <v>0</v>
      </c>
      <c r="H70" s="36"/>
      <c r="I70" s="35">
        <f t="shared" si="3"/>
        <v>0</v>
      </c>
      <c r="J70" s="35">
        <f t="shared" si="4"/>
        <v>0</v>
      </c>
    </row>
    <row r="71" spans="1:10" ht="22.5" customHeight="1">
      <c r="A71" s="30" t="s">
        <v>83</v>
      </c>
      <c r="B71" s="17" t="s">
        <v>93</v>
      </c>
      <c r="C71" s="31">
        <v>200</v>
      </c>
      <c r="D71" s="37" t="s">
        <v>57</v>
      </c>
      <c r="E71" s="38"/>
      <c r="F71" s="34"/>
      <c r="G71" s="35">
        <f t="shared" si="0"/>
        <v>0</v>
      </c>
      <c r="H71" s="36"/>
      <c r="I71" s="35">
        <f t="shared" si="3"/>
        <v>0</v>
      </c>
      <c r="J71" s="35">
        <f t="shared" si="4"/>
        <v>0</v>
      </c>
    </row>
    <row r="72" spans="1:10" ht="93.75" customHeight="1">
      <c r="A72" s="30" t="s">
        <v>84</v>
      </c>
      <c r="B72" s="15" t="s">
        <v>139</v>
      </c>
      <c r="C72" s="31">
        <v>6</v>
      </c>
      <c r="D72" s="32" t="s">
        <v>95</v>
      </c>
      <c r="E72" s="33"/>
      <c r="F72" s="34"/>
      <c r="G72" s="35">
        <f t="shared" si="0"/>
        <v>0</v>
      </c>
      <c r="H72" s="36"/>
      <c r="I72" s="35">
        <f t="shared" si="3"/>
        <v>0</v>
      </c>
      <c r="J72" s="35">
        <f t="shared" si="4"/>
        <v>0</v>
      </c>
    </row>
    <row r="73" spans="1:10" ht="27" customHeight="1">
      <c r="A73" s="80" t="s">
        <v>28</v>
      </c>
      <c r="B73" s="81"/>
      <c r="C73" s="81"/>
      <c r="D73" s="81"/>
      <c r="E73" s="81"/>
      <c r="F73" s="90"/>
      <c r="G73" s="39">
        <f>SUM(G26:G72)</f>
        <v>0</v>
      </c>
      <c r="H73" s="39"/>
      <c r="I73" s="39">
        <f>SUM(I26:I72)</f>
        <v>0</v>
      </c>
      <c r="J73" s="39">
        <f>SUM(J26:J72)</f>
        <v>0</v>
      </c>
    </row>
    <row r="74" spans="1:10" ht="24.75" customHeight="1">
      <c r="A74" s="67" t="s">
        <v>29</v>
      </c>
      <c r="B74" s="68"/>
      <c r="C74" s="68"/>
      <c r="D74" s="68"/>
      <c r="E74" s="68"/>
      <c r="F74" s="68"/>
      <c r="G74" s="69"/>
      <c r="H74" s="69"/>
      <c r="I74" s="69"/>
      <c r="J74" s="69"/>
    </row>
    <row r="75" spans="1:10" ht="173.25" customHeight="1">
      <c r="A75" s="30" t="s">
        <v>32</v>
      </c>
      <c r="B75" s="15" t="s">
        <v>140</v>
      </c>
      <c r="C75" s="31">
        <v>10</v>
      </c>
      <c r="D75" s="32" t="s">
        <v>95</v>
      </c>
      <c r="E75" s="33"/>
      <c r="F75" s="34"/>
      <c r="G75" s="35">
        <f t="shared" ref="G75:G114" si="5">ROUND((F75*C75),2)</f>
        <v>0</v>
      </c>
      <c r="H75" s="36"/>
      <c r="I75" s="35">
        <f t="shared" ref="I75:I114" si="6">ROUND((G75*H75),2)</f>
        <v>0</v>
      </c>
      <c r="J75" s="35">
        <f t="shared" ref="J75:J114" si="7">ROUND((G75+I75),2)</f>
        <v>0</v>
      </c>
    </row>
    <row r="76" spans="1:10" ht="180" customHeight="1">
      <c r="A76" s="30" t="s">
        <v>36</v>
      </c>
      <c r="B76" s="15" t="s">
        <v>123</v>
      </c>
      <c r="C76" s="31">
        <v>10</v>
      </c>
      <c r="D76" s="32" t="s">
        <v>95</v>
      </c>
      <c r="E76" s="33"/>
      <c r="F76" s="34"/>
      <c r="G76" s="35">
        <f t="shared" si="5"/>
        <v>0</v>
      </c>
      <c r="H76" s="36"/>
      <c r="I76" s="35">
        <f t="shared" si="6"/>
        <v>0</v>
      </c>
      <c r="J76" s="35">
        <f t="shared" si="7"/>
        <v>0</v>
      </c>
    </row>
    <row r="77" spans="1:10" ht="193.5" customHeight="1">
      <c r="A77" s="30" t="s">
        <v>37</v>
      </c>
      <c r="B77" s="15" t="s">
        <v>120</v>
      </c>
      <c r="C77" s="31">
        <v>10</v>
      </c>
      <c r="D77" s="32" t="s">
        <v>95</v>
      </c>
      <c r="E77" s="33"/>
      <c r="F77" s="34"/>
      <c r="G77" s="35">
        <f t="shared" si="5"/>
        <v>0</v>
      </c>
      <c r="H77" s="36"/>
      <c r="I77" s="35">
        <f t="shared" si="6"/>
        <v>0</v>
      </c>
      <c r="J77" s="35">
        <f t="shared" si="7"/>
        <v>0</v>
      </c>
    </row>
    <row r="78" spans="1:10" ht="190.5" customHeight="1">
      <c r="A78" s="30" t="s">
        <v>38</v>
      </c>
      <c r="B78" s="15" t="s">
        <v>141</v>
      </c>
      <c r="C78" s="31">
        <v>10</v>
      </c>
      <c r="D78" s="32" t="s">
        <v>95</v>
      </c>
      <c r="E78" s="33"/>
      <c r="F78" s="34"/>
      <c r="G78" s="35">
        <f t="shared" si="5"/>
        <v>0</v>
      </c>
      <c r="H78" s="36"/>
      <c r="I78" s="35">
        <f t="shared" si="6"/>
        <v>0</v>
      </c>
      <c r="J78" s="35">
        <f t="shared" si="7"/>
        <v>0</v>
      </c>
    </row>
    <row r="79" spans="1:10" ht="125.25" customHeight="1">
      <c r="A79" s="30" t="s">
        <v>39</v>
      </c>
      <c r="B79" s="15" t="s">
        <v>121</v>
      </c>
      <c r="C79" s="31">
        <v>10</v>
      </c>
      <c r="D79" s="32" t="s">
        <v>95</v>
      </c>
      <c r="E79" s="33"/>
      <c r="F79" s="34"/>
      <c r="G79" s="35">
        <f t="shared" si="5"/>
        <v>0</v>
      </c>
      <c r="H79" s="36"/>
      <c r="I79" s="35">
        <f t="shared" si="6"/>
        <v>0</v>
      </c>
      <c r="J79" s="35">
        <f t="shared" si="7"/>
        <v>0</v>
      </c>
    </row>
    <row r="80" spans="1:10" ht="181.5" customHeight="1">
      <c r="A80" s="30" t="s">
        <v>40</v>
      </c>
      <c r="B80" s="15" t="s">
        <v>122</v>
      </c>
      <c r="C80" s="31">
        <v>10</v>
      </c>
      <c r="D80" s="32" t="s">
        <v>95</v>
      </c>
      <c r="E80" s="33"/>
      <c r="F80" s="34"/>
      <c r="G80" s="35">
        <f t="shared" si="5"/>
        <v>0</v>
      </c>
      <c r="H80" s="36"/>
      <c r="I80" s="35">
        <f t="shared" si="6"/>
        <v>0</v>
      </c>
      <c r="J80" s="35">
        <f t="shared" si="7"/>
        <v>0</v>
      </c>
    </row>
    <row r="81" spans="1:10" ht="60.75" customHeight="1">
      <c r="A81" s="101" t="s">
        <v>41</v>
      </c>
      <c r="B81" s="102" t="s">
        <v>157</v>
      </c>
      <c r="C81" s="103">
        <v>10</v>
      </c>
      <c r="D81" s="104" t="s">
        <v>57</v>
      </c>
      <c r="E81" s="105"/>
      <c r="F81" s="106"/>
      <c r="G81" s="107">
        <f t="shared" si="5"/>
        <v>0</v>
      </c>
      <c r="H81" s="36"/>
      <c r="I81" s="35">
        <f t="shared" si="6"/>
        <v>0</v>
      </c>
      <c r="J81" s="35">
        <f t="shared" si="7"/>
        <v>0</v>
      </c>
    </row>
    <row r="82" spans="1:10" ht="62.25" customHeight="1">
      <c r="A82" s="101" t="s">
        <v>42</v>
      </c>
      <c r="B82" s="102" t="s">
        <v>158</v>
      </c>
      <c r="C82" s="103">
        <v>10</v>
      </c>
      <c r="D82" s="104" t="s">
        <v>57</v>
      </c>
      <c r="E82" s="105"/>
      <c r="F82" s="106"/>
      <c r="G82" s="107">
        <f t="shared" si="5"/>
        <v>0</v>
      </c>
      <c r="H82" s="36"/>
      <c r="I82" s="35">
        <f t="shared" si="6"/>
        <v>0</v>
      </c>
      <c r="J82" s="35">
        <f t="shared" si="7"/>
        <v>0</v>
      </c>
    </row>
    <row r="83" spans="1:10" ht="76.5" customHeight="1">
      <c r="A83" s="101" t="s">
        <v>43</v>
      </c>
      <c r="B83" s="102" t="s">
        <v>159</v>
      </c>
      <c r="C83" s="103">
        <v>10</v>
      </c>
      <c r="D83" s="104" t="s">
        <v>57</v>
      </c>
      <c r="E83" s="105"/>
      <c r="F83" s="106"/>
      <c r="G83" s="107">
        <f t="shared" si="5"/>
        <v>0</v>
      </c>
      <c r="H83" s="36"/>
      <c r="I83" s="35">
        <f t="shared" si="6"/>
        <v>0</v>
      </c>
      <c r="J83" s="35">
        <f t="shared" si="7"/>
        <v>0</v>
      </c>
    </row>
    <row r="84" spans="1:10" ht="81.75" customHeight="1">
      <c r="A84" s="101" t="s">
        <v>44</v>
      </c>
      <c r="B84" s="102" t="s">
        <v>160</v>
      </c>
      <c r="C84" s="103">
        <v>10</v>
      </c>
      <c r="D84" s="104" t="s">
        <v>57</v>
      </c>
      <c r="E84" s="105"/>
      <c r="F84" s="106"/>
      <c r="G84" s="107">
        <f t="shared" si="5"/>
        <v>0</v>
      </c>
      <c r="H84" s="36"/>
      <c r="I84" s="35">
        <f t="shared" si="6"/>
        <v>0</v>
      </c>
      <c r="J84" s="35">
        <f t="shared" si="7"/>
        <v>0</v>
      </c>
    </row>
    <row r="85" spans="1:10" ht="78" customHeight="1">
      <c r="A85" s="101" t="s">
        <v>45</v>
      </c>
      <c r="B85" s="102" t="s">
        <v>162</v>
      </c>
      <c r="C85" s="103">
        <v>10</v>
      </c>
      <c r="D85" s="104" t="s">
        <v>57</v>
      </c>
      <c r="E85" s="105"/>
      <c r="F85" s="106"/>
      <c r="G85" s="107">
        <f t="shared" si="5"/>
        <v>0</v>
      </c>
      <c r="H85" s="36"/>
      <c r="I85" s="35">
        <f t="shared" si="6"/>
        <v>0</v>
      </c>
      <c r="J85" s="35">
        <f t="shared" si="7"/>
        <v>0</v>
      </c>
    </row>
    <row r="86" spans="1:10" ht="112.5">
      <c r="A86" s="30" t="s">
        <v>46</v>
      </c>
      <c r="B86" s="15" t="s">
        <v>124</v>
      </c>
      <c r="C86" s="31">
        <v>10</v>
      </c>
      <c r="D86" s="32" t="s">
        <v>95</v>
      </c>
      <c r="E86" s="33"/>
      <c r="F86" s="34"/>
      <c r="G86" s="35">
        <f t="shared" si="5"/>
        <v>0</v>
      </c>
      <c r="H86" s="36"/>
      <c r="I86" s="35">
        <f t="shared" si="6"/>
        <v>0</v>
      </c>
      <c r="J86" s="35">
        <f t="shared" si="7"/>
        <v>0</v>
      </c>
    </row>
    <row r="87" spans="1:10" ht="112.5">
      <c r="A87" s="30" t="s">
        <v>47</v>
      </c>
      <c r="B87" s="15" t="s">
        <v>125</v>
      </c>
      <c r="C87" s="31">
        <v>5</v>
      </c>
      <c r="D87" s="32" t="s">
        <v>95</v>
      </c>
      <c r="E87" s="33"/>
      <c r="F87" s="34"/>
      <c r="G87" s="35">
        <f t="shared" si="5"/>
        <v>0</v>
      </c>
      <c r="H87" s="36"/>
      <c r="I87" s="35">
        <f t="shared" si="6"/>
        <v>0</v>
      </c>
      <c r="J87" s="35">
        <f t="shared" si="7"/>
        <v>0</v>
      </c>
    </row>
    <row r="88" spans="1:10" ht="19.5" customHeight="1">
      <c r="A88" s="30" t="s">
        <v>48</v>
      </c>
      <c r="B88" s="17" t="s">
        <v>85</v>
      </c>
      <c r="C88" s="31">
        <v>5</v>
      </c>
      <c r="D88" s="32" t="s">
        <v>57</v>
      </c>
      <c r="E88" s="33"/>
      <c r="F88" s="34"/>
      <c r="G88" s="35">
        <f t="shared" si="5"/>
        <v>0</v>
      </c>
      <c r="H88" s="36"/>
      <c r="I88" s="35">
        <f t="shared" si="6"/>
        <v>0</v>
      </c>
      <c r="J88" s="35">
        <f t="shared" si="7"/>
        <v>0</v>
      </c>
    </row>
    <row r="89" spans="1:10" ht="30" customHeight="1">
      <c r="A89" s="30" t="s">
        <v>49</v>
      </c>
      <c r="B89" s="16" t="s">
        <v>94</v>
      </c>
      <c r="C89" s="31">
        <v>2</v>
      </c>
      <c r="D89" s="32" t="s">
        <v>95</v>
      </c>
      <c r="E89" s="33"/>
      <c r="F89" s="34"/>
      <c r="G89" s="35">
        <f t="shared" si="5"/>
        <v>0</v>
      </c>
      <c r="H89" s="36"/>
      <c r="I89" s="35">
        <f t="shared" si="6"/>
        <v>0</v>
      </c>
      <c r="J89" s="35">
        <f t="shared" si="7"/>
        <v>0</v>
      </c>
    </row>
    <row r="90" spans="1:10" ht="97.5" customHeight="1">
      <c r="A90" s="101" t="s">
        <v>50</v>
      </c>
      <c r="B90" s="102" t="s">
        <v>163</v>
      </c>
      <c r="C90" s="103">
        <v>4</v>
      </c>
      <c r="D90" s="104" t="s">
        <v>95</v>
      </c>
      <c r="E90" s="105"/>
      <c r="F90" s="106"/>
      <c r="G90" s="107">
        <f t="shared" si="5"/>
        <v>0</v>
      </c>
      <c r="H90" s="36"/>
      <c r="I90" s="35">
        <f t="shared" si="6"/>
        <v>0</v>
      </c>
      <c r="J90" s="35">
        <f t="shared" si="7"/>
        <v>0</v>
      </c>
    </row>
    <row r="91" spans="1:10" ht="16.5" customHeight="1">
      <c r="A91" s="30" t="s">
        <v>51</v>
      </c>
      <c r="B91" s="17" t="s">
        <v>98</v>
      </c>
      <c r="C91" s="31">
        <v>16</v>
      </c>
      <c r="D91" s="32" t="s">
        <v>57</v>
      </c>
      <c r="E91" s="33"/>
      <c r="F91" s="34"/>
      <c r="G91" s="35">
        <f t="shared" si="5"/>
        <v>0</v>
      </c>
      <c r="H91" s="36"/>
      <c r="I91" s="35">
        <f t="shared" si="6"/>
        <v>0</v>
      </c>
      <c r="J91" s="35">
        <f t="shared" si="7"/>
        <v>0</v>
      </c>
    </row>
    <row r="92" spans="1:10" ht="18.75" customHeight="1">
      <c r="A92" s="30" t="s">
        <v>52</v>
      </c>
      <c r="B92" s="17" t="s">
        <v>86</v>
      </c>
      <c r="C92" s="31">
        <v>15</v>
      </c>
      <c r="D92" s="32" t="s">
        <v>57</v>
      </c>
      <c r="E92" s="33"/>
      <c r="F92" s="34"/>
      <c r="G92" s="35">
        <f t="shared" si="5"/>
        <v>0</v>
      </c>
      <c r="H92" s="36"/>
      <c r="I92" s="35">
        <f t="shared" si="6"/>
        <v>0</v>
      </c>
      <c r="J92" s="35">
        <f t="shared" si="7"/>
        <v>0</v>
      </c>
    </row>
    <row r="93" spans="1:10" ht="18.75" customHeight="1">
      <c r="A93" s="30" t="s">
        <v>53</v>
      </c>
      <c r="B93" s="17" t="s">
        <v>87</v>
      </c>
      <c r="C93" s="31">
        <v>20</v>
      </c>
      <c r="D93" s="32" t="s">
        <v>95</v>
      </c>
      <c r="E93" s="33"/>
      <c r="F93" s="34"/>
      <c r="G93" s="35">
        <f t="shared" si="5"/>
        <v>0</v>
      </c>
      <c r="H93" s="36"/>
      <c r="I93" s="35">
        <f t="shared" si="6"/>
        <v>0</v>
      </c>
      <c r="J93" s="35">
        <f t="shared" si="7"/>
        <v>0</v>
      </c>
    </row>
    <row r="94" spans="1:10" ht="20.25" customHeight="1">
      <c r="A94" s="30" t="s">
        <v>54</v>
      </c>
      <c r="B94" s="17" t="s">
        <v>88</v>
      </c>
      <c r="C94" s="31">
        <v>15</v>
      </c>
      <c r="D94" s="32" t="s">
        <v>57</v>
      </c>
      <c r="E94" s="33"/>
      <c r="F94" s="34"/>
      <c r="G94" s="35">
        <f t="shared" si="5"/>
        <v>0</v>
      </c>
      <c r="H94" s="36"/>
      <c r="I94" s="35">
        <f t="shared" si="6"/>
        <v>0</v>
      </c>
      <c r="J94" s="35">
        <f t="shared" si="7"/>
        <v>0</v>
      </c>
    </row>
    <row r="95" spans="1:10" ht="20.25" customHeight="1">
      <c r="A95" s="30" t="s">
        <v>55</v>
      </c>
      <c r="B95" s="17" t="s">
        <v>102</v>
      </c>
      <c r="C95" s="31">
        <v>10</v>
      </c>
      <c r="D95" s="32" t="s">
        <v>95</v>
      </c>
      <c r="E95" s="33"/>
      <c r="F95" s="34"/>
      <c r="G95" s="35">
        <f t="shared" si="5"/>
        <v>0</v>
      </c>
      <c r="H95" s="36"/>
      <c r="I95" s="35">
        <f t="shared" si="6"/>
        <v>0</v>
      </c>
      <c r="J95" s="35">
        <f t="shared" si="7"/>
        <v>0</v>
      </c>
    </row>
    <row r="96" spans="1:10" ht="21" customHeight="1">
      <c r="A96" s="30" t="s">
        <v>56</v>
      </c>
      <c r="B96" s="17" t="s">
        <v>90</v>
      </c>
      <c r="C96" s="31">
        <v>5</v>
      </c>
      <c r="D96" s="32" t="s">
        <v>95</v>
      </c>
      <c r="E96" s="33"/>
      <c r="F96" s="34"/>
      <c r="G96" s="35">
        <f t="shared" si="5"/>
        <v>0</v>
      </c>
      <c r="H96" s="36"/>
      <c r="I96" s="35">
        <f t="shared" si="6"/>
        <v>0</v>
      </c>
      <c r="J96" s="35">
        <f t="shared" si="7"/>
        <v>0</v>
      </c>
    </row>
    <row r="97" spans="1:10" ht="34.5" customHeight="1">
      <c r="A97" s="30" t="s">
        <v>59</v>
      </c>
      <c r="B97" s="17" t="s">
        <v>100</v>
      </c>
      <c r="C97" s="31">
        <v>5</v>
      </c>
      <c r="D97" s="32" t="s">
        <v>57</v>
      </c>
      <c r="E97" s="33"/>
      <c r="F97" s="34"/>
      <c r="G97" s="35">
        <f t="shared" si="5"/>
        <v>0</v>
      </c>
      <c r="H97" s="36"/>
      <c r="I97" s="35">
        <f t="shared" si="6"/>
        <v>0</v>
      </c>
      <c r="J97" s="35">
        <f t="shared" si="7"/>
        <v>0</v>
      </c>
    </row>
    <row r="98" spans="1:10" ht="27.75" customHeight="1">
      <c r="A98" s="30" t="s">
        <v>60</v>
      </c>
      <c r="B98" s="17" t="s">
        <v>99</v>
      </c>
      <c r="C98" s="31">
        <v>38</v>
      </c>
      <c r="D98" s="32" t="s">
        <v>95</v>
      </c>
      <c r="E98" s="33"/>
      <c r="F98" s="34"/>
      <c r="G98" s="35">
        <f t="shared" si="5"/>
        <v>0</v>
      </c>
      <c r="H98" s="36"/>
      <c r="I98" s="35">
        <f t="shared" si="6"/>
        <v>0</v>
      </c>
      <c r="J98" s="35">
        <f t="shared" si="7"/>
        <v>0</v>
      </c>
    </row>
    <row r="99" spans="1:10" ht="53.25" customHeight="1">
      <c r="A99" s="30" t="s">
        <v>62</v>
      </c>
      <c r="B99" s="15" t="s">
        <v>142</v>
      </c>
      <c r="C99" s="31">
        <v>317</v>
      </c>
      <c r="D99" s="32" t="s">
        <v>57</v>
      </c>
      <c r="E99" s="33"/>
      <c r="F99" s="34"/>
      <c r="G99" s="35">
        <f t="shared" si="5"/>
        <v>0</v>
      </c>
      <c r="H99" s="36"/>
      <c r="I99" s="35">
        <f t="shared" si="6"/>
        <v>0</v>
      </c>
      <c r="J99" s="35">
        <f t="shared" si="7"/>
        <v>0</v>
      </c>
    </row>
    <row r="100" spans="1:10" ht="51" customHeight="1">
      <c r="A100" s="30" t="s">
        <v>63</v>
      </c>
      <c r="B100" s="17" t="s">
        <v>127</v>
      </c>
      <c r="C100" s="31">
        <v>10</v>
      </c>
      <c r="D100" s="32" t="s">
        <v>57</v>
      </c>
      <c r="E100" s="33"/>
      <c r="F100" s="34"/>
      <c r="G100" s="35">
        <f t="shared" si="5"/>
        <v>0</v>
      </c>
      <c r="H100" s="36"/>
      <c r="I100" s="35">
        <f t="shared" si="6"/>
        <v>0</v>
      </c>
      <c r="J100" s="35">
        <f t="shared" si="7"/>
        <v>0</v>
      </c>
    </row>
    <row r="101" spans="1:10" ht="57" customHeight="1">
      <c r="A101" s="30" t="s">
        <v>64</v>
      </c>
      <c r="B101" s="17" t="s">
        <v>128</v>
      </c>
      <c r="C101" s="31">
        <v>8</v>
      </c>
      <c r="D101" s="32" t="s">
        <v>57</v>
      </c>
      <c r="E101" s="33"/>
      <c r="F101" s="34"/>
      <c r="G101" s="35">
        <f t="shared" si="5"/>
        <v>0</v>
      </c>
      <c r="H101" s="36"/>
      <c r="I101" s="35">
        <f t="shared" si="6"/>
        <v>0</v>
      </c>
      <c r="J101" s="35">
        <f t="shared" si="7"/>
        <v>0</v>
      </c>
    </row>
    <row r="102" spans="1:10" ht="52.5" customHeight="1">
      <c r="A102" s="30" t="s">
        <v>65</v>
      </c>
      <c r="B102" s="17" t="s">
        <v>129</v>
      </c>
      <c r="C102" s="31">
        <v>25</v>
      </c>
      <c r="D102" s="32" t="s">
        <v>57</v>
      </c>
      <c r="E102" s="33"/>
      <c r="F102" s="34"/>
      <c r="G102" s="35">
        <f t="shared" si="5"/>
        <v>0</v>
      </c>
      <c r="H102" s="36"/>
      <c r="I102" s="35">
        <f t="shared" si="6"/>
        <v>0</v>
      </c>
      <c r="J102" s="35">
        <f t="shared" si="7"/>
        <v>0</v>
      </c>
    </row>
    <row r="103" spans="1:10" ht="140.25" customHeight="1">
      <c r="A103" s="30" t="s">
        <v>66</v>
      </c>
      <c r="B103" s="15" t="s">
        <v>130</v>
      </c>
      <c r="C103" s="31">
        <v>80</v>
      </c>
      <c r="D103" s="32" t="s">
        <v>95</v>
      </c>
      <c r="E103" s="33"/>
      <c r="F103" s="34"/>
      <c r="G103" s="35">
        <f t="shared" si="5"/>
        <v>0</v>
      </c>
      <c r="H103" s="36"/>
      <c r="I103" s="35">
        <f t="shared" si="6"/>
        <v>0</v>
      </c>
      <c r="J103" s="35">
        <f t="shared" si="7"/>
        <v>0</v>
      </c>
    </row>
    <row r="104" spans="1:10" ht="56.25" customHeight="1">
      <c r="A104" s="30" t="s">
        <v>67</v>
      </c>
      <c r="B104" s="17" t="s">
        <v>131</v>
      </c>
      <c r="C104" s="31">
        <v>15</v>
      </c>
      <c r="D104" s="32" t="s">
        <v>57</v>
      </c>
      <c r="E104" s="33"/>
      <c r="F104" s="34"/>
      <c r="G104" s="35">
        <f t="shared" si="5"/>
        <v>0</v>
      </c>
      <c r="H104" s="36"/>
      <c r="I104" s="35">
        <f t="shared" si="6"/>
        <v>0</v>
      </c>
      <c r="J104" s="35">
        <f t="shared" si="7"/>
        <v>0</v>
      </c>
    </row>
    <row r="105" spans="1:10" ht="124.5" customHeight="1">
      <c r="A105" s="30" t="s">
        <v>68</v>
      </c>
      <c r="B105" s="15" t="s">
        <v>132</v>
      </c>
      <c r="C105" s="31">
        <v>15</v>
      </c>
      <c r="D105" s="32" t="s">
        <v>57</v>
      </c>
      <c r="E105" s="33"/>
      <c r="F105" s="34"/>
      <c r="G105" s="35">
        <f t="shared" si="5"/>
        <v>0</v>
      </c>
      <c r="H105" s="36"/>
      <c r="I105" s="35">
        <f t="shared" si="6"/>
        <v>0</v>
      </c>
      <c r="J105" s="35">
        <f t="shared" si="7"/>
        <v>0</v>
      </c>
    </row>
    <row r="106" spans="1:10" ht="21" customHeight="1">
      <c r="A106" s="30" t="s">
        <v>69</v>
      </c>
      <c r="B106" s="17" t="s">
        <v>97</v>
      </c>
      <c r="C106" s="31">
        <v>1</v>
      </c>
      <c r="D106" s="32" t="s">
        <v>57</v>
      </c>
      <c r="E106" s="33"/>
      <c r="F106" s="34"/>
      <c r="G106" s="35">
        <f t="shared" si="5"/>
        <v>0</v>
      </c>
      <c r="H106" s="36"/>
      <c r="I106" s="35">
        <f t="shared" si="6"/>
        <v>0</v>
      </c>
      <c r="J106" s="35">
        <f t="shared" si="7"/>
        <v>0</v>
      </c>
    </row>
    <row r="107" spans="1:10" ht="18.75" customHeight="1">
      <c r="A107" s="30" t="s">
        <v>70</v>
      </c>
      <c r="B107" s="17" t="s">
        <v>91</v>
      </c>
      <c r="C107" s="31">
        <v>1</v>
      </c>
      <c r="D107" s="32" t="s">
        <v>57</v>
      </c>
      <c r="E107" s="33"/>
      <c r="F107" s="34"/>
      <c r="G107" s="35">
        <f t="shared" si="5"/>
        <v>0</v>
      </c>
      <c r="H107" s="36"/>
      <c r="I107" s="35">
        <f t="shared" si="6"/>
        <v>0</v>
      </c>
      <c r="J107" s="35">
        <f t="shared" si="7"/>
        <v>0</v>
      </c>
    </row>
    <row r="108" spans="1:10" ht="41.25" customHeight="1">
      <c r="A108" s="30" t="s">
        <v>71</v>
      </c>
      <c r="B108" s="17" t="s">
        <v>149</v>
      </c>
      <c r="C108" s="31">
        <v>15</v>
      </c>
      <c r="D108" s="32" t="s">
        <v>95</v>
      </c>
      <c r="E108" s="33"/>
      <c r="F108" s="34"/>
      <c r="G108" s="35">
        <f t="shared" si="5"/>
        <v>0</v>
      </c>
      <c r="H108" s="36"/>
      <c r="I108" s="35">
        <f t="shared" si="6"/>
        <v>0</v>
      </c>
      <c r="J108" s="35">
        <f t="shared" si="7"/>
        <v>0</v>
      </c>
    </row>
    <row r="109" spans="1:10" ht="43.5" customHeight="1">
      <c r="A109" s="30" t="s">
        <v>72</v>
      </c>
      <c r="B109" s="17" t="s">
        <v>150</v>
      </c>
      <c r="C109" s="31">
        <v>12</v>
      </c>
      <c r="D109" s="32" t="s">
        <v>95</v>
      </c>
      <c r="E109" s="33"/>
      <c r="F109" s="34"/>
      <c r="G109" s="35">
        <f t="shared" si="5"/>
        <v>0</v>
      </c>
      <c r="H109" s="36"/>
      <c r="I109" s="35">
        <f t="shared" si="6"/>
        <v>0</v>
      </c>
      <c r="J109" s="35">
        <f t="shared" si="7"/>
        <v>0</v>
      </c>
    </row>
    <row r="110" spans="1:10" ht="45">
      <c r="A110" s="30" t="s">
        <v>73</v>
      </c>
      <c r="B110" s="15" t="s">
        <v>151</v>
      </c>
      <c r="C110" s="31">
        <v>11</v>
      </c>
      <c r="D110" s="32" t="s">
        <v>95</v>
      </c>
      <c r="E110" s="33"/>
      <c r="F110" s="34"/>
      <c r="G110" s="35">
        <f t="shared" si="5"/>
        <v>0</v>
      </c>
      <c r="H110" s="36"/>
      <c r="I110" s="35">
        <f t="shared" si="6"/>
        <v>0</v>
      </c>
      <c r="J110" s="35">
        <f t="shared" si="7"/>
        <v>0</v>
      </c>
    </row>
    <row r="111" spans="1:10" ht="50.25" customHeight="1">
      <c r="A111" s="30" t="s">
        <v>74</v>
      </c>
      <c r="B111" s="15" t="s">
        <v>152</v>
      </c>
      <c r="C111" s="31">
        <v>11</v>
      </c>
      <c r="D111" s="32" t="s">
        <v>95</v>
      </c>
      <c r="E111" s="33"/>
      <c r="F111" s="34"/>
      <c r="G111" s="35">
        <f t="shared" si="5"/>
        <v>0</v>
      </c>
      <c r="H111" s="36"/>
      <c r="I111" s="35">
        <f t="shared" si="6"/>
        <v>0</v>
      </c>
      <c r="J111" s="35">
        <f t="shared" si="7"/>
        <v>0</v>
      </c>
    </row>
    <row r="112" spans="1:10" ht="39" customHeight="1">
      <c r="A112" s="30" t="s">
        <v>75</v>
      </c>
      <c r="B112" s="15" t="s">
        <v>153</v>
      </c>
      <c r="C112" s="31">
        <v>1</v>
      </c>
      <c r="D112" s="32" t="s">
        <v>95</v>
      </c>
      <c r="E112" s="33"/>
      <c r="F112" s="34"/>
      <c r="G112" s="35">
        <f t="shared" si="5"/>
        <v>0</v>
      </c>
      <c r="H112" s="36"/>
      <c r="I112" s="35">
        <f t="shared" si="6"/>
        <v>0</v>
      </c>
      <c r="J112" s="35">
        <f t="shared" si="7"/>
        <v>0</v>
      </c>
    </row>
    <row r="113" spans="1:17" ht="36.75" customHeight="1">
      <c r="A113" s="30" t="s">
        <v>76</v>
      </c>
      <c r="B113" s="15" t="s">
        <v>133</v>
      </c>
      <c r="C113" s="31">
        <v>10</v>
      </c>
      <c r="D113" s="32" t="s">
        <v>95</v>
      </c>
      <c r="E113" s="33"/>
      <c r="F113" s="34"/>
      <c r="G113" s="35">
        <f t="shared" si="5"/>
        <v>0</v>
      </c>
      <c r="H113" s="36"/>
      <c r="I113" s="35">
        <f t="shared" si="6"/>
        <v>0</v>
      </c>
      <c r="J113" s="35">
        <f t="shared" si="7"/>
        <v>0</v>
      </c>
    </row>
    <row r="114" spans="1:17" ht="53.25" customHeight="1">
      <c r="A114" s="30" t="s">
        <v>77</v>
      </c>
      <c r="B114" s="15" t="s">
        <v>143</v>
      </c>
      <c r="C114" s="31">
        <v>2</v>
      </c>
      <c r="D114" s="32" t="s">
        <v>95</v>
      </c>
      <c r="E114" s="33"/>
      <c r="F114" s="34"/>
      <c r="G114" s="35">
        <f t="shared" si="5"/>
        <v>0</v>
      </c>
      <c r="H114" s="36"/>
      <c r="I114" s="35">
        <f t="shared" si="6"/>
        <v>0</v>
      </c>
      <c r="J114" s="35">
        <f t="shared" si="7"/>
        <v>0</v>
      </c>
    </row>
    <row r="115" spans="1:17" ht="43.5" customHeight="1">
      <c r="A115" s="30" t="s">
        <v>78</v>
      </c>
      <c r="B115" s="17" t="s">
        <v>135</v>
      </c>
      <c r="C115" s="31">
        <v>1</v>
      </c>
      <c r="D115" s="32" t="s">
        <v>96</v>
      </c>
      <c r="E115" s="33"/>
      <c r="F115" s="34"/>
      <c r="G115" s="35">
        <f t="shared" ref="G115:G121" si="8">ROUND((F115*C115),2)</f>
        <v>0</v>
      </c>
      <c r="H115" s="36"/>
      <c r="I115" s="35">
        <f t="shared" ref="I115:I121" si="9">ROUND((G115*H115),2)</f>
        <v>0</v>
      </c>
      <c r="J115" s="35">
        <f t="shared" ref="J115:J121" si="10">ROUND((G115+I115),2)</f>
        <v>0</v>
      </c>
    </row>
    <row r="116" spans="1:17" ht="42.75" customHeight="1">
      <c r="A116" s="30" t="s">
        <v>79</v>
      </c>
      <c r="B116" s="17" t="s">
        <v>136</v>
      </c>
      <c r="C116" s="31">
        <v>1</v>
      </c>
      <c r="D116" s="37" t="s">
        <v>96</v>
      </c>
      <c r="E116" s="38"/>
      <c r="F116" s="34"/>
      <c r="G116" s="35">
        <f t="shared" si="8"/>
        <v>0</v>
      </c>
      <c r="H116" s="36"/>
      <c r="I116" s="35">
        <f t="shared" si="9"/>
        <v>0</v>
      </c>
      <c r="J116" s="35">
        <f t="shared" si="10"/>
        <v>0</v>
      </c>
    </row>
    <row r="117" spans="1:17" ht="20.25" customHeight="1">
      <c r="A117" s="30" t="s">
        <v>80</v>
      </c>
      <c r="B117" s="17" t="s">
        <v>92</v>
      </c>
      <c r="C117" s="31">
        <v>1</v>
      </c>
      <c r="D117" s="32" t="s">
        <v>95</v>
      </c>
      <c r="E117" s="33"/>
      <c r="F117" s="34"/>
      <c r="G117" s="35">
        <f t="shared" si="8"/>
        <v>0</v>
      </c>
      <c r="H117" s="36"/>
      <c r="I117" s="35">
        <f t="shared" si="9"/>
        <v>0</v>
      </c>
      <c r="J117" s="35">
        <f t="shared" si="10"/>
        <v>0</v>
      </c>
    </row>
    <row r="118" spans="1:17" ht="27.75" customHeight="1">
      <c r="A118" s="30" t="s">
        <v>81</v>
      </c>
      <c r="B118" s="15" t="s">
        <v>137</v>
      </c>
      <c r="C118" s="31">
        <v>20</v>
      </c>
      <c r="D118" s="32" t="s">
        <v>95</v>
      </c>
      <c r="E118" s="33"/>
      <c r="F118" s="34"/>
      <c r="G118" s="35">
        <f t="shared" si="8"/>
        <v>0</v>
      </c>
      <c r="H118" s="36"/>
      <c r="I118" s="35">
        <f t="shared" si="9"/>
        <v>0</v>
      </c>
      <c r="J118" s="35">
        <f t="shared" si="10"/>
        <v>0</v>
      </c>
    </row>
    <row r="119" spans="1:17" ht="84" customHeight="1">
      <c r="A119" s="30" t="s">
        <v>82</v>
      </c>
      <c r="B119" s="15" t="s">
        <v>138</v>
      </c>
      <c r="C119" s="31">
        <v>20</v>
      </c>
      <c r="D119" s="32" t="s">
        <v>57</v>
      </c>
      <c r="E119" s="33"/>
      <c r="F119" s="34"/>
      <c r="G119" s="35">
        <f t="shared" si="8"/>
        <v>0</v>
      </c>
      <c r="H119" s="36"/>
      <c r="I119" s="35">
        <f t="shared" si="9"/>
        <v>0</v>
      </c>
      <c r="J119" s="35">
        <f t="shared" si="10"/>
        <v>0</v>
      </c>
    </row>
    <row r="120" spans="1:17" ht="20.25" customHeight="1">
      <c r="A120" s="30" t="s">
        <v>83</v>
      </c>
      <c r="B120" s="17" t="s">
        <v>93</v>
      </c>
      <c r="C120" s="31">
        <v>100</v>
      </c>
      <c r="D120" s="37" t="s">
        <v>57</v>
      </c>
      <c r="E120" s="38"/>
      <c r="F120" s="34"/>
      <c r="G120" s="35">
        <f t="shared" si="8"/>
        <v>0</v>
      </c>
      <c r="H120" s="36"/>
      <c r="I120" s="35">
        <f t="shared" si="9"/>
        <v>0</v>
      </c>
      <c r="J120" s="35">
        <f t="shared" si="10"/>
        <v>0</v>
      </c>
    </row>
    <row r="121" spans="1:17" ht="103.5" customHeight="1">
      <c r="A121" s="30" t="s">
        <v>84</v>
      </c>
      <c r="B121" s="15" t="s">
        <v>139</v>
      </c>
      <c r="C121" s="31">
        <v>3</v>
      </c>
      <c r="D121" s="32" t="s">
        <v>95</v>
      </c>
      <c r="E121" s="33"/>
      <c r="F121" s="34"/>
      <c r="G121" s="35">
        <f t="shared" si="8"/>
        <v>0</v>
      </c>
      <c r="H121" s="36"/>
      <c r="I121" s="35">
        <f t="shared" si="9"/>
        <v>0</v>
      </c>
      <c r="J121" s="35">
        <f t="shared" si="10"/>
        <v>0</v>
      </c>
    </row>
    <row r="122" spans="1:17" s="25" customFormat="1" ht="21" customHeight="1" thickBot="1">
      <c r="A122" s="80" t="s">
        <v>31</v>
      </c>
      <c r="B122" s="81"/>
      <c r="C122" s="81"/>
      <c r="D122" s="81"/>
      <c r="E122" s="81"/>
      <c r="F122" s="81"/>
      <c r="G122" s="39">
        <f>SUM(G75:G121)</f>
        <v>0</v>
      </c>
      <c r="H122" s="39"/>
      <c r="I122" s="39">
        <f>SUM(I75:I121)</f>
        <v>0</v>
      </c>
      <c r="J122" s="39">
        <f>SUM(J75:J121)</f>
        <v>0</v>
      </c>
    </row>
    <row r="123" spans="1:17" ht="27" customHeight="1" thickBot="1">
      <c r="A123" s="92" t="s">
        <v>27</v>
      </c>
      <c r="B123" s="93"/>
      <c r="C123" s="93"/>
      <c r="D123" s="93"/>
      <c r="E123" s="93"/>
      <c r="F123" s="93"/>
      <c r="G123" s="40">
        <f>G73+G122</f>
        <v>0</v>
      </c>
      <c r="H123" s="40"/>
      <c r="I123" s="40">
        <f>I73+I122</f>
        <v>0</v>
      </c>
      <c r="J123" s="40">
        <f>J73+J122</f>
        <v>0</v>
      </c>
      <c r="K123" s="10"/>
    </row>
    <row r="124" spans="1:17" s="25" customFormat="1" ht="12.75" customHeight="1">
      <c r="A124" s="14"/>
      <c r="B124" s="21"/>
      <c r="C124" s="14"/>
      <c r="D124" s="14"/>
      <c r="E124" s="14"/>
      <c r="F124" s="14"/>
      <c r="G124" s="13"/>
      <c r="H124" s="13"/>
      <c r="I124" s="13"/>
      <c r="J124" s="13"/>
      <c r="K124" s="13"/>
    </row>
    <row r="125" spans="1:17" s="25" customFormat="1" ht="27" customHeight="1">
      <c r="A125" s="91" t="s">
        <v>34</v>
      </c>
      <c r="B125" s="91"/>
      <c r="C125" s="91"/>
      <c r="D125" s="91"/>
      <c r="E125" s="91"/>
      <c r="F125" s="91"/>
      <c r="G125" s="91"/>
      <c r="H125" s="91"/>
      <c r="I125" s="91"/>
      <c r="J125" s="91"/>
      <c r="K125" s="1"/>
      <c r="L125" s="1"/>
      <c r="M125" s="1"/>
      <c r="N125" s="1"/>
      <c r="O125" s="1"/>
      <c r="P125" s="1"/>
    </row>
    <row r="126" spans="1:17" s="25" customFormat="1" ht="32.25" customHeight="1">
      <c r="A126" s="75" t="s">
        <v>58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1"/>
      <c r="L126" s="1"/>
      <c r="M126" s="1"/>
      <c r="N126" s="1"/>
      <c r="O126" s="1"/>
      <c r="P126" s="1"/>
    </row>
    <row r="127" spans="1:17" s="25" customFormat="1" ht="25.5" customHeight="1">
      <c r="A127" s="27" t="s">
        <v>23</v>
      </c>
      <c r="B127" s="28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</row>
    <row r="128" spans="1:17" s="25" customFormat="1" ht="8.2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1"/>
      <c r="L128" s="1"/>
      <c r="M128" s="1"/>
      <c r="N128" s="1"/>
      <c r="O128" s="1"/>
      <c r="P128" s="1"/>
      <c r="Q128" s="42"/>
    </row>
    <row r="129" spans="1:16" s="25" customFormat="1" ht="12" customHeight="1">
      <c r="A129" s="64" t="s">
        <v>17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1"/>
      <c r="L129" s="1"/>
      <c r="M129" s="1"/>
      <c r="N129" s="1"/>
      <c r="O129" s="1"/>
      <c r="P129" s="1"/>
    </row>
    <row r="130" spans="1:16" s="25" customFormat="1" ht="15.75" customHeight="1" thickBot="1">
      <c r="A130" s="27" t="s">
        <v>18</v>
      </c>
      <c r="B130" s="28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</row>
    <row r="131" spans="1:16" s="25" customFormat="1" ht="26.25" customHeight="1" thickBot="1">
      <c r="A131" s="7"/>
      <c r="B131" s="73" t="s">
        <v>19</v>
      </c>
      <c r="C131" s="74"/>
      <c r="D131" s="74"/>
      <c r="E131" s="74"/>
      <c r="F131" s="74"/>
      <c r="G131" s="74"/>
      <c r="H131" s="74"/>
      <c r="I131" s="74"/>
      <c r="J131" s="74"/>
      <c r="K131" s="1"/>
      <c r="L131" s="1"/>
      <c r="M131" s="1"/>
      <c r="N131" s="1"/>
      <c r="O131" s="1"/>
      <c r="P131" s="1"/>
    </row>
    <row r="132" spans="1:16" s="25" customFormat="1" ht="22.5" customHeight="1" thickBot="1">
      <c r="A132" s="7"/>
      <c r="B132" s="73" t="s">
        <v>20</v>
      </c>
      <c r="C132" s="74"/>
      <c r="D132" s="74"/>
      <c r="E132" s="74"/>
      <c r="F132" s="74"/>
      <c r="G132" s="74"/>
      <c r="H132" s="74"/>
      <c r="I132" s="74"/>
      <c r="J132" s="74"/>
      <c r="K132" s="1"/>
      <c r="L132" s="1"/>
      <c r="M132" s="1"/>
      <c r="N132" s="1"/>
      <c r="O132" s="1"/>
      <c r="P132" s="1"/>
    </row>
    <row r="133" spans="1:16" s="48" customFormat="1" ht="21.75" customHeight="1">
      <c r="A133" s="6" t="s">
        <v>21</v>
      </c>
      <c r="B133" s="51"/>
      <c r="C133" s="52"/>
      <c r="D133" s="52"/>
      <c r="E133" s="52"/>
      <c r="F133" s="52"/>
      <c r="G133" s="52"/>
      <c r="H133" s="52"/>
      <c r="I133" s="52"/>
      <c r="J133" s="52"/>
      <c r="K133" s="47"/>
      <c r="L133" s="47"/>
      <c r="M133" s="47"/>
      <c r="N133" s="47"/>
      <c r="O133" s="47"/>
      <c r="P133" s="47"/>
    </row>
    <row r="134" spans="1:16" s="25" customFormat="1" ht="12" customHeight="1">
      <c r="A134" s="11" t="s">
        <v>16</v>
      </c>
      <c r="B134" s="28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</row>
    <row r="135" spans="1:16" s="25" customFormat="1" ht="11.25" customHeight="1">
      <c r="A135" s="41"/>
      <c r="B135" s="28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</row>
    <row r="136" spans="1:16" s="25" customFormat="1" ht="18" customHeight="1" thickBot="1">
      <c r="A136" s="70" t="s">
        <v>111</v>
      </c>
      <c r="B136" s="70"/>
      <c r="C136" s="70"/>
      <c r="D136" s="70"/>
      <c r="E136" s="70"/>
      <c r="F136" s="70"/>
      <c r="G136" s="70"/>
      <c r="H136" s="3"/>
      <c r="I136" s="3"/>
      <c r="J136" s="3"/>
      <c r="K136" s="1"/>
      <c r="L136" s="1"/>
      <c r="M136" s="1"/>
      <c r="N136" s="1"/>
      <c r="O136" s="1"/>
      <c r="P136" s="1"/>
    </row>
    <row r="137" spans="1:16" s="25" customFormat="1" ht="16.5" customHeight="1" thickBot="1">
      <c r="A137" s="7"/>
      <c r="B137" s="22" t="s">
        <v>112</v>
      </c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</row>
    <row r="138" spans="1:16" s="25" customFormat="1" ht="16.5" customHeight="1" thickBot="1">
      <c r="A138" s="7"/>
      <c r="B138" s="22" t="s">
        <v>113</v>
      </c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</row>
    <row r="139" spans="1:16" s="25" customFormat="1" ht="17.25" customHeight="1" thickBot="1">
      <c r="A139" s="7"/>
      <c r="B139" s="22" t="s">
        <v>114</v>
      </c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</row>
    <row r="140" spans="1:16" s="25" customFormat="1" ht="17.25" customHeight="1" thickBot="1">
      <c r="A140" s="7"/>
      <c r="B140" s="22" t="s">
        <v>115</v>
      </c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</row>
    <row r="141" spans="1:16" s="25" customFormat="1" ht="17.25" customHeight="1" thickBot="1">
      <c r="A141" s="7"/>
      <c r="B141" s="71" t="s">
        <v>116</v>
      </c>
      <c r="C141" s="72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</row>
    <row r="142" spans="1:16" s="25" customFormat="1" ht="17.25" customHeight="1" thickBot="1">
      <c r="A142" s="7"/>
      <c r="B142" s="22" t="s">
        <v>117</v>
      </c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</row>
    <row r="143" spans="1:16" s="43" customFormat="1" ht="12" customHeight="1">
      <c r="A143" s="19" t="s">
        <v>16</v>
      </c>
      <c r="B143" s="22"/>
      <c r="C143" s="18"/>
      <c r="D143" s="18"/>
      <c r="E143" s="18"/>
      <c r="F143" s="18"/>
      <c r="G143" s="18"/>
      <c r="H143" s="18"/>
      <c r="I143" s="18"/>
      <c r="J143" s="18"/>
      <c r="K143" s="20"/>
      <c r="L143" s="20"/>
      <c r="M143" s="20"/>
      <c r="N143" s="20"/>
      <c r="O143" s="20"/>
      <c r="P143" s="20"/>
    </row>
    <row r="144" spans="1:16" s="48" customFormat="1" ht="114" customHeight="1">
      <c r="A144" s="82" t="s">
        <v>26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47"/>
      <c r="L144" s="47"/>
      <c r="M144" s="47"/>
      <c r="N144" s="47"/>
      <c r="O144" s="47"/>
      <c r="P144" s="47"/>
    </row>
    <row r="145" spans="1:16" s="25" customFormat="1" ht="9" customHeight="1">
      <c r="A145" s="11"/>
      <c r="B145" s="28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</row>
    <row r="146" spans="1:16" s="25" customFormat="1" ht="33.75" customHeight="1">
      <c r="A146" s="62" t="s">
        <v>25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12"/>
      <c r="L146" s="1"/>
      <c r="M146" s="1"/>
      <c r="N146" s="1"/>
      <c r="O146" s="1"/>
      <c r="P146" s="1"/>
    </row>
    <row r="147" spans="1:16" s="25" customFormat="1" ht="9" customHeight="1">
      <c r="A147" s="9"/>
      <c r="B147" s="2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s="48" customFormat="1" ht="26.25" customHeight="1">
      <c r="A148" s="94" t="s">
        <v>154</v>
      </c>
      <c r="B148" s="94"/>
      <c r="C148" s="94"/>
      <c r="D148" s="94"/>
      <c r="E148" s="94"/>
      <c r="F148" s="94"/>
      <c r="G148" s="94"/>
      <c r="H148" s="94"/>
      <c r="I148" s="94"/>
      <c r="J148" s="94"/>
      <c r="K148" s="49"/>
    </row>
    <row r="149" spans="1:16" s="48" customFormat="1" ht="28.5" customHeight="1">
      <c r="A149" s="79" t="s">
        <v>155</v>
      </c>
      <c r="B149" s="79"/>
      <c r="C149" s="79"/>
      <c r="D149" s="79"/>
      <c r="E149" s="79"/>
      <c r="F149" s="79"/>
      <c r="G149" s="79"/>
      <c r="H149" s="79"/>
      <c r="I149" s="79"/>
      <c r="J149" s="79"/>
      <c r="K149" s="50"/>
    </row>
    <row r="150" spans="1:16" s="25" customFormat="1" ht="12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4"/>
    </row>
    <row r="151" spans="1:16" s="25" customFormat="1" ht="12.75">
      <c r="B151" s="46"/>
    </row>
    <row r="155" spans="1:16">
      <c r="B155" s="24"/>
    </row>
    <row r="159" spans="1:16">
      <c r="B159" s="24"/>
    </row>
  </sheetData>
  <protectedRanges>
    <protectedRange password="E9AE" sqref="D68:E68 D117:E117" name="Rozstęp1_3_18"/>
    <protectedRange password="C4E6" sqref="B41 B90" name="Rozstęp2_1"/>
  </protectedRanges>
  <mergeCells count="49">
    <mergeCell ref="A14:J14"/>
    <mergeCell ref="C9:F9"/>
    <mergeCell ref="A3:J3"/>
    <mergeCell ref="A5:F5"/>
    <mergeCell ref="A6:F6"/>
    <mergeCell ref="A7:F7"/>
    <mergeCell ref="A8:F8"/>
    <mergeCell ref="C12:F12"/>
    <mergeCell ref="C13:F13"/>
    <mergeCell ref="C10:F10"/>
    <mergeCell ref="C11:F11"/>
    <mergeCell ref="A149:J149"/>
    <mergeCell ref="A122:F122"/>
    <mergeCell ref="A144:J144"/>
    <mergeCell ref="A15:J15"/>
    <mergeCell ref="A25:J25"/>
    <mergeCell ref="A18:J18"/>
    <mergeCell ref="A17:J17"/>
    <mergeCell ref="G21:G23"/>
    <mergeCell ref="A19:J19"/>
    <mergeCell ref="F21:F23"/>
    <mergeCell ref="A73:F73"/>
    <mergeCell ref="A21:A23"/>
    <mergeCell ref="A125:J125"/>
    <mergeCell ref="A16:J16"/>
    <mergeCell ref="A123:F123"/>
    <mergeCell ref="A148:J148"/>
    <mergeCell ref="A146:J146"/>
    <mergeCell ref="A128:J128"/>
    <mergeCell ref="A129:J129"/>
    <mergeCell ref="D21:D23"/>
    <mergeCell ref="J21:J23"/>
    <mergeCell ref="B21:B23"/>
    <mergeCell ref="I21:I23"/>
    <mergeCell ref="C21:C23"/>
    <mergeCell ref="H21:H23"/>
    <mergeCell ref="A74:J74"/>
    <mergeCell ref="A136:G136"/>
    <mergeCell ref="B141:C141"/>
    <mergeCell ref="B131:J131"/>
    <mergeCell ref="B132:J132"/>
    <mergeCell ref="A126:J126"/>
    <mergeCell ref="E21:E23"/>
    <mergeCell ref="I1:J1"/>
    <mergeCell ref="H4:J4"/>
    <mergeCell ref="H5:J5"/>
    <mergeCell ref="H6:J6"/>
    <mergeCell ref="H7:J7"/>
    <mergeCell ref="I2:J2"/>
  </mergeCells>
  <phoneticPr fontId="10" type="noConversion"/>
  <conditionalFormatting sqref="H26:H72 H75:H121">
    <cfRule type="cellIs" dxfId="9" priority="91" stopIfTrue="1" operator="greaterThan">
      <formula>0.01</formula>
    </cfRule>
    <cfRule type="cellIs" dxfId="8" priority="92" stopIfTrue="1" operator="lessThan">
      <formula>0.01</formula>
    </cfRule>
    <cfRule type="cellIs" dxfId="7" priority="93" stopIfTrue="1" operator="lessThan">
      <formula>-0.02</formula>
    </cfRule>
    <cfRule type="cellIs" dxfId="6" priority="94" stopIfTrue="1" operator="lessThan">
      <formula>0.01</formula>
    </cfRule>
    <cfRule type="cellIs" dxfId="5" priority="95" stopIfTrue="1" operator="lessThan">
      <formula>0</formula>
    </cfRule>
    <cfRule type="cellIs" dxfId="4" priority="96" stopIfTrue="1" operator="greaterThan">
      <formula>0.01</formula>
    </cfRule>
    <cfRule type="cellIs" dxfId="3" priority="97" stopIfTrue="1" operator="lessThan">
      <formula>1</formula>
    </cfRule>
    <cfRule type="cellIs" dxfId="2" priority="98" stopIfTrue="1" operator="greaterThan">
      <formula>1</formula>
    </cfRule>
    <cfRule type="cellIs" dxfId="1" priority="99" stopIfTrue="1" operator="greaterThan">
      <formula>0.01</formula>
    </cfRule>
    <cfRule type="cellIs" dxfId="0" priority="100" stopIfTrue="1" operator="greaterThan">
      <formula>1</formula>
    </cfRule>
  </conditionalFormatting>
  <printOptions horizontalCentered="1"/>
  <pageMargins left="0.78740157480314965" right="0.78740157480314965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2021-04-08T10:18:08Z</cp:lastPrinted>
  <dcterms:created xsi:type="dcterms:W3CDTF">2018-01-18T08:35:25Z</dcterms:created>
  <dcterms:modified xsi:type="dcterms:W3CDTF">2021-04-23T10:09:46Z</dcterms:modified>
</cp:coreProperties>
</file>