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Arkusz1" sheetId="1" r:id="rId1"/>
  </sheets>
  <definedNames>
    <definedName name="_xlnm.Print_Area" localSheetId="0">'Arkusz1'!$A$1:$I$168</definedName>
    <definedName name="OLE_LINK1" localSheetId="0">'Arkusz1'!$A$27</definedName>
  </definedNames>
  <calcPr fullCalcOnLoad="1"/>
</workbook>
</file>

<file path=xl/sharedStrings.xml><?xml version="1.0" encoding="utf-8"?>
<sst xmlns="http://schemas.openxmlformats.org/spreadsheetml/2006/main" count="279" uniqueCount="181">
  <si>
    <t>l.p.</t>
  </si>
  <si>
    <t>Artykuł</t>
  </si>
  <si>
    <t xml:space="preserve">Ilość </t>
  </si>
  <si>
    <t>kg</t>
  </si>
  <si>
    <t>zł/ kg</t>
  </si>
  <si>
    <t xml:space="preserve">Wartość netto </t>
  </si>
  <si>
    <t>zł</t>
  </si>
  <si>
    <t>Podatek VAT</t>
  </si>
  <si>
    <t>Wartość brutto</t>
  </si>
  <si>
    <t>zł/kg</t>
  </si>
  <si>
    <t>1.</t>
  </si>
  <si>
    <r>
      <t>Pyzy ziemniaczane mrożone opakowanie do 5 kg</t>
    </r>
    <r>
      <rPr>
        <sz val="11"/>
        <color indexed="8"/>
        <rFont val="Times New Roman"/>
        <family val="1"/>
      </rPr>
      <t xml:space="preserve"> </t>
    </r>
  </si>
  <si>
    <t>2.</t>
  </si>
  <si>
    <t>Kopytka mrożone opakowanie do 5 kg</t>
  </si>
  <si>
    <t>3.</t>
  </si>
  <si>
    <t>4.</t>
  </si>
  <si>
    <t>5.</t>
  </si>
  <si>
    <t>6.</t>
  </si>
  <si>
    <t>7.</t>
  </si>
  <si>
    <t>8.</t>
  </si>
  <si>
    <t>Kotlet rybny mrożony</t>
  </si>
  <si>
    <t>9.</t>
  </si>
  <si>
    <t>Kostka rybna mrożona</t>
  </si>
  <si>
    <t>10.</t>
  </si>
  <si>
    <t>11.</t>
  </si>
  <si>
    <t>12.</t>
  </si>
  <si>
    <t>(CENA OFERTY)</t>
  </si>
  <si>
    <t>RAZEM</t>
  </si>
  <si>
    <t xml:space="preserve">Pierogi z serem mrożone opakowanie do 5 kg </t>
  </si>
  <si>
    <t>Ryż (opakowanie do 5kg)</t>
  </si>
  <si>
    <t>Kasza manna (opakowanie do 1kg)</t>
  </si>
  <si>
    <t>Kasza jęczmienna (opakowanie do 5 kg)</t>
  </si>
  <si>
    <t>Mąka pszenna (opakowanie 1 kg)</t>
  </si>
  <si>
    <t>Mąka ziemniaczana (opakowanie 1 kg)</t>
  </si>
  <si>
    <t>Makaron (opakowanie do 5 kg)</t>
  </si>
  <si>
    <t>Bułka tarta (opakowanie 0,5 kg)</t>
  </si>
  <si>
    <t>Groch połówki (opakowanie do 5 kg)</t>
  </si>
  <si>
    <t>Fasola (opakowanie do 5 kg)</t>
  </si>
  <si>
    <t>Kostka sojowa luz</t>
  </si>
  <si>
    <t>Granulat sojowy luz</t>
  </si>
  <si>
    <t>Przyprawa do bigosu (opakowanie do 1 kg)</t>
  </si>
  <si>
    <t>13.</t>
  </si>
  <si>
    <t>Przyprawa do mięsa mielonego (opakowanie do 1 kg)</t>
  </si>
  <si>
    <t>Przyprawa w płynie (opakowanie 0,5-1l)</t>
  </si>
  <si>
    <t>Przyprawa uniwersalna sypka (opakowanie do 1 kg)</t>
  </si>
  <si>
    <t>Pieprz czarny mielony (opakowanie do 1 kg)</t>
  </si>
  <si>
    <t>Majeranek (opakowanie do 1 kg)</t>
  </si>
  <si>
    <t>Liść laurowy (opakowanie do 1 kg)</t>
  </si>
  <si>
    <t>Ziele angielskie (opakowanie do 1 kg)</t>
  </si>
  <si>
    <t>Musztarda (opakowanie do 5 kg)</t>
  </si>
  <si>
    <t>Keczup (opakowanie do 5 kg)</t>
  </si>
  <si>
    <t>Kawa zbożowa (opakowanie do 1 kg)</t>
  </si>
  <si>
    <t>Herbata (opakowanie do 1 kg)</t>
  </si>
  <si>
    <t>Majonez (opakowanie do 3 kg)</t>
  </si>
  <si>
    <t>Ocet spirytusowy 10% (opakowanie do 1 l)</t>
  </si>
  <si>
    <t>Leczo pieczarkowe (opakowanie do 5 kg)</t>
  </si>
  <si>
    <t>Pieczarki pasteryzowane (opakowanie do 5 kg)</t>
  </si>
  <si>
    <t>Cukier biały (opakowanie do 1 kg)</t>
  </si>
  <si>
    <t>Marmolada wieloowocowa (opakowanie do 15 kg)</t>
  </si>
  <si>
    <t>Szczaw konserwowy (opakowanie do 900ml)</t>
  </si>
  <si>
    <t>Chrzan tarty (opakowanie do 900ml)</t>
  </si>
  <si>
    <t>Sos biały (opakowanie do 5 kg)</t>
  </si>
  <si>
    <t>Sos pieczeniowy (opakowanie do 5 kg)</t>
  </si>
  <si>
    <t>Zupa pieczarkowa (opakowanie do 5 kg)</t>
  </si>
  <si>
    <t>Zupa żurek (opakowanie do 5 kg)</t>
  </si>
  <si>
    <t>Zupa kalafiorowa (opakowanie do 2 kg)</t>
  </si>
  <si>
    <t>Bulion jarzynowy (opakowanie do 5 kg)</t>
  </si>
  <si>
    <t xml:space="preserve">FORMULARZ OFERTOWY W TRYBIE PRZETARGU  NIEOGRANICZONEGO </t>
  </si>
  <si>
    <t>Dane dotyczące wykonawcy:</t>
  </si>
  <si>
    <t>Dane dotyczące zamawiającego:</t>
  </si>
  <si>
    <t xml:space="preserve">Zakład Karny w Dublinach, Dubliny 16, 11-430 Korsze </t>
  </si>
  <si>
    <t>NIP 7422190908,  REGON 280351604</t>
  </si>
  <si>
    <t xml:space="preserve">I.   Zobowiązania oferenta: </t>
  </si>
  <si>
    <t>Zobowiązuję się wykonać dostawy n/w artykułów w podanych niżej cenach zgodnie z zapisami  zawartymi w SIWZ i umowie.</t>
  </si>
  <si>
    <t>Pierogi z mięsem mrożone opakowanie do 5 kg</t>
  </si>
  <si>
    <t>Pyzy z mięsem mrożone opakowanie do 5 kg</t>
  </si>
  <si>
    <t>Kalafior mrożony opakowanie do 15 kg</t>
  </si>
  <si>
    <t>Mieszanka warzywna opakowanie do 15kg</t>
  </si>
  <si>
    <t>Sałatka z makreli 300 g – 330 g</t>
  </si>
  <si>
    <t>Paprykarz szczeciński 300 g - 330g</t>
  </si>
  <si>
    <t>Śledź w pomidorach 300 g – 330 g</t>
  </si>
  <si>
    <t>Cena jednostkowa netto</t>
  </si>
  <si>
    <t>Stawka Vat</t>
  </si>
  <si>
    <t>Cena jednostkowa brutto</t>
  </si>
  <si>
    <t>A</t>
  </si>
  <si>
    <t>B</t>
  </si>
  <si>
    <t>C=A*B</t>
  </si>
  <si>
    <t>D</t>
  </si>
  <si>
    <t>E=B*D</t>
  </si>
  <si>
    <t>F=C+E</t>
  </si>
  <si>
    <t>G=F/A</t>
  </si>
  <si>
    <t>Margaryna do smarowania pieczywa 250g do 60% tłuszczu</t>
  </si>
  <si>
    <t>Olej uniwersalny op. do 5l</t>
  </si>
  <si>
    <t>Smalec  kostka do 250 g</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</si>
  <si>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</si>
  <si>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</si>
  <si>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</si>
  <si>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</si>
  <si>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</si>
  <si>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</si>
  <si>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</si>
  <si>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</si>
  <si>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</si>
  <si>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</si>
  <si>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</si>
  <si>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</si>
  <si>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</si>
  <si>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</si>
  <si>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</si>
  <si>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</si>
  <si>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</si>
  <si>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</si>
  <si>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</si>
  <si>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</si>
  <si>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</si>
  <si>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</si>
  <si>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</si>
  <si>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</si>
  <si>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</si>
  <si>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</si>
  <si>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</si>
  <si>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</si>
  <si>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</si>
  <si>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t>
  </si>
  <si>
    <t>Nazwa</t>
  </si>
  <si>
    <t>Siedziba</t>
  </si>
  <si>
    <t>Nr telefonu/ faks</t>
  </si>
  <si>
    <t>Email</t>
  </si>
  <si>
    <t xml:space="preserve">NIP    </t>
  </si>
  <si>
    <t>………………………………….</t>
  </si>
  <si>
    <t>REGON</t>
  </si>
  <si>
    <t>KRS</t>
  </si>
  <si>
    <t>Na potwierdzenie spełnienia wymagań do oferty załączam:</t>
  </si>
  <si>
    <t xml:space="preserve"> Zastrzeżenie oferenta</t>
  </si>
  <si>
    <t xml:space="preserve">data,  pieczątka firmowa, pieczątka imienna i podpis uprawnionego przedstawiciela wykonawcy  </t>
  </si>
  <si>
    <t xml:space="preserve"> </t>
  </si>
  <si>
    <t xml:space="preserve">*   Wypełnić tylko części zamówienia, które wykonawca zobowiązuje się wykonać </t>
  </si>
  <si>
    <t>…………………………………………………………………………………………………………………………………………………………………………………………………………………………………………………………………………………………………………………………………………………………………………………………………………………………………………………………………………………………………………………………………………………………………………………………..</t>
  </si>
  <si>
    <t>Niżej wymienione dokumenty składające się na ofertę nie mogą być ogólnie udostępnione:</t>
  </si>
  <si>
    <t>Słownie wartość brutto oferty zł :</t>
  </si>
  <si>
    <t>…………………….</t>
  </si>
  <si>
    <t xml:space="preserve">Oświadczam, że zapoznałem się ze specyfikacją istotnych warunków zamówienia, nie wnoszę żadnych zastrzeżeń do jej treści oraz, że uzyskałem wszystkie informacje niezbędne do przygotowania oferty.
Uważam się za związanego niniejszą ofertą przez okres 30 dni od upływu terminu do składania ofert. Oświadczamy, że w cenie oferty zostały uwzględnione wszystkie koszty wykonania zamówienia i realizacji przyszłego świadczenia umownego. Oferta nie stanowi czynu nieuczciwej konkurencji, zgodnie z art. 5 – 17 ustawy z dnia 16 kwietnia 1993 r. o zwalczaniu nieuczciwej konkurencji (Dz. U. z 2018 r. poz.419 z późn. zm.). Oświadczamy, że zawarty w specyfikacji istotnych warunków zamówienia projekt umowy został przez nas zaakceptowany i zobowiązujemy się w przypadku wyboru naszej oferty do zawarcia umowy na warunkach w nim wymienionych w miejscu i terminie wyznaczonym przez Zamawiającego.
</t>
  </si>
  <si>
    <t>farsz rybny mrożony, opakowanie do 10 kg.</t>
  </si>
  <si>
    <t>Ser topiony bez dodatków mięsnych (bloczki 100g)</t>
  </si>
  <si>
    <t>Śmietana ukwaszona, homogenizowana 12 % (opakowanie do 400g.)</t>
  </si>
  <si>
    <t>Twaróg chudy (opakakowanie 200g)</t>
  </si>
  <si>
    <t>43.</t>
  </si>
  <si>
    <t>44.</t>
  </si>
  <si>
    <t>45.</t>
  </si>
  <si>
    <t>46.</t>
  </si>
  <si>
    <t>47.</t>
  </si>
  <si>
    <t>48.</t>
  </si>
  <si>
    <t>49.</t>
  </si>
  <si>
    <t>50.</t>
  </si>
  <si>
    <t>51.</t>
  </si>
  <si>
    <t>Sól jodowana (opakowanie 1 kg)</t>
  </si>
  <si>
    <t>Dżem (opakowanie do 15 kg)</t>
  </si>
  <si>
    <t>Koncentrat pomidorowy 30% (opakowanie 900ml)</t>
  </si>
  <si>
    <t xml:space="preserve">Sok zagęszczony (opakowanie do 5 l) </t>
  </si>
  <si>
    <t>Puree zimniaczane płatki (opakowanie do 25kg)</t>
  </si>
  <si>
    <t>Czosnek suszony (opakowanie do 1kg)</t>
  </si>
  <si>
    <t>Papryka milona słodka (opakowanie do 1kg.)</t>
  </si>
  <si>
    <t>Przyprawa do kurczaka (opakowanie do 1kg.)</t>
  </si>
  <si>
    <t>Pietruszka nać (opakowanie do 1kg.)</t>
  </si>
  <si>
    <t>Kukurydza konserwowa (opakowanie 300g - 400g z samootwieraczem)</t>
  </si>
  <si>
    <t>Kasza gryczana (opakowanie do 5 kg.)</t>
  </si>
  <si>
    <t>Kasza pęczak (opakowanie do 5kg.)</t>
  </si>
  <si>
    <t>Płatki owsiane (opakowanie do 5kg)</t>
  </si>
  <si>
    <t>Groszek konserwowy (opakowanie 300 - 400g z samootwieraczem)</t>
  </si>
  <si>
    <t>Załącznik nr 1a</t>
  </si>
  <si>
    <t>Część 2* oleje i tłuszcze zwierzęce i roślinne - dostawy do magazynu żywnościowego zakładu Karnego w Dublinach *</t>
  </si>
  <si>
    <t>Część 1* przetwory konserwowe rybne, ryby i produkty głęboko mrożone - dostawy do magazynu żywnościowego Zakładu Karnego w Dublinach *</t>
  </si>
  <si>
    <t>Część 3* produkty mleczarskie - dostawy do magazynu żywnościowego Zakładu Karnego w Dublinach*</t>
  </si>
  <si>
    <t>Jogurt naturalny bez cukru (opakowanie do 150g)</t>
  </si>
  <si>
    <t>Ser topiony "kiełbaska" bez dodatków mięsnych (opakowanie jednostkowe 100g)</t>
  </si>
  <si>
    <t>Część 4* różne artykuły spożywcze - dostawy do magazynu żywnościowego Zakładu Karnego w Dublinach*</t>
  </si>
  <si>
    <t>kg/l</t>
  </si>
  <si>
    <t>zł/ kg/l</t>
  </si>
  <si>
    <t>zł/kg/l</t>
  </si>
  <si>
    <t>Nr sprawy: DKW.2232.6.2020.PB</t>
  </si>
  <si>
    <t>Mleko w proszku klasa I odtłuszczone szybkorozpuszczalne
(opakowananie do 25 kg)</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</si>
</sst>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1">
    <font>
      <sz val="11"/>
      <color theme="1"/>
      <name val="Czcionka tekstu podstawowego"/>
      <family val="2"/>
    </font>
    <font>
      <sz val="11"/>
      <color indexed="8"/>
      <name val="Calibri"/>
      <family val="2"/>
    </font>
    <font>
      <sz val="11"/>
      <color indexed="8"/>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FF"/>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color rgb="FF000000"/>
      </left>
      <right/>
      <top style="medium"/>
      <bottom style="medium"/>
    </border>
    <border>
      <left style="medium"/>
      <right style="medium"/>
      <top style="medium"/>
      <bottom style="medium"/>
    </border>
    <border>
      <left style="medium">
        <color rgb="FF000000"/>
      </left>
      <right style="medium">
        <color rgb="FF000000"/>
      </right>
      <top style="medium"/>
      <bottom style="medium"/>
    </border>
    <border>
      <left style="medium"/>
      <right/>
      <top style="medium"/>
      <bottom style="medium"/>
    </border>
    <border>
      <left style="medium">
        <color rgb="FF000000"/>
      </left>
      <right style="medium"/>
      <top style="medium"/>
      <bottom style="medium"/>
    </border>
    <border>
      <left style="medium">
        <color rgb="FF000000"/>
      </left>
      <right/>
      <top style="medium">
        <color rgb="FF000000"/>
      </top>
      <bottom/>
    </border>
    <border>
      <left/>
      <right style="medium">
        <color rgb="FF000000"/>
      </right>
      <top style="medium">
        <color rgb="FF000000"/>
      </top>
      <bottom/>
    </border>
    <border>
      <left style="medium"/>
      <right style="medium">
        <color rgb="FF000000"/>
      </right>
      <top style="medium"/>
      <bottom style="medium"/>
    </border>
    <border>
      <left/>
      <right/>
      <top style="medium"/>
      <bottom/>
    </border>
    <border>
      <left style="medium"/>
      <right/>
      <top style="medium"/>
      <bottom style="medium">
        <color rgb="FF000000"/>
      </bottom>
    </border>
    <border>
      <left style="medium"/>
      <right/>
      <top/>
      <bottom style="medium">
        <color rgb="FF000000"/>
      </bottom>
    </border>
    <border>
      <left style="medium"/>
      <right/>
      <top style="medium">
        <color rgb="FF000000"/>
      </top>
      <bottom/>
    </border>
    <border>
      <left style="medium">
        <color rgb="FF000000"/>
      </left>
      <right/>
      <top style="medium">
        <color rgb="FF000000"/>
      </top>
      <bottom style="medium">
        <color rgb="FF000000"/>
      </bottom>
    </border>
    <border>
      <left/>
      <right style="medium">
        <color rgb="FF000001"/>
      </right>
      <top style="medium">
        <color rgb="FF000000"/>
      </top>
      <bottom style="medium"/>
    </border>
    <border>
      <left/>
      <right style="medium"/>
      <top style="medium"/>
      <bottom style="medium"/>
    </border>
    <border>
      <left/>
      <right style="medium">
        <color rgb="FF000001"/>
      </right>
      <top/>
      <bottom style="medium">
        <color rgb="FF000001"/>
      </bottom>
    </border>
    <border>
      <left/>
      <right style="medium">
        <color rgb="FF000001"/>
      </right>
      <top style="medium">
        <color rgb="FF000000"/>
      </top>
      <bottom style="medium">
        <color rgb="FF000001"/>
      </bottom>
    </border>
    <border>
      <left/>
      <right style="medium">
        <color rgb="FF000001"/>
      </right>
      <top/>
      <bottom style="medium"/>
    </border>
    <border>
      <left/>
      <right style="medium"/>
      <top/>
      <bottom style="medium"/>
    </border>
    <border>
      <left/>
      <right/>
      <top/>
      <bottom style="medium">
        <color rgb="FF000001"/>
      </bottom>
    </border>
    <border>
      <left>
        <color indexed="63"/>
      </left>
      <right>
        <color indexed="63"/>
      </right>
      <top style="medium"/>
      <bottom style="medium"/>
    </border>
    <border>
      <left>
        <color indexed="63"/>
      </left>
      <right style="medium">
        <color rgb="FF000000"/>
      </right>
      <top/>
      <bottom/>
    </border>
    <border>
      <left>
        <color indexed="63"/>
      </left>
      <right style="medium">
        <color rgb="FF000000"/>
      </right>
      <top style="medium"/>
      <bottom style="medium"/>
    </border>
    <border>
      <left style="medium"/>
      <right/>
      <top/>
      <bottom>
        <color indexed="63"/>
      </bottom>
    </border>
    <border>
      <left>
        <color indexed="63"/>
      </left>
      <right style="medium">
        <color rgb="FF000001"/>
      </right>
      <top/>
      <bottom/>
    </border>
    <border>
      <left style="medium"/>
      <right style="medium"/>
      <top/>
      <bottom style="medium"/>
    </border>
    <border>
      <left style="medium"/>
      <right/>
      <top>
        <color indexed="63"/>
      </top>
      <bottom style="medium"/>
    </border>
    <border>
      <left>
        <color indexed="63"/>
      </left>
      <right>
        <color indexed="63"/>
      </right>
      <top>
        <color indexed="63"/>
      </top>
      <bottom style="medium"/>
    </border>
    <border>
      <left style="medium">
        <color rgb="FF000000"/>
      </left>
      <right/>
      <top>
        <color indexed="63"/>
      </top>
      <bottom style="medium"/>
    </border>
    <border>
      <left style="medium">
        <color rgb="FF000000"/>
      </left>
      <right style="medium"/>
      <top>
        <color indexed="63"/>
      </top>
      <bottom style="medium"/>
    </border>
    <border>
      <left style="medium"/>
      <right style="medium"/>
      <top/>
      <bottom>
        <color indexed="63"/>
      </bottom>
    </border>
    <border>
      <left style="medium"/>
      <right style="medium"/>
      <top style="medium"/>
      <bottom>
        <color indexed="63"/>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2" borderId="0" applyNumberFormat="0" applyBorder="0" applyAlignment="0" applyProtection="0"/>
  </cellStyleXfs>
  <cellXfs count="119">
    <xf numFmtId="0" fontId="0" fillId="0" borderId="0" xfId="0" applyAlignment="1">
      <alignment/>
    </xf>
    <xf numFmtId="0" fontId="38" fillId="0" borderId="10" xfId="0" applyFont="1" applyBorder="1" applyAlignment="1">
      <alignment horizontal="center" vertical="top" wrapText="1"/>
    </xf>
    <xf numFmtId="0" fontId="38" fillId="0" borderId="11" xfId="0" applyFont="1" applyBorder="1" applyAlignment="1">
      <alignment horizontal="center" vertical="top" wrapText="1"/>
    </xf>
    <xf numFmtId="0" fontId="38" fillId="0" borderId="0" xfId="0" applyFont="1" applyAlignment="1">
      <alignment/>
    </xf>
    <xf numFmtId="0" fontId="39" fillId="0" borderId="12" xfId="0" applyFont="1" applyBorder="1" applyAlignment="1">
      <alignment vertical="top" wrapText="1"/>
    </xf>
    <xf numFmtId="0" fontId="39" fillId="0" borderId="13" xfId="0" applyFont="1" applyBorder="1" applyAlignment="1">
      <alignment vertical="top" wrapText="1"/>
    </xf>
    <xf numFmtId="0" fontId="39" fillId="0" borderId="12" xfId="0" applyFont="1" applyBorder="1" applyAlignment="1">
      <alignment vertical="top" wrapText="1"/>
    </xf>
    <xf numFmtId="0" fontId="38" fillId="0" borderId="14" xfId="0" applyFont="1" applyBorder="1" applyAlignment="1">
      <alignment horizontal="center" vertical="center" wrapText="1"/>
    </xf>
    <xf numFmtId="0" fontId="38" fillId="0" borderId="14" xfId="0" applyFont="1" applyBorder="1" applyAlignment="1">
      <alignment horizontal="left" vertical="center" wrapText="1"/>
    </xf>
    <xf numFmtId="0" fontId="39" fillId="0" borderId="0" xfId="0" applyFont="1" applyAlignment="1">
      <alignment/>
    </xf>
    <xf numFmtId="0" fontId="38" fillId="0" borderId="15" xfId="0" applyFont="1" applyBorder="1" applyAlignment="1">
      <alignment horizontal="center" vertical="center" wrapText="1"/>
    </xf>
    <xf numFmtId="0" fontId="38" fillId="0" borderId="0" xfId="0" applyFont="1" applyAlignment="1">
      <alignment horizontal="justify"/>
    </xf>
    <xf numFmtId="0" fontId="39" fillId="0" borderId="0" xfId="0" applyFont="1" applyAlignment="1">
      <alignment horizontal="center"/>
    </xf>
    <xf numFmtId="0" fontId="38" fillId="0" borderId="0" xfId="0" applyFont="1" applyAlignment="1">
      <alignment horizontal="center"/>
    </xf>
    <xf numFmtId="0" fontId="39" fillId="0" borderId="0" xfId="0" applyFont="1" applyAlignment="1">
      <alignment/>
    </xf>
    <xf numFmtId="0" fontId="38" fillId="0" borderId="10" xfId="0" applyFont="1" applyBorder="1" applyAlignment="1">
      <alignment horizontal="left" vertical="center" wrapText="1"/>
    </xf>
    <xf numFmtId="0" fontId="38" fillId="0" borderId="16" xfId="0" applyFont="1" applyBorder="1" applyAlignment="1">
      <alignment horizontal="left" vertical="center" wrapText="1"/>
    </xf>
    <xf numFmtId="0" fontId="38" fillId="0" borderId="17" xfId="0" applyFont="1" applyBorder="1" applyAlignment="1">
      <alignment horizontal="center" vertical="center" wrapText="1"/>
    </xf>
    <xf numFmtId="0" fontId="38" fillId="0" borderId="17" xfId="0" applyFont="1" applyBorder="1" applyAlignment="1">
      <alignment horizontal="left" vertical="center" wrapText="1"/>
    </xf>
    <xf numFmtId="0" fontId="38" fillId="0" borderId="10" xfId="0" applyFont="1" applyBorder="1" applyAlignment="1">
      <alignment horizontal="center" vertical="center" wrapText="1"/>
    </xf>
    <xf numFmtId="0" fontId="0" fillId="0" borderId="0" xfId="0" applyAlignment="1">
      <alignment horizontal="left" vertical="center" wrapText="1"/>
    </xf>
    <xf numFmtId="2" fontId="38" fillId="0" borderId="14" xfId="0" applyNumberFormat="1" applyFont="1" applyBorder="1" applyAlignment="1">
      <alignment horizontal="center" vertical="center" wrapText="1"/>
    </xf>
    <xf numFmtId="2" fontId="38" fillId="0" borderId="12" xfId="0" applyNumberFormat="1" applyFont="1" applyBorder="1" applyAlignment="1">
      <alignment horizontal="center" vertical="center" wrapText="1"/>
    </xf>
    <xf numFmtId="2" fontId="38" fillId="0" borderId="13" xfId="0" applyNumberFormat="1" applyFont="1" applyBorder="1" applyAlignment="1">
      <alignment horizontal="center" vertical="center" wrapText="1"/>
    </xf>
    <xf numFmtId="2" fontId="38" fillId="0" borderId="17" xfId="0" applyNumberFormat="1" applyFont="1" applyBorder="1" applyAlignment="1">
      <alignment horizontal="center" vertical="center" wrapText="1"/>
    </xf>
    <xf numFmtId="2" fontId="38" fillId="0" borderId="10" xfId="0" applyNumberFormat="1" applyFont="1" applyBorder="1" applyAlignment="1">
      <alignment horizontal="center" vertical="center" wrapText="1"/>
    </xf>
    <xf numFmtId="2" fontId="38" fillId="0" borderId="11" xfId="0" applyNumberFormat="1" applyFont="1" applyBorder="1" applyAlignment="1">
      <alignment horizontal="center" vertical="center" wrapText="1"/>
    </xf>
    <xf numFmtId="2" fontId="38" fillId="0" borderId="18" xfId="0" applyNumberFormat="1" applyFont="1" applyBorder="1" applyAlignment="1">
      <alignment horizontal="center" vertical="center" wrapText="1"/>
    </xf>
    <xf numFmtId="0" fontId="39" fillId="0" borderId="12" xfId="0" applyFont="1" applyBorder="1" applyAlignment="1">
      <alignment vertical="center" wrapText="1"/>
    </xf>
    <xf numFmtId="0" fontId="38" fillId="0" borderId="19" xfId="0" applyFont="1"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33" borderId="16" xfId="0" applyFill="1" applyBorder="1" applyAlignment="1">
      <alignment horizontal="center" vertical="center" wrapText="1"/>
    </xf>
    <xf numFmtId="0" fontId="38" fillId="0" borderId="21" xfId="0" applyFont="1" applyBorder="1" applyAlignment="1">
      <alignment horizontal="center" vertical="center" wrapText="1"/>
    </xf>
    <xf numFmtId="2" fontId="38" fillId="0" borderId="22" xfId="0" applyNumberFormat="1" applyFont="1" applyBorder="1" applyAlignment="1">
      <alignment horizontal="center" vertical="center" wrapText="1"/>
    </xf>
    <xf numFmtId="2" fontId="38" fillId="33" borderId="12" xfId="0" applyNumberFormat="1" applyFont="1" applyFill="1" applyBorder="1" applyAlignment="1" applyProtection="1">
      <alignment horizontal="center" vertical="center" wrapText="1"/>
      <protection locked="0"/>
    </xf>
    <xf numFmtId="2" fontId="38" fillId="33" borderId="15" xfId="0" applyNumberFormat="1" applyFont="1" applyFill="1" applyBorder="1" applyAlignment="1" applyProtection="1">
      <alignment horizontal="center" vertical="center" wrapText="1"/>
      <protection locked="0"/>
    </xf>
    <xf numFmtId="2" fontId="38" fillId="33" borderId="17" xfId="0" applyNumberFormat="1" applyFont="1" applyFill="1" applyBorder="1" applyAlignment="1" applyProtection="1">
      <alignment horizontal="center" vertical="center" wrapText="1"/>
      <protection locked="0"/>
    </xf>
    <xf numFmtId="2" fontId="38" fillId="33" borderId="18" xfId="0" applyNumberFormat="1" applyFont="1" applyFill="1" applyBorder="1" applyAlignment="1" applyProtection="1">
      <alignment horizontal="center" vertical="center" wrapText="1"/>
      <protection locked="0"/>
    </xf>
    <xf numFmtId="9" fontId="38" fillId="33" borderId="14" xfId="0" applyNumberFormat="1" applyFont="1" applyFill="1" applyBorder="1" applyAlignment="1" applyProtection="1">
      <alignment horizontal="center" vertical="center" wrapText="1"/>
      <protection locked="0"/>
    </xf>
    <xf numFmtId="9" fontId="38" fillId="33" borderId="15" xfId="0" applyNumberFormat="1" applyFont="1" applyFill="1" applyBorder="1" applyAlignment="1" applyProtection="1">
      <alignment horizontal="center" vertical="center" wrapText="1"/>
      <protection locked="0"/>
    </xf>
    <xf numFmtId="9" fontId="38" fillId="33" borderId="17" xfId="0" applyNumberFormat="1" applyFont="1" applyFill="1" applyBorder="1" applyAlignment="1" applyProtection="1">
      <alignment horizontal="center" vertical="center" wrapText="1"/>
      <protection locked="0"/>
    </xf>
    <xf numFmtId="9" fontId="38" fillId="33" borderId="18" xfId="0" applyNumberFormat="1" applyFont="1" applyFill="1" applyBorder="1" applyAlignment="1" applyProtection="1">
      <alignment horizontal="center" vertical="center" wrapText="1"/>
      <protection locked="0"/>
    </xf>
    <xf numFmtId="2" fontId="38" fillId="33" borderId="0" xfId="0" applyNumberFormat="1" applyFont="1" applyFill="1" applyBorder="1" applyAlignment="1" applyProtection="1">
      <alignment horizontal="center" vertical="center" wrapText="1"/>
      <protection locked="0"/>
    </xf>
    <xf numFmtId="9" fontId="38" fillId="33" borderId="10" xfId="0" applyNumberFormat="1" applyFont="1" applyFill="1" applyBorder="1" applyAlignment="1" applyProtection="1">
      <alignment horizontal="center" vertical="center" wrapText="1"/>
      <protection locked="0"/>
    </xf>
    <xf numFmtId="2" fontId="38" fillId="0" borderId="23" xfId="0" applyNumberFormat="1" applyFont="1" applyBorder="1" applyAlignment="1">
      <alignment horizontal="center" vertical="center" wrapText="1"/>
    </xf>
    <xf numFmtId="2" fontId="38" fillId="0" borderId="16" xfId="0" applyNumberFormat="1" applyFont="1" applyBorder="1" applyAlignment="1">
      <alignment horizontal="center" vertical="center" wrapText="1"/>
    </xf>
    <xf numFmtId="9" fontId="38" fillId="33" borderId="20" xfId="0" applyNumberFormat="1" applyFont="1" applyFill="1" applyBorder="1" applyAlignment="1" applyProtection="1">
      <alignment horizontal="center" vertical="center" wrapText="1"/>
      <protection locked="0"/>
    </xf>
    <xf numFmtId="0" fontId="0" fillId="0" borderId="24" xfId="0" applyBorder="1" applyAlignment="1">
      <alignment/>
    </xf>
    <xf numFmtId="0" fontId="0" fillId="0" borderId="0" xfId="0" applyBorder="1" applyAlignment="1">
      <alignment/>
    </xf>
    <xf numFmtId="0" fontId="38" fillId="0" borderId="23" xfId="0" applyFont="1" applyBorder="1" applyAlignment="1">
      <alignment horizontal="center" vertical="center" wrapText="1"/>
    </xf>
    <xf numFmtId="0" fontId="0" fillId="0" borderId="0" xfId="0" applyAlignment="1">
      <alignment horizontal="center" vertical="center"/>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0" fillId="33" borderId="17" xfId="0" applyFill="1" applyBorder="1" applyAlignment="1">
      <alignment horizontal="center" vertical="center" wrapText="1"/>
    </xf>
    <xf numFmtId="0" fontId="0" fillId="0" borderId="17" xfId="0" applyBorder="1" applyAlignment="1">
      <alignment horizontal="center" vertical="center" wrapText="1"/>
    </xf>
    <xf numFmtId="0" fontId="0" fillId="0" borderId="0" xfId="0" applyAlignment="1" applyProtection="1">
      <alignment/>
      <protection locked="0"/>
    </xf>
    <xf numFmtId="0" fontId="38" fillId="0" borderId="0" xfId="0" applyFont="1" applyAlignment="1" applyProtection="1">
      <alignment/>
      <protection locked="0"/>
    </xf>
    <xf numFmtId="0" fontId="38" fillId="0" borderId="0" xfId="0" applyFont="1" applyAlignment="1" applyProtection="1">
      <alignment/>
      <protection/>
    </xf>
    <xf numFmtId="0" fontId="38" fillId="0" borderId="0" xfId="0" applyFont="1" applyAlignment="1" applyProtection="1">
      <alignment/>
      <protection/>
    </xf>
    <xf numFmtId="0" fontId="39" fillId="0" borderId="28" xfId="0" applyFont="1" applyBorder="1" applyAlignment="1" applyProtection="1">
      <alignment horizontal="center" vertical="center" wrapText="1"/>
      <protection/>
    </xf>
    <xf numFmtId="0" fontId="39" fillId="0" borderId="12" xfId="0" applyFont="1" applyBorder="1" applyAlignment="1">
      <alignment horizontal="center" vertical="center" wrapText="1"/>
    </xf>
    <xf numFmtId="0" fontId="0" fillId="0" borderId="0" xfId="0" applyAlignment="1" applyProtection="1">
      <alignment/>
      <protection/>
    </xf>
    <xf numFmtId="2" fontId="38" fillId="34" borderId="29" xfId="0" applyNumberFormat="1" applyFont="1" applyFill="1" applyBorder="1" applyAlignment="1">
      <alignment horizontal="center" wrapText="1"/>
    </xf>
    <xf numFmtId="2" fontId="38" fillId="34" borderId="30" xfId="0" applyNumberFormat="1" applyFont="1" applyFill="1" applyBorder="1" applyAlignment="1">
      <alignment horizontal="center" wrapText="1"/>
    </xf>
    <xf numFmtId="2" fontId="38" fillId="34" borderId="31" xfId="0" applyNumberFormat="1" applyFont="1" applyFill="1" applyBorder="1" applyAlignment="1">
      <alignment horizontal="center" wrapText="1"/>
    </xf>
    <xf numFmtId="2" fontId="38" fillId="34" borderId="32" xfId="0" applyNumberFormat="1" applyFont="1" applyFill="1" applyBorder="1" applyAlignment="1">
      <alignment horizontal="center" wrapText="1"/>
    </xf>
    <xf numFmtId="2" fontId="38" fillId="34" borderId="33" xfId="0" applyNumberFormat="1" applyFont="1" applyFill="1" applyBorder="1" applyAlignment="1">
      <alignment horizontal="center" wrapText="1"/>
    </xf>
    <xf numFmtId="2" fontId="38" fillId="34" borderId="34" xfId="0" applyNumberFormat="1" applyFont="1" applyFill="1" applyBorder="1" applyAlignment="1">
      <alignment horizontal="center" wrapText="1"/>
    </xf>
    <xf numFmtId="2" fontId="38" fillId="34" borderId="35" xfId="0" applyNumberFormat="1" applyFont="1" applyFill="1" applyBorder="1" applyAlignment="1">
      <alignment horizontal="center" wrapText="1"/>
    </xf>
    <xf numFmtId="0" fontId="38" fillId="0" borderId="21" xfId="0" applyFont="1" applyBorder="1" applyAlignment="1">
      <alignment horizontal="center" vertical="center" wrapText="1"/>
    </xf>
    <xf numFmtId="2" fontId="38" fillId="33" borderId="36" xfId="0" applyNumberFormat="1" applyFont="1" applyFill="1" applyBorder="1" applyAlignment="1" applyProtection="1">
      <alignment horizontal="center" vertical="center" wrapText="1"/>
      <protection locked="0"/>
    </xf>
    <xf numFmtId="9" fontId="38" fillId="33" borderId="16" xfId="0" applyNumberFormat="1" applyFont="1" applyFill="1" applyBorder="1" applyAlignment="1" applyProtection="1">
      <alignment horizontal="center" vertical="center" wrapText="1"/>
      <protection locked="0"/>
    </xf>
    <xf numFmtId="2" fontId="38" fillId="0" borderId="20" xfId="0" applyNumberFormat="1" applyFont="1" applyBorder="1" applyAlignment="1">
      <alignment horizontal="center" vertical="center" wrapText="1"/>
    </xf>
    <xf numFmtId="2" fontId="38" fillId="0" borderId="37" xfId="0" applyNumberFormat="1" applyFont="1" applyBorder="1" applyAlignment="1">
      <alignment horizontal="center" vertical="center" wrapText="1"/>
    </xf>
    <xf numFmtId="2" fontId="38" fillId="0" borderId="38" xfId="0" applyNumberFormat="1" applyFont="1" applyBorder="1" applyAlignment="1">
      <alignment horizontal="center" vertical="center" wrapText="1"/>
    </xf>
    <xf numFmtId="0" fontId="0" fillId="0" borderId="0" xfId="0" applyAlignment="1">
      <alignment horizontal="left" vertical="center"/>
    </xf>
    <xf numFmtId="0" fontId="38" fillId="0" borderId="39" xfId="0" applyFont="1" applyBorder="1" applyAlignment="1">
      <alignment horizontal="center" vertical="center" wrapText="1"/>
    </xf>
    <xf numFmtId="2" fontId="38" fillId="34" borderId="40" xfId="0" applyNumberFormat="1" applyFont="1" applyFill="1" applyBorder="1" applyAlignment="1">
      <alignment horizontal="center" wrapText="1"/>
    </xf>
    <xf numFmtId="2" fontId="38" fillId="33" borderId="41" xfId="0" applyNumberFormat="1" applyFont="1" applyFill="1" applyBorder="1" applyAlignment="1" applyProtection="1">
      <alignment horizontal="center" vertical="center" wrapText="1"/>
      <protection locked="0"/>
    </xf>
    <xf numFmtId="9" fontId="38" fillId="33" borderId="41" xfId="0" applyNumberFormat="1" applyFont="1" applyFill="1" applyBorder="1" applyAlignment="1" applyProtection="1">
      <alignment horizontal="center" vertical="center" wrapText="1"/>
      <protection locked="0"/>
    </xf>
    <xf numFmtId="9" fontId="38" fillId="33" borderId="36" xfId="0" applyNumberFormat="1" applyFont="1" applyFill="1" applyBorder="1" applyAlignment="1" applyProtection="1">
      <alignment horizontal="center" vertical="center" wrapText="1"/>
      <protection locked="0"/>
    </xf>
    <xf numFmtId="2" fontId="38" fillId="34" borderId="17" xfId="0" applyNumberFormat="1" applyFont="1" applyFill="1" applyBorder="1" applyAlignment="1">
      <alignment horizontal="center" wrapText="1"/>
    </xf>
    <xf numFmtId="2" fontId="38" fillId="0" borderId="36" xfId="0" applyNumberFormat="1" applyFont="1" applyBorder="1" applyAlignment="1">
      <alignment horizontal="center" vertical="center" wrapText="1"/>
    </xf>
    <xf numFmtId="0" fontId="38" fillId="0" borderId="42" xfId="0" applyFont="1" applyBorder="1" applyAlignment="1">
      <alignment horizontal="center" vertical="center" wrapText="1"/>
    </xf>
    <xf numFmtId="2" fontId="38" fillId="34" borderId="41" xfId="0" applyNumberFormat="1" applyFont="1" applyFill="1" applyBorder="1" applyAlignment="1">
      <alignment horizontal="center" wrapText="1"/>
    </xf>
    <xf numFmtId="2" fontId="38" fillId="0" borderId="41" xfId="0" applyNumberFormat="1" applyFont="1" applyBorder="1" applyAlignment="1">
      <alignment horizontal="center" vertical="center" wrapText="1"/>
    </xf>
    <xf numFmtId="9" fontId="38" fillId="33" borderId="43" xfId="0" applyNumberFormat="1" applyFont="1" applyFill="1" applyBorder="1" applyAlignment="1" applyProtection="1">
      <alignment horizontal="center" vertical="center" wrapText="1"/>
      <protection locked="0"/>
    </xf>
    <xf numFmtId="2" fontId="38" fillId="0" borderId="44" xfId="0" applyNumberFormat="1" applyFont="1" applyBorder="1" applyAlignment="1">
      <alignment horizontal="center" vertical="center" wrapText="1"/>
    </xf>
    <xf numFmtId="2" fontId="38" fillId="0" borderId="45" xfId="0" applyNumberFormat="1" applyFont="1" applyBorder="1" applyAlignment="1">
      <alignment horizontal="center" vertical="center" wrapText="1"/>
    </xf>
    <xf numFmtId="0" fontId="38" fillId="0" borderId="41" xfId="0" applyFont="1" applyBorder="1" applyAlignment="1">
      <alignment horizontal="center" vertical="center" wrapText="1"/>
    </xf>
    <xf numFmtId="2" fontId="38" fillId="33" borderId="34" xfId="0" applyNumberFormat="1" applyFont="1" applyFill="1" applyBorder="1" applyAlignment="1" applyProtection="1">
      <alignment horizontal="center" vertical="center" wrapText="1"/>
      <protection locked="0"/>
    </xf>
    <xf numFmtId="0" fontId="38" fillId="34" borderId="41" xfId="0" applyFont="1" applyFill="1" applyBorder="1" applyAlignment="1">
      <alignment horizontal="left" vertical="center" wrapText="1"/>
    </xf>
    <xf numFmtId="0" fontId="38" fillId="34" borderId="17" xfId="0" applyFont="1" applyFill="1" applyBorder="1" applyAlignment="1">
      <alignment horizontal="left" vertical="center" wrapText="1"/>
    </xf>
    <xf numFmtId="0" fontId="38" fillId="34" borderId="17" xfId="0" applyFont="1" applyFill="1" applyBorder="1" applyAlignment="1">
      <alignment vertical="center" wrapText="1"/>
    </xf>
    <xf numFmtId="0" fontId="38" fillId="34" borderId="41" xfId="0" applyFont="1" applyFill="1" applyBorder="1" applyAlignment="1">
      <alignment vertical="center" wrapText="1"/>
    </xf>
    <xf numFmtId="0" fontId="38" fillId="34" borderId="46" xfId="0" applyFont="1" applyFill="1" applyBorder="1" applyAlignment="1">
      <alignment vertical="center" wrapText="1"/>
    </xf>
    <xf numFmtId="0" fontId="38" fillId="34" borderId="42" xfId="0" applyFont="1" applyFill="1" applyBorder="1" applyAlignment="1">
      <alignment vertical="center" wrapText="1"/>
    </xf>
    <xf numFmtId="0" fontId="38" fillId="34" borderId="19" xfId="0" applyFont="1" applyFill="1" applyBorder="1" applyAlignment="1">
      <alignment vertical="center" wrapText="1"/>
    </xf>
    <xf numFmtId="0" fontId="39" fillId="0" borderId="0" xfId="0" applyFont="1" applyAlignment="1">
      <alignment horizontal="left" vertical="center"/>
    </xf>
    <xf numFmtId="0" fontId="38" fillId="0" borderId="47" xfId="0" applyFont="1" applyBorder="1" applyAlignment="1">
      <alignment horizontal="left" vertical="center" wrapText="1"/>
    </xf>
    <xf numFmtId="0" fontId="38" fillId="0" borderId="15"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9" fillId="0" borderId="0" xfId="0" applyFont="1" applyAlignment="1">
      <alignment horizontal="center" vertical="center"/>
    </xf>
    <xf numFmtId="0" fontId="0" fillId="0" borderId="0" xfId="0" applyAlignment="1" applyProtection="1">
      <alignment horizontal="center"/>
      <protection locked="0"/>
    </xf>
    <xf numFmtId="0" fontId="39" fillId="0" borderId="48" xfId="0" applyFont="1" applyBorder="1" applyAlignment="1" applyProtection="1">
      <alignment horizontal="center" vertical="top" wrapText="1"/>
      <protection locked="0"/>
    </xf>
    <xf numFmtId="0" fontId="39" fillId="0" borderId="12" xfId="0" applyFont="1" applyBorder="1" applyAlignment="1" applyProtection="1">
      <alignment horizontal="center" vertical="top" wrapText="1"/>
      <protection locked="0"/>
    </xf>
    <xf numFmtId="0" fontId="39" fillId="0" borderId="49" xfId="0" applyFont="1" applyBorder="1" applyAlignment="1" applyProtection="1">
      <alignment horizontal="center" vertical="top" wrapText="1"/>
      <protection locked="0"/>
    </xf>
    <xf numFmtId="0" fontId="40" fillId="0" borderId="0" xfId="0" applyFont="1" applyAlignment="1">
      <alignment horizontal="left" vertical="center" wrapText="1"/>
    </xf>
    <xf numFmtId="0" fontId="38" fillId="0" borderId="50" xfId="0" applyFont="1" applyBorder="1" applyAlignment="1">
      <alignment horizontal="left"/>
    </xf>
    <xf numFmtId="0" fontId="0" fillId="0" borderId="0" xfId="0" applyAlignment="1">
      <alignment horizontal="left" vertical="center"/>
    </xf>
    <xf numFmtId="0" fontId="0" fillId="0" borderId="0" xfId="0" applyAlignment="1" applyProtection="1">
      <alignment horizontal="center" wrapText="1"/>
      <protection locked="0"/>
    </xf>
    <xf numFmtId="0" fontId="38" fillId="0" borderId="0" xfId="0" applyFont="1" applyAlignment="1">
      <alignment horizontal="left"/>
    </xf>
    <xf numFmtId="0" fontId="39" fillId="0" borderId="0" xfId="0" applyFont="1" applyAlignment="1">
      <alignment horizontal="center" wrapText="1"/>
    </xf>
    <xf numFmtId="0" fontId="38" fillId="0" borderId="2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4"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C166"/>
  <sheetViews>
    <sheetView tabSelected="1" zoomScalePageLayoutView="0" workbookViewId="0" topLeftCell="A13">
      <selection activeCell="F30" sqref="F30"/>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3" max="13" width="9" style="0" customWidth="1"/>
  </cols>
  <sheetData>
    <row r="2" ht="19.5" customHeight="1">
      <c r="A2" s="3" t="s">
        <v>179</v>
      </c>
    </row>
    <row r="3" ht="19.5" customHeight="1">
      <c r="A3" s="9" t="s">
        <v>169</v>
      </c>
    </row>
    <row r="4" ht="19.5" customHeight="1">
      <c r="A4" s="9"/>
    </row>
    <row r="5" ht="19.5" customHeight="1">
      <c r="A5" s="3" t="s">
        <v>67</v>
      </c>
    </row>
    <row r="6" ht="19.5" customHeight="1">
      <c r="A6" s="3"/>
    </row>
    <row r="7" ht="19.5" customHeight="1">
      <c r="A7" s="3" t="s">
        <v>68</v>
      </c>
    </row>
    <row r="8" spans="1:8" ht="19.5" customHeight="1">
      <c r="A8" s="59" t="s">
        <v>124</v>
      </c>
      <c r="B8" s="106" t="s">
        <v>123</v>
      </c>
      <c r="C8" s="106"/>
      <c r="D8" s="106"/>
      <c r="E8" s="106"/>
      <c r="F8" s="57"/>
      <c r="G8" s="57"/>
      <c r="H8" s="57"/>
    </row>
    <row r="9" spans="1:8" ht="19.5" customHeight="1">
      <c r="A9" s="59" t="s">
        <v>125</v>
      </c>
      <c r="B9" s="106" t="s">
        <v>123</v>
      </c>
      <c r="C9" s="106"/>
      <c r="D9" s="106"/>
      <c r="E9" s="106"/>
      <c r="F9" s="57"/>
      <c r="G9" s="57"/>
      <c r="H9" s="57"/>
    </row>
    <row r="10" spans="1:8" ht="19.5" customHeight="1">
      <c r="A10" s="59" t="s">
        <v>126</v>
      </c>
      <c r="B10" s="106" t="s">
        <v>123</v>
      </c>
      <c r="C10" s="106"/>
      <c r="D10" s="106"/>
      <c r="E10" s="106"/>
      <c r="F10" s="57"/>
      <c r="G10" s="57"/>
      <c r="H10" s="57"/>
    </row>
    <row r="11" spans="1:8" ht="19.5" customHeight="1">
      <c r="A11" s="59" t="s">
        <v>127</v>
      </c>
      <c r="B11" s="106" t="s">
        <v>123</v>
      </c>
      <c r="C11" s="106"/>
      <c r="D11" s="106"/>
      <c r="E11" s="106"/>
      <c r="F11" s="57"/>
      <c r="G11" s="57"/>
      <c r="H11" s="57"/>
    </row>
    <row r="12" spans="1:8" ht="19.5" customHeight="1">
      <c r="A12" s="59" t="s">
        <v>128</v>
      </c>
      <c r="B12" s="57" t="s">
        <v>129</v>
      </c>
      <c r="C12" s="63" t="s">
        <v>130</v>
      </c>
      <c r="D12" s="106" t="s">
        <v>140</v>
      </c>
      <c r="E12" s="106"/>
      <c r="F12" s="57"/>
      <c r="G12" s="57"/>
      <c r="H12" s="57"/>
    </row>
    <row r="13" spans="1:8" ht="19.5" customHeight="1">
      <c r="A13" s="60" t="s">
        <v>131</v>
      </c>
      <c r="B13" s="106" t="s">
        <v>123</v>
      </c>
      <c r="C13" s="106"/>
      <c r="D13" s="106"/>
      <c r="E13" s="106"/>
      <c r="F13" s="58"/>
      <c r="G13" s="58"/>
      <c r="H13" s="58"/>
    </row>
    <row r="14" ht="14.25">
      <c r="B14" s="57"/>
    </row>
    <row r="16" ht="15">
      <c r="A16" s="3" t="s">
        <v>69</v>
      </c>
    </row>
    <row r="17" ht="15">
      <c r="A17" s="3"/>
    </row>
    <row r="18" spans="1:9" ht="14.25">
      <c r="A18" s="14"/>
      <c r="B18" s="14"/>
      <c r="C18" s="14"/>
      <c r="D18" s="12" t="s">
        <v>70</v>
      </c>
      <c r="E18" s="14"/>
      <c r="F18" s="14"/>
      <c r="G18" s="14"/>
      <c r="H18" s="14"/>
      <c r="I18" s="14"/>
    </row>
    <row r="19" spans="1:9" ht="15" customHeight="1">
      <c r="A19" s="14"/>
      <c r="B19" s="14"/>
      <c r="C19" s="14"/>
      <c r="D19" s="13" t="s">
        <v>71</v>
      </c>
      <c r="E19" s="14"/>
      <c r="F19" s="14"/>
      <c r="G19" s="14"/>
      <c r="H19" s="14"/>
      <c r="I19" s="14"/>
    </row>
    <row r="20" spans="1:9" ht="15" customHeight="1">
      <c r="A20" s="14"/>
      <c r="B20" s="14"/>
      <c r="C20" s="14"/>
      <c r="D20" s="14"/>
      <c r="E20" s="14"/>
      <c r="F20" s="14"/>
      <c r="G20" s="14"/>
      <c r="H20" s="14"/>
      <c r="I20" s="14"/>
    </row>
    <row r="21" ht="15">
      <c r="A21" s="3" t="s">
        <v>72</v>
      </c>
    </row>
    <row r="22" spans="1:9" ht="14.25">
      <c r="A22" s="115" t="s">
        <v>73</v>
      </c>
      <c r="B22" s="115"/>
      <c r="C22" s="115"/>
      <c r="D22" s="115"/>
      <c r="E22" s="115"/>
      <c r="F22" s="115"/>
      <c r="G22" s="115"/>
      <c r="H22" s="115"/>
      <c r="I22" s="115"/>
    </row>
    <row r="23" spans="1:9" ht="14.25">
      <c r="A23" s="115"/>
      <c r="B23" s="115"/>
      <c r="C23" s="115"/>
      <c r="D23" s="115"/>
      <c r="E23" s="115"/>
      <c r="F23" s="115"/>
      <c r="G23" s="115"/>
      <c r="H23" s="115"/>
      <c r="I23" s="115"/>
    </row>
    <row r="25" spans="1:9" ht="30.75" customHeight="1">
      <c r="A25" s="100" t="s">
        <v>171</v>
      </c>
      <c r="B25" s="14"/>
      <c r="C25" s="14"/>
      <c r="D25" s="14"/>
      <c r="E25" s="14"/>
      <c r="F25" s="14"/>
      <c r="G25" s="14"/>
      <c r="H25" s="14"/>
      <c r="I25" s="14"/>
    </row>
    <row r="26" ht="15" thickBot="1"/>
    <row r="27" spans="1:9" ht="45">
      <c r="A27" s="102" t="s">
        <v>0</v>
      </c>
      <c r="B27" s="116" t="s">
        <v>1</v>
      </c>
      <c r="C27" s="33" t="s">
        <v>2</v>
      </c>
      <c r="D27" s="33" t="s">
        <v>81</v>
      </c>
      <c r="E27" s="33" t="s">
        <v>5</v>
      </c>
      <c r="F27" s="33" t="s">
        <v>82</v>
      </c>
      <c r="G27" s="33" t="s">
        <v>7</v>
      </c>
      <c r="H27" s="33" t="s">
        <v>8</v>
      </c>
      <c r="I27" s="10" t="s">
        <v>83</v>
      </c>
    </row>
    <row r="28" spans="1:9" ht="15.75" thickBot="1">
      <c r="A28" s="103"/>
      <c r="B28" s="117"/>
      <c r="C28" s="1" t="s">
        <v>3</v>
      </c>
      <c r="D28" s="1" t="s">
        <v>4</v>
      </c>
      <c r="E28" s="1" t="s">
        <v>6</v>
      </c>
      <c r="F28" s="1"/>
      <c r="G28" s="1" t="s">
        <v>6</v>
      </c>
      <c r="H28" s="1" t="s">
        <v>6</v>
      </c>
      <c r="I28" s="2" t="s">
        <v>9</v>
      </c>
    </row>
    <row r="29" spans="1:9" ht="15.75" thickBot="1">
      <c r="A29" s="104"/>
      <c r="B29" s="118"/>
      <c r="C29" s="29" t="s">
        <v>84</v>
      </c>
      <c r="D29" s="32" t="s">
        <v>85</v>
      </c>
      <c r="E29" s="30" t="s">
        <v>86</v>
      </c>
      <c r="F29" s="32" t="s">
        <v>87</v>
      </c>
      <c r="G29" s="30" t="s">
        <v>88</v>
      </c>
      <c r="H29" s="30" t="s">
        <v>89</v>
      </c>
      <c r="I29" s="31" t="s">
        <v>90</v>
      </c>
    </row>
    <row r="30" spans="1:9" s="20" customFormat="1" ht="27.75" customHeight="1" thickBot="1">
      <c r="A30" s="7" t="s">
        <v>10</v>
      </c>
      <c r="B30" s="8" t="s">
        <v>11</v>
      </c>
      <c r="C30" s="23">
        <v>216.5</v>
      </c>
      <c r="D30" s="35"/>
      <c r="E30" s="21">
        <f>ROUND(C30*D30,2)</f>
        <v>0</v>
      </c>
      <c r="F30" s="39"/>
      <c r="G30" s="21">
        <f>ROUND(E30*F30,2)</f>
        <v>0</v>
      </c>
      <c r="H30" s="21">
        <f>ROUND(E30+G30,2)</f>
        <v>0</v>
      </c>
      <c r="I30" s="23">
        <f>ROUND(H30/C30,2)</f>
        <v>0</v>
      </c>
    </row>
    <row r="31" spans="1:9" s="20" customFormat="1" ht="27.75" customHeight="1" thickBot="1">
      <c r="A31" s="7" t="s">
        <v>12</v>
      </c>
      <c r="B31" s="15" t="s">
        <v>13</v>
      </c>
      <c r="C31" s="23">
        <v>279</v>
      </c>
      <c r="D31" s="35"/>
      <c r="E31" s="21">
        <f aca="true" t="shared" si="0" ref="E31:E42">ROUND(C31*D31,2)</f>
        <v>0</v>
      </c>
      <c r="F31" s="39"/>
      <c r="G31" s="21">
        <f aca="true" t="shared" si="1" ref="G31:G42">ROUND(E31*F31,2)</f>
        <v>0</v>
      </c>
      <c r="H31" s="21">
        <f aca="true" t="shared" si="2" ref="H31:H42">ROUND(E31+G31,2)</f>
        <v>0</v>
      </c>
      <c r="I31" s="23">
        <f aca="true" t="shared" si="3" ref="I31:I42">ROUND(H31/C31,2)</f>
        <v>0</v>
      </c>
    </row>
    <row r="32" spans="1:9" s="20" customFormat="1" ht="27.75" customHeight="1" thickBot="1">
      <c r="A32" s="33" t="s">
        <v>14</v>
      </c>
      <c r="B32" s="18" t="s">
        <v>28</v>
      </c>
      <c r="C32" s="34">
        <v>238.5</v>
      </c>
      <c r="D32" s="36"/>
      <c r="E32" s="21">
        <f t="shared" si="0"/>
        <v>0</v>
      </c>
      <c r="F32" s="40"/>
      <c r="G32" s="21">
        <f t="shared" si="1"/>
        <v>0</v>
      </c>
      <c r="H32" s="21">
        <f t="shared" si="2"/>
        <v>0</v>
      </c>
      <c r="I32" s="23">
        <f t="shared" si="3"/>
        <v>0</v>
      </c>
    </row>
    <row r="33" spans="1:9" s="20" customFormat="1" ht="27.75" customHeight="1" thickBot="1">
      <c r="A33" s="33" t="s">
        <v>15</v>
      </c>
      <c r="B33" s="18" t="s">
        <v>74</v>
      </c>
      <c r="C33" s="34">
        <v>263</v>
      </c>
      <c r="D33" s="36"/>
      <c r="E33" s="21">
        <f t="shared" si="0"/>
        <v>0</v>
      </c>
      <c r="F33" s="40"/>
      <c r="G33" s="21">
        <f t="shared" si="1"/>
        <v>0</v>
      </c>
      <c r="H33" s="21">
        <f t="shared" si="2"/>
        <v>0</v>
      </c>
      <c r="I33" s="23">
        <f t="shared" si="3"/>
        <v>0</v>
      </c>
    </row>
    <row r="34" spans="1:9" s="20" customFormat="1" ht="27.75" customHeight="1" thickBot="1">
      <c r="A34" s="33" t="s">
        <v>16</v>
      </c>
      <c r="B34" s="18" t="s">
        <v>75</v>
      </c>
      <c r="C34" s="34">
        <v>78</v>
      </c>
      <c r="D34" s="36"/>
      <c r="E34" s="21">
        <f t="shared" si="0"/>
        <v>0</v>
      </c>
      <c r="F34" s="40"/>
      <c r="G34" s="21">
        <f t="shared" si="1"/>
        <v>0</v>
      </c>
      <c r="H34" s="21">
        <f t="shared" si="2"/>
        <v>0</v>
      </c>
      <c r="I34" s="23">
        <f t="shared" si="3"/>
        <v>0</v>
      </c>
    </row>
    <row r="35" spans="1:9" s="20" customFormat="1" ht="27.75" customHeight="1" thickBot="1">
      <c r="A35" s="33" t="s">
        <v>17</v>
      </c>
      <c r="B35" s="18" t="s">
        <v>76</v>
      </c>
      <c r="C35" s="34">
        <v>628</v>
      </c>
      <c r="D35" s="36"/>
      <c r="E35" s="21">
        <f t="shared" si="0"/>
        <v>0</v>
      </c>
      <c r="F35" s="40"/>
      <c r="G35" s="21">
        <f t="shared" si="1"/>
        <v>0</v>
      </c>
      <c r="H35" s="21">
        <f t="shared" si="2"/>
        <v>0</v>
      </c>
      <c r="I35" s="23">
        <f t="shared" si="3"/>
        <v>0</v>
      </c>
    </row>
    <row r="36" spans="1:9" s="20" customFormat="1" ht="27.75" customHeight="1" thickBot="1">
      <c r="A36" s="17" t="s">
        <v>18</v>
      </c>
      <c r="B36" s="18" t="s">
        <v>77</v>
      </c>
      <c r="C36" s="24">
        <v>580</v>
      </c>
      <c r="D36" s="37"/>
      <c r="E36" s="21">
        <f t="shared" si="0"/>
        <v>0</v>
      </c>
      <c r="F36" s="41"/>
      <c r="G36" s="21">
        <f t="shared" si="1"/>
        <v>0</v>
      </c>
      <c r="H36" s="21">
        <f t="shared" si="2"/>
        <v>0</v>
      </c>
      <c r="I36" s="23">
        <f t="shared" si="3"/>
        <v>0</v>
      </c>
    </row>
    <row r="37" spans="1:9" s="20" customFormat="1" ht="27.75" customHeight="1" thickBot="1">
      <c r="A37" s="7" t="s">
        <v>19</v>
      </c>
      <c r="B37" s="8" t="s">
        <v>20</v>
      </c>
      <c r="C37" s="23">
        <v>277.5</v>
      </c>
      <c r="D37" s="35"/>
      <c r="E37" s="21">
        <f t="shared" si="0"/>
        <v>0</v>
      </c>
      <c r="F37" s="39"/>
      <c r="G37" s="21">
        <f t="shared" si="1"/>
        <v>0</v>
      </c>
      <c r="H37" s="21">
        <f t="shared" si="2"/>
        <v>0</v>
      </c>
      <c r="I37" s="23">
        <f t="shared" si="3"/>
        <v>0</v>
      </c>
    </row>
    <row r="38" spans="1:9" s="20" customFormat="1" ht="27.75" customHeight="1" thickBot="1">
      <c r="A38" s="7" t="s">
        <v>21</v>
      </c>
      <c r="B38" s="15" t="s">
        <v>22</v>
      </c>
      <c r="C38" s="23">
        <v>62.5</v>
      </c>
      <c r="D38" s="35"/>
      <c r="E38" s="21">
        <f t="shared" si="0"/>
        <v>0</v>
      </c>
      <c r="F38" s="39"/>
      <c r="G38" s="21">
        <f t="shared" si="1"/>
        <v>0</v>
      </c>
      <c r="H38" s="21">
        <f t="shared" si="2"/>
        <v>0</v>
      </c>
      <c r="I38" s="23">
        <f t="shared" si="3"/>
        <v>0</v>
      </c>
    </row>
    <row r="39" spans="1:9" s="20" customFormat="1" ht="27.75" customHeight="1" thickBot="1">
      <c r="A39" s="33" t="s">
        <v>23</v>
      </c>
      <c r="B39" s="18" t="s">
        <v>78</v>
      </c>
      <c r="C39" s="34">
        <v>242.22</v>
      </c>
      <c r="D39" s="36"/>
      <c r="E39" s="21">
        <f t="shared" si="0"/>
        <v>0</v>
      </c>
      <c r="F39" s="40"/>
      <c r="G39" s="21">
        <f t="shared" si="1"/>
        <v>0</v>
      </c>
      <c r="H39" s="21">
        <f t="shared" si="2"/>
        <v>0</v>
      </c>
      <c r="I39" s="23">
        <f t="shared" si="3"/>
        <v>0</v>
      </c>
    </row>
    <row r="40" spans="1:9" s="20" customFormat="1" ht="27.75" customHeight="1" thickBot="1">
      <c r="A40" s="71" t="s">
        <v>24</v>
      </c>
      <c r="B40" s="18" t="s">
        <v>79</v>
      </c>
      <c r="C40" s="34">
        <v>303.93</v>
      </c>
      <c r="D40" s="36"/>
      <c r="E40" s="21">
        <f t="shared" si="0"/>
        <v>0</v>
      </c>
      <c r="F40" s="40"/>
      <c r="G40" s="21">
        <f t="shared" si="1"/>
        <v>0</v>
      </c>
      <c r="H40" s="21">
        <f t="shared" si="2"/>
        <v>0</v>
      </c>
      <c r="I40" s="23">
        <f t="shared" si="3"/>
        <v>0</v>
      </c>
    </row>
    <row r="41" spans="1:9" s="20" customFormat="1" ht="27.75" customHeight="1" thickBot="1">
      <c r="A41" s="71" t="s">
        <v>25</v>
      </c>
      <c r="B41" s="18" t="s">
        <v>80</v>
      </c>
      <c r="C41" s="34">
        <v>635.58</v>
      </c>
      <c r="D41" s="36"/>
      <c r="E41" s="21">
        <f t="shared" si="0"/>
        <v>0</v>
      </c>
      <c r="F41" s="40"/>
      <c r="G41" s="21">
        <f t="shared" si="1"/>
        <v>0</v>
      </c>
      <c r="H41" s="21">
        <f t="shared" si="2"/>
        <v>0</v>
      </c>
      <c r="I41" s="23">
        <f t="shared" si="3"/>
        <v>0</v>
      </c>
    </row>
    <row r="42" spans="1:9" s="20" customFormat="1" ht="27.75" customHeight="1" thickBot="1">
      <c r="A42" s="50" t="s">
        <v>41</v>
      </c>
      <c r="B42" s="16" t="s">
        <v>142</v>
      </c>
      <c r="C42" s="27">
        <v>628</v>
      </c>
      <c r="D42" s="38"/>
      <c r="E42" s="25">
        <f t="shared" si="0"/>
        <v>0</v>
      </c>
      <c r="F42" s="42"/>
      <c r="G42" s="21">
        <f t="shared" si="1"/>
        <v>0</v>
      </c>
      <c r="H42" s="21">
        <f t="shared" si="2"/>
        <v>0</v>
      </c>
      <c r="I42" s="23">
        <f t="shared" si="3"/>
        <v>0</v>
      </c>
    </row>
    <row r="43" spans="1:9" ht="27.75" customHeight="1" thickBot="1">
      <c r="A43" s="28" t="s">
        <v>27</v>
      </c>
      <c r="B43" s="4"/>
      <c r="C43" s="4"/>
      <c r="D43" s="24"/>
      <c r="E43" s="24">
        <f>SUM(E30:E42)</f>
        <v>0</v>
      </c>
      <c r="F43" s="21"/>
      <c r="G43" s="21">
        <f>SUM(G30:G42)</f>
        <v>0</v>
      </c>
      <c r="H43" s="21">
        <f>SUM(H30:H42)</f>
        <v>0</v>
      </c>
      <c r="I43" s="5"/>
    </row>
    <row r="44" spans="1:9" ht="50.25" customHeight="1" thickBot="1">
      <c r="A44" s="61" t="s">
        <v>139</v>
      </c>
      <c r="B44" s="107"/>
      <c r="C44" s="107"/>
      <c r="D44" s="108"/>
      <c r="E44" s="108"/>
      <c r="F44" s="107"/>
      <c r="G44" s="107"/>
      <c r="H44" s="107"/>
      <c r="I44" s="109"/>
    </row>
    <row r="45" ht="14.25">
      <c r="A45" s="51"/>
    </row>
    <row r="46" ht="14.25">
      <c r="A46" s="51"/>
    </row>
    <row r="47" spans="1:9" ht="24" customHeight="1">
      <c r="A47" s="105" t="s">
        <v>170</v>
      </c>
      <c r="B47" s="105"/>
      <c r="C47" s="105"/>
      <c r="D47" s="105"/>
      <c r="E47" s="105"/>
      <c r="F47" s="105"/>
      <c r="G47" s="105"/>
      <c r="H47" s="105"/>
      <c r="I47" s="105"/>
    </row>
    <row r="48" ht="15" thickBot="1">
      <c r="A48" s="51"/>
    </row>
    <row r="49" spans="1:9" ht="45">
      <c r="A49" s="102" t="s">
        <v>0</v>
      </c>
      <c r="B49" s="116" t="s">
        <v>1</v>
      </c>
      <c r="C49" s="33" t="s">
        <v>2</v>
      </c>
      <c r="D49" s="33" t="s">
        <v>81</v>
      </c>
      <c r="E49" s="33" t="s">
        <v>5</v>
      </c>
      <c r="F49" s="33" t="s">
        <v>82</v>
      </c>
      <c r="G49" s="33" t="s">
        <v>7</v>
      </c>
      <c r="H49" s="33" t="s">
        <v>8</v>
      </c>
      <c r="I49" s="10" t="s">
        <v>83</v>
      </c>
    </row>
    <row r="50" spans="1:9" ht="15.75" thickBot="1">
      <c r="A50" s="103"/>
      <c r="B50" s="117"/>
      <c r="C50" s="1" t="s">
        <v>176</v>
      </c>
      <c r="D50" s="1" t="s">
        <v>177</v>
      </c>
      <c r="E50" s="1" t="s">
        <v>6</v>
      </c>
      <c r="F50" s="1"/>
      <c r="G50" s="1" t="s">
        <v>6</v>
      </c>
      <c r="H50" s="1" t="s">
        <v>6</v>
      </c>
      <c r="I50" s="2" t="s">
        <v>178</v>
      </c>
    </row>
    <row r="51" spans="1:9" ht="15.75" thickBot="1">
      <c r="A51" s="104"/>
      <c r="B51" s="117"/>
      <c r="C51" s="29" t="s">
        <v>84</v>
      </c>
      <c r="D51" s="32" t="s">
        <v>85</v>
      </c>
      <c r="E51" s="30" t="s">
        <v>86</v>
      </c>
      <c r="F51" s="32" t="s">
        <v>87</v>
      </c>
      <c r="G51" s="30" t="s">
        <v>88</v>
      </c>
      <c r="H51" s="30" t="s">
        <v>89</v>
      </c>
      <c r="I51" s="31" t="s">
        <v>90</v>
      </c>
    </row>
    <row r="52" spans="1:9" ht="27.75" customHeight="1" thickBot="1">
      <c r="A52" s="29" t="s">
        <v>10</v>
      </c>
      <c r="B52" s="18" t="s">
        <v>91</v>
      </c>
      <c r="C52" s="76">
        <v>6054</v>
      </c>
      <c r="D52" s="72"/>
      <c r="E52" s="46">
        <f>ROUND(C52*D52,2)</f>
        <v>0</v>
      </c>
      <c r="F52" s="73"/>
      <c r="G52" s="46">
        <f>ROUND(E52*F52,2)</f>
        <v>0</v>
      </c>
      <c r="H52" s="46">
        <f>ROUND(E52+G52,2)</f>
        <v>0</v>
      </c>
      <c r="I52" s="74">
        <f>ROUND(H52/C52,2)</f>
        <v>0</v>
      </c>
    </row>
    <row r="53" spans="1:9" ht="27.75" customHeight="1" thickBot="1">
      <c r="A53" s="19" t="s">
        <v>12</v>
      </c>
      <c r="B53" s="18" t="s">
        <v>92</v>
      </c>
      <c r="C53" s="75">
        <v>185</v>
      </c>
      <c r="D53" s="43"/>
      <c r="E53" s="25">
        <f>ROUND(C53*D53,2)</f>
        <v>0</v>
      </c>
      <c r="F53" s="44"/>
      <c r="G53" s="21">
        <f>ROUND(E53*F53,2)</f>
        <v>0</v>
      </c>
      <c r="H53" s="21">
        <f>ROUND(E53+G53,2)</f>
        <v>0</v>
      </c>
      <c r="I53" s="23">
        <f>ROUND(H53/C53,2)</f>
        <v>0</v>
      </c>
    </row>
    <row r="54" spans="1:9" ht="27.75" customHeight="1" thickBot="1">
      <c r="A54" s="17" t="s">
        <v>14</v>
      </c>
      <c r="B54" s="18" t="s">
        <v>93</v>
      </c>
      <c r="C54" s="45">
        <v>120</v>
      </c>
      <c r="D54" s="38"/>
      <c r="E54" s="46">
        <f>ROUND(C54*D54,2)</f>
        <v>0</v>
      </c>
      <c r="F54" s="47"/>
      <c r="G54" s="22">
        <f>ROUND(E54*F54,2)</f>
        <v>0</v>
      </c>
      <c r="H54" s="21">
        <f>ROUND(E54+G54,2)</f>
        <v>0</v>
      </c>
      <c r="I54" s="23">
        <f>ROUND(H54/C54,2)</f>
        <v>0</v>
      </c>
    </row>
    <row r="55" spans="1:9" ht="30" customHeight="1" thickBot="1">
      <c r="A55" s="28" t="s">
        <v>27</v>
      </c>
      <c r="B55" s="6" t="s">
        <v>26</v>
      </c>
      <c r="C55" s="6"/>
      <c r="D55" s="24"/>
      <c r="E55" s="24">
        <f>SUM(E52:E54)</f>
        <v>0</v>
      </c>
      <c r="F55" s="21"/>
      <c r="G55" s="21">
        <f>SUM(G52:G54)</f>
        <v>0</v>
      </c>
      <c r="H55" s="21">
        <f>SUM(H52:H54)</f>
        <v>0</v>
      </c>
      <c r="I55" s="5"/>
    </row>
    <row r="56" spans="1:9" ht="51" customHeight="1" thickBot="1">
      <c r="A56" s="61" t="s">
        <v>139</v>
      </c>
      <c r="B56" s="107"/>
      <c r="C56" s="107"/>
      <c r="D56" s="108"/>
      <c r="E56" s="108"/>
      <c r="F56" s="107"/>
      <c r="G56" s="107"/>
      <c r="H56" s="107"/>
      <c r="I56" s="109"/>
    </row>
    <row r="57" ht="14.25">
      <c r="A57" s="51"/>
    </row>
    <row r="58" ht="14.25">
      <c r="A58" s="51"/>
    </row>
    <row r="59" spans="1:9" ht="23.25" customHeight="1">
      <c r="A59" s="77"/>
      <c r="B59" s="100" t="s">
        <v>172</v>
      </c>
      <c r="C59" s="100"/>
      <c r="D59" s="100"/>
      <c r="E59" s="100"/>
      <c r="F59" s="100"/>
      <c r="G59" s="100"/>
      <c r="H59" s="100"/>
      <c r="I59" s="77"/>
    </row>
    <row r="60" ht="15" thickBot="1">
      <c r="A60" s="51"/>
    </row>
    <row r="61" spans="1:9" ht="45">
      <c r="A61" s="102" t="s">
        <v>0</v>
      </c>
      <c r="B61" s="116" t="s">
        <v>1</v>
      </c>
      <c r="C61" s="33" t="s">
        <v>2</v>
      </c>
      <c r="D61" s="33" t="s">
        <v>81</v>
      </c>
      <c r="E61" s="33" t="s">
        <v>5</v>
      </c>
      <c r="F61" s="33" t="s">
        <v>82</v>
      </c>
      <c r="G61" s="33" t="s">
        <v>7</v>
      </c>
      <c r="H61" s="33" t="s">
        <v>8</v>
      </c>
      <c r="I61" s="10" t="s">
        <v>83</v>
      </c>
    </row>
    <row r="62" spans="1:9" ht="15.75" thickBot="1">
      <c r="A62" s="103"/>
      <c r="B62" s="117"/>
      <c r="C62" s="1" t="s">
        <v>3</v>
      </c>
      <c r="D62" s="1" t="s">
        <v>4</v>
      </c>
      <c r="E62" s="1" t="s">
        <v>6</v>
      </c>
      <c r="F62" s="1"/>
      <c r="G62" s="1" t="s">
        <v>6</v>
      </c>
      <c r="H62" s="1" t="s">
        <v>6</v>
      </c>
      <c r="I62" s="2" t="s">
        <v>9</v>
      </c>
    </row>
    <row r="63" spans="1:9" ht="15.75" thickBot="1">
      <c r="A63" s="104"/>
      <c r="B63" s="118"/>
      <c r="C63" s="29" t="s">
        <v>84</v>
      </c>
      <c r="D63" s="32" t="s">
        <v>85</v>
      </c>
      <c r="E63" s="30" t="s">
        <v>86</v>
      </c>
      <c r="F63" s="32" t="s">
        <v>87</v>
      </c>
      <c r="G63" s="30" t="s">
        <v>88</v>
      </c>
      <c r="H63" s="30" t="s">
        <v>89</v>
      </c>
      <c r="I63" s="31" t="s">
        <v>90</v>
      </c>
    </row>
    <row r="64" spans="1:9" ht="57.75" customHeight="1" thickBot="1">
      <c r="A64" s="7" t="s">
        <v>10</v>
      </c>
      <c r="B64" s="8" t="s">
        <v>180</v>
      </c>
      <c r="C64" s="23">
        <v>494</v>
      </c>
      <c r="D64" s="35"/>
      <c r="E64" s="21">
        <f aca="true" t="shared" si="4" ref="E64:E69">ROUND(C64*D64,2)</f>
        <v>0</v>
      </c>
      <c r="F64" s="39"/>
      <c r="G64" s="21">
        <f aca="true" t="shared" si="5" ref="G64:G69">ROUND(E64*F64,2)</f>
        <v>0</v>
      </c>
      <c r="H64" s="21">
        <f aca="true" t="shared" si="6" ref="H64:H69">ROUND(E64+G64,2)</f>
        <v>0</v>
      </c>
      <c r="I64" s="23">
        <f aca="true" t="shared" si="7" ref="I64:I69">ROUND(H64/C64,2)</f>
        <v>0</v>
      </c>
    </row>
    <row r="65" spans="1:9" ht="42" customHeight="1" thickBot="1">
      <c r="A65" s="7" t="s">
        <v>12</v>
      </c>
      <c r="B65" s="15" t="s">
        <v>143</v>
      </c>
      <c r="C65" s="23">
        <v>372.2</v>
      </c>
      <c r="D65" s="35"/>
      <c r="E65" s="21">
        <f t="shared" si="4"/>
        <v>0</v>
      </c>
      <c r="F65" s="39"/>
      <c r="G65" s="21">
        <f t="shared" si="5"/>
        <v>0</v>
      </c>
      <c r="H65" s="21">
        <f t="shared" si="6"/>
        <v>0</v>
      </c>
      <c r="I65" s="23">
        <f t="shared" si="7"/>
        <v>0</v>
      </c>
    </row>
    <row r="66" spans="1:9" ht="42" customHeight="1" thickBot="1">
      <c r="A66" s="33" t="s">
        <v>14</v>
      </c>
      <c r="B66" s="18" t="s">
        <v>144</v>
      </c>
      <c r="C66" s="34">
        <v>171.4</v>
      </c>
      <c r="D66" s="36"/>
      <c r="E66" s="21">
        <f t="shared" si="4"/>
        <v>0</v>
      </c>
      <c r="F66" s="40"/>
      <c r="G66" s="21">
        <f t="shared" si="5"/>
        <v>0</v>
      </c>
      <c r="H66" s="21">
        <f t="shared" si="6"/>
        <v>0</v>
      </c>
      <c r="I66" s="23">
        <f t="shared" si="7"/>
        <v>0</v>
      </c>
    </row>
    <row r="67" spans="1:9" ht="27.75" customHeight="1" thickBot="1">
      <c r="A67" s="33" t="s">
        <v>15</v>
      </c>
      <c r="B67" s="101" t="s">
        <v>145</v>
      </c>
      <c r="C67" s="34">
        <v>1441.6</v>
      </c>
      <c r="D67" s="36"/>
      <c r="E67" s="25">
        <f t="shared" si="4"/>
        <v>0</v>
      </c>
      <c r="F67" s="40"/>
      <c r="G67" s="25">
        <f t="shared" si="5"/>
        <v>0</v>
      </c>
      <c r="H67" s="25">
        <f t="shared" si="6"/>
        <v>0</v>
      </c>
      <c r="I67" s="26">
        <f t="shared" si="7"/>
        <v>0</v>
      </c>
    </row>
    <row r="68" spans="1:9" ht="46.5" customHeight="1" thickBot="1">
      <c r="A68" s="17" t="s">
        <v>16</v>
      </c>
      <c r="B68" s="18" t="s">
        <v>173</v>
      </c>
      <c r="C68" s="76">
        <v>16.5</v>
      </c>
      <c r="D68" s="38"/>
      <c r="E68" s="46">
        <f t="shared" si="4"/>
        <v>0</v>
      </c>
      <c r="F68" s="73"/>
      <c r="G68" s="24">
        <f t="shared" si="5"/>
        <v>0</v>
      </c>
      <c r="H68" s="84">
        <f t="shared" si="6"/>
        <v>0</v>
      </c>
      <c r="I68" s="74">
        <f t="shared" si="7"/>
        <v>0</v>
      </c>
    </row>
    <row r="69" spans="1:9" ht="49.5" customHeight="1" thickBot="1">
      <c r="A69" s="17" t="s">
        <v>17</v>
      </c>
      <c r="B69" s="18" t="s">
        <v>174</v>
      </c>
      <c r="C69" s="76">
        <v>371.1</v>
      </c>
      <c r="D69" s="38"/>
      <c r="E69" s="46">
        <f t="shared" si="4"/>
        <v>0</v>
      </c>
      <c r="F69" s="73"/>
      <c r="G69" s="24">
        <f t="shared" si="5"/>
        <v>0</v>
      </c>
      <c r="H69" s="84">
        <f t="shared" si="6"/>
        <v>0</v>
      </c>
      <c r="I69" s="74">
        <f t="shared" si="7"/>
        <v>0</v>
      </c>
    </row>
    <row r="70" spans="1:9" ht="30" customHeight="1" thickBot="1">
      <c r="A70" s="28" t="s">
        <v>27</v>
      </c>
      <c r="B70" s="6"/>
      <c r="C70" s="6"/>
      <c r="D70" s="24"/>
      <c r="E70" s="24">
        <f>SUM(E64:E69)</f>
        <v>0</v>
      </c>
      <c r="F70" s="21"/>
      <c r="G70" s="21">
        <f>SUM(G64:G69)</f>
        <v>0</v>
      </c>
      <c r="H70" s="21">
        <f>SUM(H64:H69)</f>
        <v>0</v>
      </c>
      <c r="I70" s="5"/>
    </row>
    <row r="71" spans="1:9" ht="49.5" customHeight="1" thickBot="1">
      <c r="A71" s="61" t="s">
        <v>139</v>
      </c>
      <c r="B71" s="107"/>
      <c r="C71" s="107"/>
      <c r="D71" s="108"/>
      <c r="E71" s="108"/>
      <c r="F71" s="107"/>
      <c r="G71" s="107"/>
      <c r="H71" s="107"/>
      <c r="I71" s="109"/>
    </row>
    <row r="72" ht="14.25">
      <c r="A72" s="51"/>
    </row>
    <row r="73" spans="1:9" ht="23.25" customHeight="1">
      <c r="A73" s="105" t="s">
        <v>175</v>
      </c>
      <c r="B73" s="105"/>
      <c r="C73" s="105"/>
      <c r="D73" s="105"/>
      <c r="E73" s="105"/>
      <c r="F73" s="105"/>
      <c r="G73" s="105"/>
      <c r="H73" s="105"/>
      <c r="I73" s="105"/>
    </row>
    <row r="74" ht="14.25">
      <c r="A74" s="51"/>
    </row>
    <row r="75" ht="15" thickBot="1">
      <c r="A75" s="51"/>
    </row>
    <row r="76" spans="1:9" ht="45">
      <c r="A76" s="102" t="s">
        <v>0</v>
      </c>
      <c r="B76" s="116" t="s">
        <v>1</v>
      </c>
      <c r="C76" s="33" t="s">
        <v>2</v>
      </c>
      <c r="D76" s="33" t="s">
        <v>81</v>
      </c>
      <c r="E76" s="33" t="s">
        <v>5</v>
      </c>
      <c r="F76" s="33" t="s">
        <v>82</v>
      </c>
      <c r="G76" s="33" t="s">
        <v>7</v>
      </c>
      <c r="H76" s="33" t="s">
        <v>8</v>
      </c>
      <c r="I76" s="10" t="s">
        <v>83</v>
      </c>
    </row>
    <row r="77" spans="1:9" ht="15.75" thickBot="1">
      <c r="A77" s="103"/>
      <c r="B77" s="117"/>
      <c r="C77" s="1" t="s">
        <v>176</v>
      </c>
      <c r="D77" s="1" t="s">
        <v>177</v>
      </c>
      <c r="E77" s="1" t="s">
        <v>6</v>
      </c>
      <c r="F77" s="1"/>
      <c r="G77" s="1" t="s">
        <v>6</v>
      </c>
      <c r="H77" s="1" t="s">
        <v>6</v>
      </c>
      <c r="I77" s="2" t="s">
        <v>178</v>
      </c>
    </row>
    <row r="78" spans="1:159" ht="15.75" thickBot="1">
      <c r="A78" s="104"/>
      <c r="B78" s="118"/>
      <c r="C78" s="17" t="s">
        <v>84</v>
      </c>
      <c r="D78" s="55" t="s">
        <v>85</v>
      </c>
      <c r="E78" s="56" t="s">
        <v>86</v>
      </c>
      <c r="F78" s="55" t="s">
        <v>87</v>
      </c>
      <c r="G78" s="56" t="s">
        <v>88</v>
      </c>
      <c r="H78" s="56" t="s">
        <v>89</v>
      </c>
      <c r="I78" s="56" t="s">
        <v>90</v>
      </c>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c r="ET78" s="49"/>
      <c r="EU78" s="49"/>
      <c r="EV78" s="49"/>
      <c r="EW78" s="49"/>
      <c r="EX78" s="49"/>
      <c r="EY78" s="49"/>
      <c r="EZ78" s="49"/>
      <c r="FA78" s="49"/>
      <c r="FB78" s="49"/>
      <c r="FC78" s="49"/>
    </row>
    <row r="79" spans="1:159" s="48" customFormat="1" ht="27.75" customHeight="1" thickBot="1">
      <c r="A79" s="52" t="s">
        <v>10</v>
      </c>
      <c r="B79" s="95" t="s">
        <v>29</v>
      </c>
      <c r="C79" s="23">
        <v>1867.5</v>
      </c>
      <c r="D79" s="35"/>
      <c r="E79" s="21">
        <f>ROUND(C79*D79,2)</f>
        <v>0</v>
      </c>
      <c r="F79" s="39"/>
      <c r="G79" s="21">
        <f>ROUND(E79*F79,2)</f>
        <v>0</v>
      </c>
      <c r="H79" s="21">
        <f>ROUND(E79+G79,2)</f>
        <v>0</v>
      </c>
      <c r="I79" s="23">
        <f>ROUND(H79/C79,2)</f>
        <v>0</v>
      </c>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c r="DZ79" s="49"/>
      <c r="EA79" s="49"/>
      <c r="EB79" s="49"/>
      <c r="EC79" s="49"/>
      <c r="ED79" s="49"/>
      <c r="EE79" s="49"/>
      <c r="EF79" s="49"/>
      <c r="EG79" s="49"/>
      <c r="EH79" s="49"/>
      <c r="EI79" s="49"/>
      <c r="EJ79" s="49"/>
      <c r="EK79" s="49"/>
      <c r="EL79" s="49"/>
      <c r="EM79" s="49"/>
      <c r="EN79" s="49"/>
      <c r="EO79" s="49"/>
      <c r="EP79" s="49"/>
      <c r="EQ79" s="49"/>
      <c r="ER79" s="49"/>
      <c r="ES79" s="49"/>
      <c r="ET79" s="49"/>
      <c r="EU79" s="49"/>
      <c r="EV79" s="49"/>
      <c r="EW79" s="49"/>
      <c r="EX79" s="49"/>
      <c r="EY79" s="49"/>
      <c r="EZ79" s="49"/>
      <c r="FA79" s="49"/>
      <c r="FB79" s="49"/>
      <c r="FC79" s="49"/>
    </row>
    <row r="80" spans="1:9" s="49" customFormat="1" ht="27.75" customHeight="1" thickBot="1">
      <c r="A80" s="53" t="s">
        <v>12</v>
      </c>
      <c r="B80" s="95" t="s">
        <v>30</v>
      </c>
      <c r="C80" s="23">
        <v>381</v>
      </c>
      <c r="D80" s="35"/>
      <c r="E80" s="21">
        <f aca="true" t="shared" si="8" ref="E80:E129">ROUND(C80*D80,2)</f>
        <v>0</v>
      </c>
      <c r="F80" s="39"/>
      <c r="G80" s="21">
        <f aca="true" t="shared" si="9" ref="G80:G129">ROUND(E80*F80,2)</f>
        <v>0</v>
      </c>
      <c r="H80" s="21">
        <f aca="true" t="shared" si="10" ref="H80:H129">ROUND(E80+G80,2)</f>
        <v>0</v>
      </c>
      <c r="I80" s="23">
        <f aca="true" t="shared" si="11" ref="I80:I129">ROUND(H80/C80,2)</f>
        <v>0</v>
      </c>
    </row>
    <row r="81" spans="1:9" s="49" customFormat="1" ht="27.75" customHeight="1" thickBot="1">
      <c r="A81" s="54" t="s">
        <v>14</v>
      </c>
      <c r="B81" s="95" t="s">
        <v>31</v>
      </c>
      <c r="C81" s="34">
        <v>1661.5</v>
      </c>
      <c r="D81" s="36"/>
      <c r="E81" s="21">
        <f t="shared" si="8"/>
        <v>0</v>
      </c>
      <c r="F81" s="40"/>
      <c r="G81" s="21">
        <f t="shared" si="9"/>
        <v>0</v>
      </c>
      <c r="H81" s="21">
        <f t="shared" si="10"/>
        <v>0</v>
      </c>
      <c r="I81" s="23">
        <f t="shared" si="11"/>
        <v>0</v>
      </c>
    </row>
    <row r="82" spans="1:9" s="49" customFormat="1" ht="27.75" customHeight="1" thickBot="1">
      <c r="A82" s="17" t="s">
        <v>15</v>
      </c>
      <c r="B82" s="95" t="s">
        <v>32</v>
      </c>
      <c r="C82" s="34">
        <v>1439</v>
      </c>
      <c r="D82" s="36"/>
      <c r="E82" s="21">
        <f t="shared" si="8"/>
        <v>0</v>
      </c>
      <c r="F82" s="40"/>
      <c r="G82" s="21">
        <f t="shared" si="9"/>
        <v>0</v>
      </c>
      <c r="H82" s="21">
        <f t="shared" si="10"/>
        <v>0</v>
      </c>
      <c r="I82" s="23">
        <f t="shared" si="11"/>
        <v>0</v>
      </c>
    </row>
    <row r="83" spans="1:9" s="49" customFormat="1" ht="27.75" customHeight="1" thickBot="1">
      <c r="A83" s="53" t="s">
        <v>16</v>
      </c>
      <c r="B83" s="95" t="s">
        <v>33</v>
      </c>
      <c r="C83" s="64">
        <v>244</v>
      </c>
      <c r="D83" s="36"/>
      <c r="E83" s="21">
        <f t="shared" si="8"/>
        <v>0</v>
      </c>
      <c r="F83" s="40"/>
      <c r="G83" s="21">
        <f t="shared" si="9"/>
        <v>0</v>
      </c>
      <c r="H83" s="21">
        <f t="shared" si="10"/>
        <v>0</v>
      </c>
      <c r="I83" s="23">
        <f t="shared" si="11"/>
        <v>0</v>
      </c>
    </row>
    <row r="84" spans="1:9" s="49" customFormat="1" ht="27.75" customHeight="1" thickBot="1">
      <c r="A84" s="54" t="s">
        <v>17</v>
      </c>
      <c r="B84" s="95" t="s">
        <v>34</v>
      </c>
      <c r="C84" s="65">
        <v>3209.5</v>
      </c>
      <c r="D84" s="36"/>
      <c r="E84" s="21">
        <f t="shared" si="8"/>
        <v>0</v>
      </c>
      <c r="F84" s="40"/>
      <c r="G84" s="21">
        <f t="shared" si="9"/>
        <v>0</v>
      </c>
      <c r="H84" s="21">
        <f t="shared" si="10"/>
        <v>0</v>
      </c>
      <c r="I84" s="23">
        <f t="shared" si="11"/>
        <v>0</v>
      </c>
    </row>
    <row r="85" spans="1:9" s="49" customFormat="1" ht="27.75" customHeight="1" thickBot="1">
      <c r="A85" s="17" t="s">
        <v>18</v>
      </c>
      <c r="B85" s="95" t="s">
        <v>35</v>
      </c>
      <c r="C85" s="65">
        <v>304.5</v>
      </c>
      <c r="D85" s="37"/>
      <c r="E85" s="21">
        <f t="shared" si="8"/>
        <v>0</v>
      </c>
      <c r="F85" s="41"/>
      <c r="G85" s="21">
        <f t="shared" si="9"/>
        <v>0</v>
      </c>
      <c r="H85" s="21">
        <f t="shared" si="10"/>
        <v>0</v>
      </c>
      <c r="I85" s="23">
        <f t="shared" si="11"/>
        <v>0</v>
      </c>
    </row>
    <row r="86" spans="1:9" s="49" customFormat="1" ht="27.75" customHeight="1" thickBot="1">
      <c r="A86" s="53" t="s">
        <v>19</v>
      </c>
      <c r="B86" s="96" t="s">
        <v>36</v>
      </c>
      <c r="C86" s="66">
        <v>548</v>
      </c>
      <c r="D86" s="35"/>
      <c r="E86" s="21">
        <f t="shared" si="8"/>
        <v>0</v>
      </c>
      <c r="F86" s="39"/>
      <c r="G86" s="21">
        <f t="shared" si="9"/>
        <v>0</v>
      </c>
      <c r="H86" s="21">
        <f t="shared" si="10"/>
        <v>0</v>
      </c>
      <c r="I86" s="23">
        <f t="shared" si="11"/>
        <v>0</v>
      </c>
    </row>
    <row r="87" spans="1:9" s="49" customFormat="1" ht="27.75" customHeight="1" thickBot="1">
      <c r="A87" s="54" t="s">
        <v>21</v>
      </c>
      <c r="B87" s="95" t="s">
        <v>37</v>
      </c>
      <c r="C87" s="67">
        <v>1016</v>
      </c>
      <c r="D87" s="35"/>
      <c r="E87" s="21">
        <f t="shared" si="8"/>
        <v>0</v>
      </c>
      <c r="F87" s="39"/>
      <c r="G87" s="21">
        <f t="shared" si="9"/>
        <v>0</v>
      </c>
      <c r="H87" s="21">
        <f t="shared" si="10"/>
        <v>0</v>
      </c>
      <c r="I87" s="23">
        <f t="shared" si="11"/>
        <v>0</v>
      </c>
    </row>
    <row r="88" spans="1:9" s="49" customFormat="1" ht="27.75" customHeight="1" thickBot="1">
      <c r="A88" s="17" t="s">
        <v>23</v>
      </c>
      <c r="B88" s="96" t="s">
        <v>38</v>
      </c>
      <c r="C88" s="66">
        <v>308</v>
      </c>
      <c r="D88" s="36"/>
      <c r="E88" s="21">
        <f t="shared" si="8"/>
        <v>0</v>
      </c>
      <c r="F88" s="40"/>
      <c r="G88" s="21">
        <f t="shared" si="9"/>
        <v>0</v>
      </c>
      <c r="H88" s="21">
        <f t="shared" si="10"/>
        <v>0</v>
      </c>
      <c r="I88" s="23">
        <f t="shared" si="11"/>
        <v>0</v>
      </c>
    </row>
    <row r="89" spans="1:9" s="49" customFormat="1" ht="27.75" customHeight="1" thickBot="1">
      <c r="A89" s="53" t="s">
        <v>24</v>
      </c>
      <c r="B89" s="96" t="s">
        <v>39</v>
      </c>
      <c r="C89" s="66">
        <v>354</v>
      </c>
      <c r="D89" s="36"/>
      <c r="E89" s="21">
        <f t="shared" si="8"/>
        <v>0</v>
      </c>
      <c r="F89" s="40"/>
      <c r="G89" s="21">
        <f t="shared" si="9"/>
        <v>0</v>
      </c>
      <c r="H89" s="21">
        <f t="shared" si="10"/>
        <v>0</v>
      </c>
      <c r="I89" s="23">
        <f t="shared" si="11"/>
        <v>0</v>
      </c>
    </row>
    <row r="90" spans="1:9" s="49" customFormat="1" ht="27.75" customHeight="1" thickBot="1">
      <c r="A90" s="54" t="s">
        <v>25</v>
      </c>
      <c r="B90" s="95" t="s">
        <v>40</v>
      </c>
      <c r="C90" s="67">
        <v>114.5</v>
      </c>
      <c r="D90" s="38"/>
      <c r="E90" s="21">
        <f t="shared" si="8"/>
        <v>0</v>
      </c>
      <c r="F90" s="42"/>
      <c r="G90" s="21">
        <f t="shared" si="9"/>
        <v>0</v>
      </c>
      <c r="H90" s="21">
        <f t="shared" si="10"/>
        <v>0</v>
      </c>
      <c r="I90" s="23">
        <f t="shared" si="11"/>
        <v>0</v>
      </c>
    </row>
    <row r="91" spans="1:9" s="49" customFormat="1" ht="27.75" customHeight="1" thickBot="1">
      <c r="A91" s="17" t="s">
        <v>41</v>
      </c>
      <c r="B91" s="96" t="s">
        <v>42</v>
      </c>
      <c r="C91" s="66">
        <v>132</v>
      </c>
      <c r="D91" s="35"/>
      <c r="E91" s="21">
        <f t="shared" si="8"/>
        <v>0</v>
      </c>
      <c r="F91" s="39"/>
      <c r="G91" s="21">
        <f t="shared" si="9"/>
        <v>0</v>
      </c>
      <c r="H91" s="21">
        <f t="shared" si="10"/>
        <v>0</v>
      </c>
      <c r="I91" s="23">
        <f t="shared" si="11"/>
        <v>0</v>
      </c>
    </row>
    <row r="92" spans="1:9" s="49" customFormat="1" ht="27.75" customHeight="1" thickBot="1">
      <c r="A92" s="53" t="s">
        <v>94</v>
      </c>
      <c r="B92" s="96" t="s">
        <v>43</v>
      </c>
      <c r="C92" s="66">
        <v>504</v>
      </c>
      <c r="D92" s="35"/>
      <c r="E92" s="21">
        <f t="shared" si="8"/>
        <v>0</v>
      </c>
      <c r="F92" s="39"/>
      <c r="G92" s="21">
        <f t="shared" si="9"/>
        <v>0</v>
      </c>
      <c r="H92" s="21">
        <f t="shared" si="10"/>
        <v>0</v>
      </c>
      <c r="I92" s="23">
        <f t="shared" si="11"/>
        <v>0</v>
      </c>
    </row>
    <row r="93" spans="1:9" s="49" customFormat="1" ht="27.75" customHeight="1" thickBot="1">
      <c r="A93" s="54" t="s">
        <v>95</v>
      </c>
      <c r="B93" s="96" t="s">
        <v>44</v>
      </c>
      <c r="C93" s="66">
        <v>454</v>
      </c>
      <c r="D93" s="36"/>
      <c r="E93" s="21">
        <f t="shared" si="8"/>
        <v>0</v>
      </c>
      <c r="F93" s="40"/>
      <c r="G93" s="21">
        <f t="shared" si="9"/>
        <v>0</v>
      </c>
      <c r="H93" s="21">
        <f t="shared" si="10"/>
        <v>0</v>
      </c>
      <c r="I93" s="23">
        <f t="shared" si="11"/>
        <v>0</v>
      </c>
    </row>
    <row r="94" spans="1:9" s="49" customFormat="1" ht="27.75" customHeight="1" thickBot="1">
      <c r="A94" s="17" t="s">
        <v>96</v>
      </c>
      <c r="B94" s="96" t="s">
        <v>45</v>
      </c>
      <c r="C94" s="66">
        <v>28.5</v>
      </c>
      <c r="D94" s="36"/>
      <c r="E94" s="21">
        <f t="shared" si="8"/>
        <v>0</v>
      </c>
      <c r="F94" s="40"/>
      <c r="G94" s="21">
        <f t="shared" si="9"/>
        <v>0</v>
      </c>
      <c r="H94" s="21">
        <f t="shared" si="10"/>
        <v>0</v>
      </c>
      <c r="I94" s="23">
        <f t="shared" si="11"/>
        <v>0</v>
      </c>
    </row>
    <row r="95" spans="1:9" s="49" customFormat="1" ht="27.75" customHeight="1" thickBot="1">
      <c r="A95" s="53" t="s">
        <v>97</v>
      </c>
      <c r="B95" s="96" t="s">
        <v>46</v>
      </c>
      <c r="C95" s="66">
        <v>24.5</v>
      </c>
      <c r="D95" s="36"/>
      <c r="E95" s="21">
        <f t="shared" si="8"/>
        <v>0</v>
      </c>
      <c r="F95" s="40"/>
      <c r="G95" s="21">
        <f t="shared" si="9"/>
        <v>0</v>
      </c>
      <c r="H95" s="21">
        <f t="shared" si="10"/>
        <v>0</v>
      </c>
      <c r="I95" s="23">
        <f t="shared" si="11"/>
        <v>0</v>
      </c>
    </row>
    <row r="96" spans="1:9" s="49" customFormat="1" ht="27.75" customHeight="1" thickBot="1">
      <c r="A96" s="54" t="s">
        <v>98</v>
      </c>
      <c r="B96" s="96" t="s">
        <v>47</v>
      </c>
      <c r="C96" s="66">
        <v>21</v>
      </c>
      <c r="D96" s="36"/>
      <c r="E96" s="21">
        <f t="shared" si="8"/>
        <v>0</v>
      </c>
      <c r="F96" s="40"/>
      <c r="G96" s="21">
        <f t="shared" si="9"/>
        <v>0</v>
      </c>
      <c r="H96" s="21">
        <f t="shared" si="10"/>
        <v>0</v>
      </c>
      <c r="I96" s="23">
        <f t="shared" si="11"/>
        <v>0</v>
      </c>
    </row>
    <row r="97" spans="1:9" s="49" customFormat="1" ht="27.75" customHeight="1" thickBot="1">
      <c r="A97" s="17" t="s">
        <v>99</v>
      </c>
      <c r="B97" s="96" t="s">
        <v>48</v>
      </c>
      <c r="C97" s="66">
        <v>13</v>
      </c>
      <c r="D97" s="37"/>
      <c r="E97" s="21">
        <f t="shared" si="8"/>
        <v>0</v>
      </c>
      <c r="F97" s="41"/>
      <c r="G97" s="21">
        <f t="shared" si="9"/>
        <v>0</v>
      </c>
      <c r="H97" s="21">
        <f t="shared" si="10"/>
        <v>0</v>
      </c>
      <c r="I97" s="23">
        <f t="shared" si="11"/>
        <v>0</v>
      </c>
    </row>
    <row r="98" spans="1:9" s="49" customFormat="1" ht="27.75" customHeight="1" thickBot="1">
      <c r="A98" s="53" t="s">
        <v>100</v>
      </c>
      <c r="B98" s="96" t="s">
        <v>155</v>
      </c>
      <c r="C98" s="66">
        <v>636.5</v>
      </c>
      <c r="D98" s="35"/>
      <c r="E98" s="21">
        <f t="shared" si="8"/>
        <v>0</v>
      </c>
      <c r="F98" s="39"/>
      <c r="G98" s="21">
        <f t="shared" si="9"/>
        <v>0</v>
      </c>
      <c r="H98" s="21">
        <f t="shared" si="10"/>
        <v>0</v>
      </c>
      <c r="I98" s="23">
        <f t="shared" si="11"/>
        <v>0</v>
      </c>
    </row>
    <row r="99" spans="1:9" s="49" customFormat="1" ht="27.75" customHeight="1" thickBot="1">
      <c r="A99" s="53" t="s">
        <v>101</v>
      </c>
      <c r="B99" s="95" t="s">
        <v>49</v>
      </c>
      <c r="C99" s="67">
        <v>264</v>
      </c>
      <c r="D99" s="35"/>
      <c r="E99" s="21">
        <f t="shared" si="8"/>
        <v>0</v>
      </c>
      <c r="F99" s="39"/>
      <c r="G99" s="21">
        <f t="shared" si="9"/>
        <v>0</v>
      </c>
      <c r="H99" s="21">
        <f t="shared" si="10"/>
        <v>0</v>
      </c>
      <c r="I99" s="23">
        <f t="shared" si="11"/>
        <v>0</v>
      </c>
    </row>
    <row r="100" spans="1:9" s="49" customFormat="1" ht="27.75" customHeight="1" thickBot="1">
      <c r="A100" s="53" t="s">
        <v>102</v>
      </c>
      <c r="B100" s="96" t="s">
        <v>50</v>
      </c>
      <c r="C100" s="66">
        <v>208</v>
      </c>
      <c r="D100" s="36"/>
      <c r="E100" s="21">
        <f t="shared" si="8"/>
        <v>0</v>
      </c>
      <c r="F100" s="40"/>
      <c r="G100" s="21">
        <f t="shared" si="9"/>
        <v>0</v>
      </c>
      <c r="H100" s="21">
        <f t="shared" si="10"/>
        <v>0</v>
      </c>
      <c r="I100" s="23">
        <f t="shared" si="11"/>
        <v>0</v>
      </c>
    </row>
    <row r="101" spans="1:9" s="49" customFormat="1" ht="27.75" customHeight="1" thickBot="1">
      <c r="A101" s="54" t="s">
        <v>103</v>
      </c>
      <c r="B101" s="96" t="s">
        <v>51</v>
      </c>
      <c r="C101" s="66">
        <v>326</v>
      </c>
      <c r="D101" s="36"/>
      <c r="E101" s="21">
        <f t="shared" si="8"/>
        <v>0</v>
      </c>
      <c r="F101" s="40"/>
      <c r="G101" s="21">
        <f t="shared" si="9"/>
        <v>0</v>
      </c>
      <c r="H101" s="21">
        <f t="shared" si="10"/>
        <v>0</v>
      </c>
      <c r="I101" s="23">
        <f t="shared" si="11"/>
        <v>0</v>
      </c>
    </row>
    <row r="102" spans="1:9" s="49" customFormat="1" ht="27.75" customHeight="1" thickBot="1">
      <c r="A102" s="17" t="s">
        <v>104</v>
      </c>
      <c r="B102" s="96" t="s">
        <v>52</v>
      </c>
      <c r="C102" s="66">
        <v>170</v>
      </c>
      <c r="D102" s="38"/>
      <c r="E102" s="21">
        <f t="shared" si="8"/>
        <v>0</v>
      </c>
      <c r="F102" s="42"/>
      <c r="G102" s="21">
        <f t="shared" si="9"/>
        <v>0</v>
      </c>
      <c r="H102" s="21">
        <f t="shared" si="10"/>
        <v>0</v>
      </c>
      <c r="I102" s="23">
        <f t="shared" si="11"/>
        <v>0</v>
      </c>
    </row>
    <row r="103" spans="1:9" s="49" customFormat="1" ht="27.75" customHeight="1" thickBot="1">
      <c r="A103" s="53" t="s">
        <v>105</v>
      </c>
      <c r="B103" s="96" t="s">
        <v>53</v>
      </c>
      <c r="C103" s="66">
        <v>98</v>
      </c>
      <c r="D103" s="35"/>
      <c r="E103" s="21">
        <f t="shared" si="8"/>
        <v>0</v>
      </c>
      <c r="F103" s="39"/>
      <c r="G103" s="21">
        <f t="shared" si="9"/>
        <v>0</v>
      </c>
      <c r="H103" s="21">
        <f t="shared" si="10"/>
        <v>0</v>
      </c>
      <c r="I103" s="23">
        <f t="shared" si="11"/>
        <v>0</v>
      </c>
    </row>
    <row r="104" spans="1:9" s="49" customFormat="1" ht="27.75" customHeight="1" thickBot="1">
      <c r="A104" s="54" t="s">
        <v>106</v>
      </c>
      <c r="B104" s="96" t="s">
        <v>54</v>
      </c>
      <c r="C104" s="66">
        <v>165</v>
      </c>
      <c r="D104" s="35"/>
      <c r="E104" s="21">
        <f t="shared" si="8"/>
        <v>0</v>
      </c>
      <c r="F104" s="39"/>
      <c r="G104" s="21">
        <f t="shared" si="9"/>
        <v>0</v>
      </c>
      <c r="H104" s="21">
        <f t="shared" si="10"/>
        <v>0</v>
      </c>
      <c r="I104" s="23">
        <f t="shared" si="11"/>
        <v>0</v>
      </c>
    </row>
    <row r="105" spans="1:9" s="49" customFormat="1" ht="27.75" customHeight="1" thickBot="1">
      <c r="A105" s="17" t="s">
        <v>107</v>
      </c>
      <c r="B105" s="96" t="s">
        <v>55</v>
      </c>
      <c r="C105" s="66">
        <v>885</v>
      </c>
      <c r="D105" s="36"/>
      <c r="E105" s="21">
        <f t="shared" si="8"/>
        <v>0</v>
      </c>
      <c r="F105" s="40"/>
      <c r="G105" s="21">
        <f t="shared" si="9"/>
        <v>0</v>
      </c>
      <c r="H105" s="21">
        <f t="shared" si="10"/>
        <v>0</v>
      </c>
      <c r="I105" s="23">
        <f t="shared" si="11"/>
        <v>0</v>
      </c>
    </row>
    <row r="106" spans="1:9" s="49" customFormat="1" ht="27.75" customHeight="1" thickBot="1">
      <c r="A106" s="53" t="s">
        <v>108</v>
      </c>
      <c r="B106" s="96" t="s">
        <v>56</v>
      </c>
      <c r="C106" s="66">
        <v>494</v>
      </c>
      <c r="D106" s="36"/>
      <c r="E106" s="21">
        <f t="shared" si="8"/>
        <v>0</v>
      </c>
      <c r="F106" s="40"/>
      <c r="G106" s="21">
        <f t="shared" si="9"/>
        <v>0</v>
      </c>
      <c r="H106" s="21">
        <f t="shared" si="10"/>
        <v>0</v>
      </c>
      <c r="I106" s="23">
        <f t="shared" si="11"/>
        <v>0</v>
      </c>
    </row>
    <row r="107" spans="1:9" s="49" customFormat="1" ht="27.75" customHeight="1" thickBot="1">
      <c r="A107" s="54" t="s">
        <v>109</v>
      </c>
      <c r="B107" s="96" t="s">
        <v>57</v>
      </c>
      <c r="C107" s="66">
        <v>1389</v>
      </c>
      <c r="D107" s="36"/>
      <c r="E107" s="21">
        <f t="shared" si="8"/>
        <v>0</v>
      </c>
      <c r="F107" s="40"/>
      <c r="G107" s="21">
        <f t="shared" si="9"/>
        <v>0</v>
      </c>
      <c r="H107" s="21">
        <f t="shared" si="10"/>
        <v>0</v>
      </c>
      <c r="I107" s="23">
        <f t="shared" si="11"/>
        <v>0</v>
      </c>
    </row>
    <row r="108" spans="1:9" s="49" customFormat="1" ht="27.75" customHeight="1" thickBot="1">
      <c r="A108" s="17" t="s">
        <v>110</v>
      </c>
      <c r="B108" s="96" t="s">
        <v>156</v>
      </c>
      <c r="C108" s="66">
        <v>1476</v>
      </c>
      <c r="D108" s="36"/>
      <c r="E108" s="21">
        <f t="shared" si="8"/>
        <v>0</v>
      </c>
      <c r="F108" s="40"/>
      <c r="G108" s="21">
        <f t="shared" si="9"/>
        <v>0</v>
      </c>
      <c r="H108" s="21">
        <f t="shared" si="10"/>
        <v>0</v>
      </c>
      <c r="I108" s="23">
        <f t="shared" si="11"/>
        <v>0</v>
      </c>
    </row>
    <row r="109" spans="1:9" s="49" customFormat="1" ht="27.75" customHeight="1" thickBot="1">
      <c r="A109" s="53" t="s">
        <v>111</v>
      </c>
      <c r="B109" s="95" t="s">
        <v>58</v>
      </c>
      <c r="C109" s="67">
        <v>1649</v>
      </c>
      <c r="D109" s="37"/>
      <c r="E109" s="21">
        <f t="shared" si="8"/>
        <v>0</v>
      </c>
      <c r="F109" s="41"/>
      <c r="G109" s="21">
        <f t="shared" si="9"/>
        <v>0</v>
      </c>
      <c r="H109" s="21">
        <f t="shared" si="10"/>
        <v>0</v>
      </c>
      <c r="I109" s="23">
        <f t="shared" si="11"/>
        <v>0</v>
      </c>
    </row>
    <row r="110" spans="1:9" s="49" customFormat="1" ht="27.75" customHeight="1" thickBot="1">
      <c r="A110" s="54" t="s">
        <v>112</v>
      </c>
      <c r="B110" s="96" t="s">
        <v>168</v>
      </c>
      <c r="C110" s="66">
        <v>139.6</v>
      </c>
      <c r="D110" s="35"/>
      <c r="E110" s="21">
        <f t="shared" si="8"/>
        <v>0</v>
      </c>
      <c r="F110" s="39"/>
      <c r="G110" s="21">
        <f t="shared" si="9"/>
        <v>0</v>
      </c>
      <c r="H110" s="21">
        <f t="shared" si="10"/>
        <v>0</v>
      </c>
      <c r="I110" s="23">
        <f t="shared" si="11"/>
        <v>0</v>
      </c>
    </row>
    <row r="111" spans="1:9" s="49" customFormat="1" ht="27.75" customHeight="1" thickBot="1">
      <c r="A111" s="17" t="s">
        <v>113</v>
      </c>
      <c r="B111" s="96" t="s">
        <v>157</v>
      </c>
      <c r="C111" s="68">
        <v>796.5</v>
      </c>
      <c r="D111" s="35"/>
      <c r="E111" s="21">
        <f t="shared" si="8"/>
        <v>0</v>
      </c>
      <c r="F111" s="39"/>
      <c r="G111" s="21">
        <f t="shared" si="9"/>
        <v>0</v>
      </c>
      <c r="H111" s="21">
        <f t="shared" si="10"/>
        <v>0</v>
      </c>
      <c r="I111" s="23">
        <f t="shared" si="11"/>
        <v>0</v>
      </c>
    </row>
    <row r="112" spans="1:9" s="49" customFormat="1" ht="27.75" customHeight="1" thickBot="1">
      <c r="A112" s="53" t="s">
        <v>114</v>
      </c>
      <c r="B112" s="96" t="s">
        <v>59</v>
      </c>
      <c r="C112" s="69">
        <v>68.4</v>
      </c>
      <c r="D112" s="36"/>
      <c r="E112" s="21">
        <f t="shared" si="8"/>
        <v>0</v>
      </c>
      <c r="F112" s="40"/>
      <c r="G112" s="21">
        <f t="shared" si="9"/>
        <v>0</v>
      </c>
      <c r="H112" s="21">
        <f t="shared" si="10"/>
        <v>0</v>
      </c>
      <c r="I112" s="23">
        <f t="shared" si="11"/>
        <v>0</v>
      </c>
    </row>
    <row r="113" spans="1:9" s="49" customFormat="1" ht="27.75" customHeight="1" thickBot="1">
      <c r="A113" s="54" t="s">
        <v>115</v>
      </c>
      <c r="B113" s="96" t="s">
        <v>60</v>
      </c>
      <c r="C113" s="69">
        <v>106.2</v>
      </c>
      <c r="D113" s="36"/>
      <c r="E113" s="21">
        <f t="shared" si="8"/>
        <v>0</v>
      </c>
      <c r="F113" s="40"/>
      <c r="G113" s="21">
        <f t="shared" si="9"/>
        <v>0</v>
      </c>
      <c r="H113" s="21">
        <f t="shared" si="10"/>
        <v>0</v>
      </c>
      <c r="I113" s="23">
        <f t="shared" si="11"/>
        <v>0</v>
      </c>
    </row>
    <row r="114" spans="1:9" s="49" customFormat="1" ht="27.75" customHeight="1" thickBot="1">
      <c r="A114" s="17" t="s">
        <v>116</v>
      </c>
      <c r="B114" s="96" t="s">
        <v>61</v>
      </c>
      <c r="C114" s="66">
        <v>271</v>
      </c>
      <c r="D114" s="38"/>
      <c r="E114" s="21">
        <f t="shared" si="8"/>
        <v>0</v>
      </c>
      <c r="F114" s="42"/>
      <c r="G114" s="21">
        <f t="shared" si="9"/>
        <v>0</v>
      </c>
      <c r="H114" s="21">
        <f t="shared" si="10"/>
        <v>0</v>
      </c>
      <c r="I114" s="23">
        <f t="shared" si="11"/>
        <v>0</v>
      </c>
    </row>
    <row r="115" spans="1:9" s="49" customFormat="1" ht="27.75" customHeight="1" thickBot="1">
      <c r="A115" s="53" t="s">
        <v>117</v>
      </c>
      <c r="B115" s="96" t="s">
        <v>62</v>
      </c>
      <c r="C115" s="66">
        <v>228</v>
      </c>
      <c r="D115" s="36"/>
      <c r="E115" s="21">
        <f t="shared" si="8"/>
        <v>0</v>
      </c>
      <c r="F115" s="40"/>
      <c r="G115" s="21">
        <f t="shared" si="9"/>
        <v>0</v>
      </c>
      <c r="H115" s="21">
        <f t="shared" si="10"/>
        <v>0</v>
      </c>
      <c r="I115" s="23">
        <f t="shared" si="11"/>
        <v>0</v>
      </c>
    </row>
    <row r="116" spans="1:9" s="49" customFormat="1" ht="27.75" customHeight="1" thickBot="1">
      <c r="A116" s="54" t="s">
        <v>118</v>
      </c>
      <c r="B116" s="96" t="s">
        <v>63</v>
      </c>
      <c r="C116" s="66">
        <v>292</v>
      </c>
      <c r="D116" s="36"/>
      <c r="E116" s="21">
        <f t="shared" si="8"/>
        <v>0</v>
      </c>
      <c r="F116" s="40"/>
      <c r="G116" s="21">
        <f t="shared" si="9"/>
        <v>0</v>
      </c>
      <c r="H116" s="21">
        <f t="shared" si="10"/>
        <v>0</v>
      </c>
      <c r="I116" s="23">
        <f t="shared" si="11"/>
        <v>0</v>
      </c>
    </row>
    <row r="117" spans="1:9" s="49" customFormat="1" ht="27.75" customHeight="1" thickBot="1">
      <c r="A117" s="17" t="s">
        <v>119</v>
      </c>
      <c r="B117" s="96" t="s">
        <v>64</v>
      </c>
      <c r="C117" s="66">
        <v>133</v>
      </c>
      <c r="D117" s="38"/>
      <c r="E117" s="21">
        <f t="shared" si="8"/>
        <v>0</v>
      </c>
      <c r="F117" s="42"/>
      <c r="G117" s="21">
        <f t="shared" si="9"/>
        <v>0</v>
      </c>
      <c r="H117" s="21">
        <f t="shared" si="10"/>
        <v>0</v>
      </c>
      <c r="I117" s="23">
        <f t="shared" si="11"/>
        <v>0</v>
      </c>
    </row>
    <row r="118" spans="1:9" s="49" customFormat="1" ht="27.75" customHeight="1" thickBot="1">
      <c r="A118" s="53" t="s">
        <v>120</v>
      </c>
      <c r="B118" s="96" t="s">
        <v>65</v>
      </c>
      <c r="C118" s="66">
        <v>113</v>
      </c>
      <c r="D118" s="36"/>
      <c r="E118" s="21">
        <f t="shared" si="8"/>
        <v>0</v>
      </c>
      <c r="F118" s="40"/>
      <c r="G118" s="21">
        <f t="shared" si="9"/>
        <v>0</v>
      </c>
      <c r="H118" s="21">
        <f t="shared" si="10"/>
        <v>0</v>
      </c>
      <c r="I118" s="23">
        <f t="shared" si="11"/>
        <v>0</v>
      </c>
    </row>
    <row r="119" spans="1:9" s="49" customFormat="1" ht="27.75" customHeight="1" thickBot="1">
      <c r="A119" s="78" t="s">
        <v>121</v>
      </c>
      <c r="B119" s="97" t="s">
        <v>66</v>
      </c>
      <c r="C119" s="79">
        <v>716</v>
      </c>
      <c r="D119" s="36"/>
      <c r="E119" s="25">
        <f t="shared" si="8"/>
        <v>0</v>
      </c>
      <c r="F119" s="40"/>
      <c r="G119" s="25">
        <f t="shared" si="9"/>
        <v>0</v>
      </c>
      <c r="H119" s="25">
        <f t="shared" si="10"/>
        <v>0</v>
      </c>
      <c r="I119" s="26">
        <f t="shared" si="11"/>
        <v>0</v>
      </c>
    </row>
    <row r="120" spans="1:9" s="49" customFormat="1" ht="27.75" customHeight="1" thickBot="1">
      <c r="A120" s="17" t="s">
        <v>122</v>
      </c>
      <c r="B120" s="94" t="s">
        <v>158</v>
      </c>
      <c r="C120" s="83">
        <v>1108</v>
      </c>
      <c r="D120" s="37"/>
      <c r="E120" s="24">
        <f t="shared" si="8"/>
        <v>0</v>
      </c>
      <c r="F120" s="41"/>
      <c r="G120" s="24">
        <f t="shared" si="9"/>
        <v>0</v>
      </c>
      <c r="H120" s="24">
        <f t="shared" si="10"/>
        <v>0</v>
      </c>
      <c r="I120" s="24">
        <f t="shared" si="11"/>
        <v>0</v>
      </c>
    </row>
    <row r="121" spans="1:9" s="49" customFormat="1" ht="27.75" customHeight="1" thickBot="1">
      <c r="A121" s="91" t="s">
        <v>146</v>
      </c>
      <c r="B121" s="96" t="s">
        <v>159</v>
      </c>
      <c r="C121" s="86">
        <v>331</v>
      </c>
      <c r="D121" s="80"/>
      <c r="E121" s="87">
        <f t="shared" si="8"/>
        <v>0</v>
      </c>
      <c r="F121" s="81"/>
      <c r="G121" s="87">
        <f t="shared" si="9"/>
        <v>0</v>
      </c>
      <c r="H121" s="87">
        <f t="shared" si="10"/>
        <v>0</v>
      </c>
      <c r="I121" s="87">
        <f t="shared" si="11"/>
        <v>0</v>
      </c>
    </row>
    <row r="122" spans="1:9" s="49" customFormat="1" ht="27.75" customHeight="1" thickBot="1">
      <c r="A122" s="17" t="s">
        <v>147</v>
      </c>
      <c r="B122" s="99" t="s">
        <v>160</v>
      </c>
      <c r="C122" s="83">
        <v>15.5</v>
      </c>
      <c r="D122" s="37"/>
      <c r="E122" s="24">
        <f t="shared" si="8"/>
        <v>0</v>
      </c>
      <c r="F122" s="82"/>
      <c r="G122" s="24">
        <f t="shared" si="9"/>
        <v>0</v>
      </c>
      <c r="H122" s="84">
        <f t="shared" si="10"/>
        <v>0</v>
      </c>
      <c r="I122" s="24">
        <f t="shared" si="11"/>
        <v>0</v>
      </c>
    </row>
    <row r="123" spans="1:9" s="49" customFormat="1" ht="27.75" customHeight="1" thickBot="1">
      <c r="A123" s="17" t="s">
        <v>148</v>
      </c>
      <c r="B123" s="99" t="s">
        <v>161</v>
      </c>
      <c r="C123" s="83">
        <v>18.5</v>
      </c>
      <c r="D123" s="37"/>
      <c r="E123" s="24">
        <f t="shared" si="8"/>
        <v>0</v>
      </c>
      <c r="F123" s="82"/>
      <c r="G123" s="24">
        <f t="shared" si="9"/>
        <v>0</v>
      </c>
      <c r="H123" s="84">
        <f t="shared" si="10"/>
        <v>0</v>
      </c>
      <c r="I123" s="24">
        <f t="shared" si="11"/>
        <v>0</v>
      </c>
    </row>
    <row r="124" spans="1:9" s="49" customFormat="1" ht="27.75" customHeight="1" thickBot="1">
      <c r="A124" s="17" t="s">
        <v>149</v>
      </c>
      <c r="B124" s="99" t="s">
        <v>162</v>
      </c>
      <c r="C124" s="83">
        <v>38</v>
      </c>
      <c r="D124" s="37"/>
      <c r="E124" s="24">
        <f t="shared" si="8"/>
        <v>0</v>
      </c>
      <c r="F124" s="82"/>
      <c r="G124" s="24">
        <f t="shared" si="9"/>
        <v>0</v>
      </c>
      <c r="H124" s="84">
        <f t="shared" si="10"/>
        <v>0</v>
      </c>
      <c r="I124" s="24">
        <f t="shared" si="11"/>
        <v>0</v>
      </c>
    </row>
    <row r="125" spans="1:9" s="49" customFormat="1" ht="27.75" customHeight="1" thickBot="1">
      <c r="A125" s="17" t="s">
        <v>150</v>
      </c>
      <c r="B125" s="99" t="s">
        <v>163</v>
      </c>
      <c r="C125" s="83">
        <v>6.75</v>
      </c>
      <c r="D125" s="37"/>
      <c r="E125" s="24">
        <f t="shared" si="8"/>
        <v>0</v>
      </c>
      <c r="F125" s="82"/>
      <c r="G125" s="24">
        <f t="shared" si="9"/>
        <v>0</v>
      </c>
      <c r="H125" s="84">
        <f t="shared" si="10"/>
        <v>0</v>
      </c>
      <c r="I125" s="24">
        <f t="shared" si="11"/>
        <v>0</v>
      </c>
    </row>
    <row r="126" spans="1:9" s="49" customFormat="1" ht="27.75" customHeight="1" thickBot="1">
      <c r="A126" s="17" t="s">
        <v>151</v>
      </c>
      <c r="B126" s="99" t="s">
        <v>164</v>
      </c>
      <c r="C126" s="83">
        <v>31</v>
      </c>
      <c r="D126" s="37"/>
      <c r="E126" s="24">
        <f t="shared" si="8"/>
        <v>0</v>
      </c>
      <c r="F126" s="82"/>
      <c r="G126" s="24">
        <f t="shared" si="9"/>
        <v>0</v>
      </c>
      <c r="H126" s="84">
        <f t="shared" si="10"/>
        <v>0</v>
      </c>
      <c r="I126" s="24">
        <f t="shared" si="11"/>
        <v>0</v>
      </c>
    </row>
    <row r="127" spans="1:9" s="49" customFormat="1" ht="27.75" customHeight="1" thickBot="1">
      <c r="A127" s="91" t="s">
        <v>152</v>
      </c>
      <c r="B127" s="98" t="s">
        <v>165</v>
      </c>
      <c r="C127" s="86">
        <v>577</v>
      </c>
      <c r="D127" s="92"/>
      <c r="E127" s="87">
        <f t="shared" si="8"/>
        <v>0</v>
      </c>
      <c r="F127" s="81"/>
      <c r="G127" s="87">
        <f t="shared" si="9"/>
        <v>0</v>
      </c>
      <c r="H127" s="87">
        <f t="shared" si="10"/>
        <v>0</v>
      </c>
      <c r="I127" s="87">
        <f t="shared" si="11"/>
        <v>0</v>
      </c>
    </row>
    <row r="128" spans="1:9" s="49" customFormat="1" ht="27.75" customHeight="1" thickBot="1">
      <c r="A128" s="85" t="s">
        <v>153</v>
      </c>
      <c r="B128" s="96" t="s">
        <v>166</v>
      </c>
      <c r="C128" s="86">
        <v>124</v>
      </c>
      <c r="D128" s="80"/>
      <c r="E128" s="87">
        <f t="shared" si="8"/>
        <v>0</v>
      </c>
      <c r="F128" s="88"/>
      <c r="G128" s="89">
        <f t="shared" si="9"/>
        <v>0</v>
      </c>
      <c r="H128" s="89">
        <f t="shared" si="10"/>
        <v>0</v>
      </c>
      <c r="I128" s="90">
        <f t="shared" si="11"/>
        <v>0</v>
      </c>
    </row>
    <row r="129" spans="1:9" s="49" customFormat="1" ht="27.75" customHeight="1" thickBot="1">
      <c r="A129" s="53" t="s">
        <v>154</v>
      </c>
      <c r="B129" s="93" t="s">
        <v>167</v>
      </c>
      <c r="C129" s="70">
        <v>237.5</v>
      </c>
      <c r="D129" s="80"/>
      <c r="E129" s="21">
        <f t="shared" si="8"/>
        <v>0</v>
      </c>
      <c r="F129" s="81"/>
      <c r="G129" s="21">
        <f t="shared" si="9"/>
        <v>0</v>
      </c>
      <c r="H129" s="21">
        <f t="shared" si="10"/>
        <v>0</v>
      </c>
      <c r="I129" s="23">
        <f t="shared" si="11"/>
        <v>0</v>
      </c>
    </row>
    <row r="130" spans="1:9" ht="27.75" customHeight="1" thickBot="1">
      <c r="A130" s="28" t="s">
        <v>27</v>
      </c>
      <c r="B130" s="62"/>
      <c r="C130" s="6"/>
      <c r="D130" s="24"/>
      <c r="E130" s="24">
        <f>SUM(E79:E129)</f>
        <v>0</v>
      </c>
      <c r="F130" s="21"/>
      <c r="G130" s="24">
        <f>SUM(G79:G129)</f>
        <v>0</v>
      </c>
      <c r="H130" s="24">
        <f>SUM(H79:H129)</f>
        <v>0</v>
      </c>
      <c r="I130" s="5"/>
    </row>
    <row r="131" spans="1:9" ht="52.5" customHeight="1" thickBot="1">
      <c r="A131" s="61" t="s">
        <v>139</v>
      </c>
      <c r="B131" s="107"/>
      <c r="C131" s="107"/>
      <c r="D131" s="108"/>
      <c r="E131" s="108"/>
      <c r="F131" s="107"/>
      <c r="G131" s="107"/>
      <c r="H131" s="107"/>
      <c r="I131" s="109"/>
    </row>
    <row r="135" spans="2:8" ht="15" customHeight="1">
      <c r="B135" s="110" t="s">
        <v>141</v>
      </c>
      <c r="C135" s="110"/>
      <c r="D135" s="110"/>
      <c r="E135" s="110"/>
      <c r="F135" s="110"/>
      <c r="G135" s="110"/>
      <c r="H135" s="110"/>
    </row>
    <row r="136" spans="2:8" ht="15" customHeight="1">
      <c r="B136" s="110"/>
      <c r="C136" s="110"/>
      <c r="D136" s="110"/>
      <c r="E136" s="110"/>
      <c r="F136" s="110"/>
      <c r="G136" s="110"/>
      <c r="H136" s="110"/>
    </row>
    <row r="137" spans="2:8" ht="14.25">
      <c r="B137" s="110"/>
      <c r="C137" s="110"/>
      <c r="D137" s="110"/>
      <c r="E137" s="110"/>
      <c r="F137" s="110"/>
      <c r="G137" s="110"/>
      <c r="H137" s="110"/>
    </row>
    <row r="138" spans="2:8" ht="14.25">
      <c r="B138" s="110"/>
      <c r="C138" s="110"/>
      <c r="D138" s="110"/>
      <c r="E138" s="110"/>
      <c r="F138" s="110"/>
      <c r="G138" s="110"/>
      <c r="H138" s="110"/>
    </row>
    <row r="139" spans="2:8" ht="14.25">
      <c r="B139" s="110"/>
      <c r="C139" s="110"/>
      <c r="D139" s="110"/>
      <c r="E139" s="110"/>
      <c r="F139" s="110"/>
      <c r="G139" s="110"/>
      <c r="H139" s="110"/>
    </row>
    <row r="140" spans="2:8" ht="14.25">
      <c r="B140" s="110"/>
      <c r="C140" s="110"/>
      <c r="D140" s="110"/>
      <c r="E140" s="110"/>
      <c r="F140" s="110"/>
      <c r="G140" s="110"/>
      <c r="H140" s="110"/>
    </row>
    <row r="141" spans="2:8" ht="14.25">
      <c r="B141" s="110"/>
      <c r="C141" s="110"/>
      <c r="D141" s="110"/>
      <c r="E141" s="110"/>
      <c r="F141" s="110"/>
      <c r="G141" s="110"/>
      <c r="H141" s="110"/>
    </row>
    <row r="142" spans="2:8" ht="14.25">
      <c r="B142" s="110"/>
      <c r="C142" s="110"/>
      <c r="D142" s="110"/>
      <c r="E142" s="110"/>
      <c r="F142" s="110"/>
      <c r="G142" s="110"/>
      <c r="H142" s="110"/>
    </row>
    <row r="143" spans="2:8" ht="14.25">
      <c r="B143" s="110"/>
      <c r="C143" s="110"/>
      <c r="D143" s="110"/>
      <c r="E143" s="110"/>
      <c r="F143" s="110"/>
      <c r="G143" s="110"/>
      <c r="H143" s="110"/>
    </row>
    <row r="144" spans="2:8" ht="14.25">
      <c r="B144" s="110"/>
      <c r="C144" s="110"/>
      <c r="D144" s="110"/>
      <c r="E144" s="110"/>
      <c r="F144" s="110"/>
      <c r="G144" s="110"/>
      <c r="H144" s="110"/>
    </row>
    <row r="145" spans="2:8" ht="14.25">
      <c r="B145" s="112" t="s">
        <v>132</v>
      </c>
      <c r="C145" s="112"/>
      <c r="D145" s="112"/>
      <c r="E145" s="112"/>
      <c r="F145" s="112"/>
      <c r="G145" s="112"/>
      <c r="H145" s="112"/>
    </row>
    <row r="146" spans="2:8" ht="14.25">
      <c r="B146" s="112"/>
      <c r="C146" s="112"/>
      <c r="D146" s="112"/>
      <c r="E146" s="112"/>
      <c r="F146" s="112"/>
      <c r="G146" s="112"/>
      <c r="H146" s="112"/>
    </row>
    <row r="147" spans="2:8" ht="14.25">
      <c r="B147" s="113" t="s">
        <v>137</v>
      </c>
      <c r="C147" s="113"/>
      <c r="D147" s="113"/>
      <c r="E147" s="113"/>
      <c r="F147" s="113"/>
      <c r="G147" s="113"/>
      <c r="H147" s="113"/>
    </row>
    <row r="148" spans="2:8" ht="14.25">
      <c r="B148" s="113"/>
      <c r="C148" s="113"/>
      <c r="D148" s="113"/>
      <c r="E148" s="113"/>
      <c r="F148" s="113"/>
      <c r="G148" s="113"/>
      <c r="H148" s="113"/>
    </row>
    <row r="149" spans="2:8" ht="14.25">
      <c r="B149" s="113"/>
      <c r="C149" s="113"/>
      <c r="D149" s="113"/>
      <c r="E149" s="113"/>
      <c r="F149" s="113"/>
      <c r="G149" s="113"/>
      <c r="H149" s="113"/>
    </row>
    <row r="150" spans="2:8" ht="14.25">
      <c r="B150" s="113"/>
      <c r="C150" s="113"/>
      <c r="D150" s="113"/>
      <c r="E150" s="113"/>
      <c r="F150" s="113"/>
      <c r="G150" s="113"/>
      <c r="H150" s="113"/>
    </row>
    <row r="151" spans="2:8" ht="14.25">
      <c r="B151" s="113"/>
      <c r="C151" s="113"/>
      <c r="D151" s="113"/>
      <c r="E151" s="113"/>
      <c r="F151" s="113"/>
      <c r="G151" s="113"/>
      <c r="H151" s="113"/>
    </row>
    <row r="153" ht="15">
      <c r="B153" s="11" t="s">
        <v>133</v>
      </c>
    </row>
    <row r="155" spans="2:7" ht="15">
      <c r="B155" s="114" t="s">
        <v>138</v>
      </c>
      <c r="C155" s="114"/>
      <c r="D155" s="114"/>
      <c r="E155" s="114"/>
      <c r="F155" s="114"/>
      <c r="G155" s="114"/>
    </row>
    <row r="157" spans="2:8" ht="14.25">
      <c r="B157" s="113" t="s">
        <v>137</v>
      </c>
      <c r="C157" s="113"/>
      <c r="D157" s="113"/>
      <c r="E157" s="113"/>
      <c r="F157" s="113"/>
      <c r="G157" s="113"/>
      <c r="H157" s="113"/>
    </row>
    <row r="158" spans="2:8" ht="14.25">
      <c r="B158" s="113"/>
      <c r="C158" s="113"/>
      <c r="D158" s="113"/>
      <c r="E158" s="113"/>
      <c r="F158" s="113"/>
      <c r="G158" s="113"/>
      <c r="H158" s="113"/>
    </row>
    <row r="159" spans="2:8" ht="14.25">
      <c r="B159" s="113"/>
      <c r="C159" s="113"/>
      <c r="D159" s="113"/>
      <c r="E159" s="113"/>
      <c r="F159" s="113"/>
      <c r="G159" s="113"/>
      <c r="H159" s="113"/>
    </row>
    <row r="160" spans="2:8" ht="14.25">
      <c r="B160" s="113"/>
      <c r="C160" s="113"/>
      <c r="D160" s="113"/>
      <c r="E160" s="113"/>
      <c r="F160" s="113"/>
      <c r="G160" s="113"/>
      <c r="H160" s="113"/>
    </row>
    <row r="161" spans="2:8" ht="14.25">
      <c r="B161" s="113"/>
      <c r="C161" s="113"/>
      <c r="D161" s="113"/>
      <c r="E161" s="113"/>
      <c r="F161" s="113"/>
      <c r="G161" s="113"/>
      <c r="H161" s="113"/>
    </row>
    <row r="163" spans="2:8" ht="15">
      <c r="B163" s="111" t="s">
        <v>134</v>
      </c>
      <c r="C163" s="111"/>
      <c r="D163" s="111"/>
      <c r="E163" s="111"/>
      <c r="F163" s="111"/>
      <c r="G163" s="111"/>
      <c r="H163" s="111"/>
    </row>
    <row r="164" ht="15">
      <c r="B164" s="11"/>
    </row>
    <row r="165" ht="15">
      <c r="B165" s="11" t="s">
        <v>135</v>
      </c>
    </row>
    <row r="166" ht="15">
      <c r="B166" s="3" t="s">
        <v>136</v>
      </c>
    </row>
  </sheetData>
  <sheetProtection password="CC3D" sheet="1" formatCells="0" selectLockedCells="1"/>
  <mergeCells count="27">
    <mergeCell ref="A27:A29"/>
    <mergeCell ref="A22:I23"/>
    <mergeCell ref="B27:B29"/>
    <mergeCell ref="A76:A78"/>
    <mergeCell ref="B76:B78"/>
    <mergeCell ref="B71:I71"/>
    <mergeCell ref="A73:I73"/>
    <mergeCell ref="B49:B51"/>
    <mergeCell ref="B61:B63"/>
    <mergeCell ref="B56:I56"/>
    <mergeCell ref="B131:I131"/>
    <mergeCell ref="B135:H144"/>
    <mergeCell ref="B163:H163"/>
    <mergeCell ref="B145:H146"/>
    <mergeCell ref="B147:H151"/>
    <mergeCell ref="B155:G155"/>
    <mergeCell ref="B157:H161"/>
    <mergeCell ref="A61:A63"/>
    <mergeCell ref="A49:A51"/>
    <mergeCell ref="A47:I47"/>
    <mergeCell ref="B8:E8"/>
    <mergeCell ref="B9:E9"/>
    <mergeCell ref="B10:E10"/>
    <mergeCell ref="B11:E11"/>
    <mergeCell ref="D12:E12"/>
    <mergeCell ref="B44:I44"/>
    <mergeCell ref="B13:E13"/>
  </mergeCells>
  <printOptions/>
  <pageMargins left="0.7" right="0.7" top="0.75" bottom="0.75" header="0.3" footer="0.3"/>
  <pageSetup fitToHeight="0" fitToWidth="1" horizontalDpi="600" verticalDpi="600" orientation="portrait" paperSize="9" scale="76" r:id="rId1"/>
  <rowBreaks count="3" manualBreakCount="3">
    <brk id="43" max="8" man="1"/>
    <brk id="71" max="8" man="1"/>
    <brk id="13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2020-12-04T11:44:40Z</cp:lastPrinted>
  <dcterms:created xsi:type="dcterms:W3CDTF">2017-11-24T08:04:01Z</dcterms:created>
  <dcterms:modified xsi:type="dcterms:W3CDTF">2020-12-04T13:02:30Z</dcterms:modified>
  <cp:category/>
  <cp:version/>
  <cp:contentType/>
  <cp:contentStatus/>
</cp:coreProperties>
</file>