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defaultThemeVersion="166925"/>
  <mc:AlternateContent xmlns:mc="http://schemas.openxmlformats.org/markup-compatibility/2006">
    <mc:Choice Requires="x15">
      <x15ac:absPath xmlns:x15ac="http://schemas.microsoft.com/office/spreadsheetml/2010/11/ac" url="\\192.168.0.50\Archiwum\Cezary\1. Przetargi\PRZETARGI 2021\ZP-PGO_03_2021 Wynajem i serwis odzieży\5. SWZ z załącznikami\wersja ostateczna\"/>
    </mc:Choice>
  </mc:AlternateContent>
  <xr:revisionPtr revIDLastSave="0" documentId="13_ncr:1_{FA65E961-498B-49BA-9DE8-015B4F2D2A59}" xr6:coauthVersionLast="47" xr6:coauthVersionMax="47" xr10:uidLastSave="{00000000-0000-0000-0000-000000000000}"/>
  <bookViews>
    <workbookView xWindow="-120" yWindow="-120" windowWidth="29040" windowHeight="15840" xr2:uid="{00000000-000D-0000-FFFF-FFFF00000000}"/>
  </bookViews>
  <sheets>
    <sheet name="Formularz asertymentowo-cenowy" sheetId="2" r:id="rId1"/>
  </sheets>
  <definedNames>
    <definedName name="_xlnm.Print_Area" localSheetId="0">'Formularz asertymentowo-cenowy'!$A$1:$K$43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3" i="2" l="1"/>
  <c r="I16" i="2"/>
  <c r="J16" i="2" l="1"/>
  <c r="K16" i="2" s="1"/>
  <c r="E39" i="2"/>
  <c r="F39" i="2" s="1"/>
  <c r="J33" i="2"/>
  <c r="K33" i="2" s="1"/>
  <c r="E38" i="2"/>
  <c r="F38" i="2" s="1"/>
  <c r="G39" i="2" l="1"/>
  <c r="H39" i="2" s="1"/>
  <c r="G38" i="2"/>
  <c r="G40" i="2" s="1"/>
  <c r="F40" i="2"/>
  <c r="H38" i="2" l="1"/>
  <c r="H40"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Beata</author>
  </authors>
  <commentList>
    <comment ref="B2" authorId="0" shapeId="0" xr:uid="{00000000-0006-0000-0000-000001000000}">
      <text>
        <r>
          <rPr>
            <b/>
            <sz val="9"/>
            <color indexed="81"/>
            <rFont val="Tahoma"/>
            <family val="2"/>
            <charset val="238"/>
          </rPr>
          <t>Beata:</t>
        </r>
        <r>
          <rPr>
            <sz val="9"/>
            <color indexed="81"/>
            <rFont val="Tahoma"/>
            <family val="2"/>
            <charset val="238"/>
          </rPr>
          <t xml:space="preserve">
Proponujemy taki dopisek</t>
        </r>
      </text>
    </comment>
  </commentList>
</comments>
</file>

<file path=xl/sharedStrings.xml><?xml version="1.0" encoding="utf-8"?>
<sst xmlns="http://schemas.openxmlformats.org/spreadsheetml/2006/main" count="85" uniqueCount="46">
  <si>
    <t xml:space="preserve">Lp. </t>
  </si>
  <si>
    <t>Rodzaj asortymentu</t>
  </si>
  <si>
    <t>Opis</t>
  </si>
  <si>
    <t>Ilość sztuk na użytkownika</t>
  </si>
  <si>
    <t>Ilość zmian odzieży w tygodniu</t>
  </si>
  <si>
    <t>Całkowita ilość sztuk w obiegu</t>
  </si>
  <si>
    <t>Cena netto 1 szt.  na miesiąc</t>
  </si>
  <si>
    <t>Miesięczna cena usługi na miesiąc netto</t>
  </si>
  <si>
    <t>Stawka vat</t>
  </si>
  <si>
    <t>Miesięczna cena usługi na miesiąc brutto</t>
  </si>
  <si>
    <t>koszula flanelowa</t>
  </si>
  <si>
    <t>bluza robocza</t>
  </si>
  <si>
    <t xml:space="preserve">bluza robocza </t>
  </si>
  <si>
    <t>t- shirt</t>
  </si>
  <si>
    <t>kurtka długa zimowa</t>
  </si>
  <si>
    <t>spodnie ogrodniczki zimowe</t>
  </si>
  <si>
    <t xml:space="preserve">Cena usługi za jeden miesiąc </t>
  </si>
  <si>
    <t>Cena usługi za jeden miesiąc</t>
  </si>
  <si>
    <t>depozyt</t>
  </si>
  <si>
    <t>Okres trwania usługi</t>
  </si>
  <si>
    <t>Planowana ilość miesięcy świadczenia usługi w czasie trwania umowy</t>
  </si>
  <si>
    <t>okres zimowy</t>
  </si>
  <si>
    <t>okres letni</t>
  </si>
  <si>
    <t>RAZEM CENA USŁUGI (WYNAJEM I SERWIS ODZIEŻY ROBOCZEJ) W OKRESIE TRWANIA UMOWY</t>
  </si>
  <si>
    <t>Cena netto na miesiąc</t>
  </si>
  <si>
    <t>Cena netto wszystkie miesiące</t>
  </si>
  <si>
    <t>Cena brutto wszystkie miesiące</t>
  </si>
  <si>
    <r>
      <t xml:space="preserve">jedna kieszeń na klatce piersiowej; rodzaj zapięcia: z przodu na guziki; rękawy z regulacją; tkanina: skład - minimum 60% bawełna; gramatura - min 170g/m2; rozmiary: S-5XL; zgodność z normą PN-92-P-84683, </t>
    </r>
    <r>
      <rPr>
        <b/>
        <i/>
        <sz val="11"/>
        <color theme="1"/>
        <rFont val="Calibri"/>
        <family val="2"/>
        <charset val="238"/>
        <scheme val="minor"/>
      </rPr>
      <t>kolor: odcień koloru niebieskiego i czarnego</t>
    </r>
  </si>
  <si>
    <r>
      <t xml:space="preserve">jedna kieszeń na klatce piersiowej; rodzaj zapięcia: z przodu na guziki; rękawy z regulacją; tkanina: skład - minimum 60% bawełna; gramatura - min 170g/m2; rozmiary: S-5XL, zgodność z normą PN-92-P-84683, </t>
    </r>
    <r>
      <rPr>
        <b/>
        <i/>
        <sz val="11"/>
        <color theme="1"/>
        <rFont val="Calibri"/>
        <family val="2"/>
        <charset val="238"/>
        <scheme val="minor"/>
      </rPr>
      <t>kolor: odcienie koloru czerwonego i czarnego</t>
    </r>
  </si>
  <si>
    <r>
      <t xml:space="preserve">krótki rękaw, podkrój szyi wykończony ściągaczem, skład - 50% poliester i 50% bawełny; gramatura - min 190 g/m2; rozmiar: XS - 5XL; </t>
    </r>
    <r>
      <rPr>
        <b/>
        <i/>
        <sz val="11"/>
        <color theme="1"/>
        <rFont val="Calibri"/>
        <family val="2"/>
        <charset val="238"/>
        <scheme val="minor"/>
      </rPr>
      <t>kolor: odcień koloru granatowego</t>
    </r>
  </si>
  <si>
    <r>
      <t xml:space="preserve">krótki rękaw, podkrój szyi wykończony ściągaczem, skład - 50% poliester i 50% bawełny; gramatura - min 190 g/m2; rozmiar: XS - 5XL; </t>
    </r>
    <r>
      <rPr>
        <b/>
        <i/>
        <sz val="11"/>
        <color theme="1"/>
        <rFont val="Calibri"/>
        <family val="2"/>
        <charset val="238"/>
        <scheme val="minor"/>
      </rPr>
      <t xml:space="preserve"> kolor: odcienie koloru czerwonego</t>
    </r>
  </si>
  <si>
    <r>
      <t xml:space="preserve">na bawecie kieszeń kryta plisą; dwie kieszenie boczne, minimum jedna kieszeń tylna, kieszeń udowa na lewej nogawce kryta plisą,  elastyczne regulowane szelki zapinane na plastikowe klamerki; regulacja pasa, z tyłu guma dopasowująca;  w dolnej części nogawek wszyte poziome paski odblaskowe ok 50 mm, odporne na ścieranie; na kieszeni bawetu spodni umieszczone logo firmy ok. 30cm2; tkanina: skład - 65% poliester i 35% bawełny; gramatura - min 245g/m2; </t>
    </r>
    <r>
      <rPr>
        <b/>
        <i/>
        <sz val="11"/>
        <color theme="1"/>
        <rFont val="Calibri"/>
        <family val="2"/>
        <charset val="238"/>
        <scheme val="minor"/>
      </rPr>
      <t>kolor: odcień koloru granatowego i niebieskiego</t>
    </r>
  </si>
  <si>
    <r>
      <t xml:space="preserve">na bawecie kieszeń kryta plisą; dwie kieszenie boczne, minimum jedna kieszeń tylna, kieszeń udowa na lewej nogawce kryta plisą,  elastyczne regulowane szelki zapinane na plastikowe klamerki; regulacja pasa, z tyłu guma dopasowująca;  w dolnej części nogawek wszyte poziome paski odblaskowe ok 50 mm, odporne na ścieranie; na kieszeni bawetu spodni umieszczone logo firmy ok. 30 cm2; tkanina: skład - 65% poliester i 35% bawełny; gramatura - min 245g/m2; gramatura - min 245g/m2; </t>
    </r>
    <r>
      <rPr>
        <b/>
        <i/>
        <sz val="11"/>
        <color theme="1"/>
        <rFont val="Calibri"/>
        <family val="2"/>
        <charset val="238"/>
        <scheme val="minor"/>
      </rPr>
      <t>kolor: odcienie koloru szarego i czerwonego</t>
    </r>
  </si>
  <si>
    <r>
      <t xml:space="preserve">dwie kieszenie piersiowe z patkami, podkrój szyjny wykończony stójką; rodzaj zapięcia: na napy lub zamek; paski odblaskowe szerokości 5mm na rękawach, na plecach wszyte logo firmy ok. 300 cm2,  tkanina: skład: 65% poliester, 35% bawełna; gramatura - min 245g/m2 rozmiary: S-5XL, </t>
    </r>
    <r>
      <rPr>
        <b/>
        <i/>
        <sz val="11"/>
        <color theme="1"/>
        <rFont val="Calibri"/>
        <family val="2"/>
        <charset val="238"/>
        <scheme val="minor"/>
      </rPr>
      <t xml:space="preserve"> </t>
    </r>
    <r>
      <rPr>
        <i/>
        <sz val="11"/>
        <color theme="1"/>
        <rFont val="Calibri"/>
        <family val="2"/>
        <charset val="238"/>
        <scheme val="minor"/>
      </rPr>
      <t xml:space="preserve">zgodność z normą PN-P-84525, </t>
    </r>
    <r>
      <rPr>
        <b/>
        <i/>
        <sz val="11"/>
        <color theme="1"/>
        <rFont val="Calibri"/>
        <family val="2"/>
        <charset val="238"/>
        <scheme val="minor"/>
      </rPr>
      <t>kolor: odcień koloru granatowego i niebieskiego</t>
    </r>
  </si>
  <si>
    <r>
      <t xml:space="preserve">dwie kieszenie piersiowe z patkami, podkrój szyjny wykończony stójką; rodzaj zapięcia: na napy lub zamek; paski odblaskowe szerokości 5mm na rękawach, na plecach wszyte logo firmy ok. 300 cm2, tkanina: skład: 65% poliester, 35% bawełna; gramatura min 245g/m2; rozmiary: S-5XL, </t>
    </r>
    <r>
      <rPr>
        <i/>
        <sz val="11"/>
        <color theme="1"/>
        <rFont val="Calibri"/>
        <family val="2"/>
        <charset val="238"/>
        <scheme val="minor"/>
      </rPr>
      <t xml:space="preserve"> zgodność z normą PN-P-84525,</t>
    </r>
    <r>
      <rPr>
        <b/>
        <i/>
        <sz val="11"/>
        <color theme="1"/>
        <rFont val="Calibri"/>
        <family val="2"/>
        <charset val="238"/>
        <scheme val="minor"/>
      </rPr>
      <t xml:space="preserve"> kolor: odcienie koloru szarego i  czerwonego</t>
    </r>
  </si>
  <si>
    <r>
      <t xml:space="preserve">chroniące przed zimnem do -30°C, karczek przedni odcinany, na karczku kieszeń z patką zapinaną na rzepy, rozporek przedni zapinany na zamek, rozporek boczny zapinany na guzik + napy do regulacji, dwie kieszenie dolne naszywane, jedna kieszeń tylna zapinana na rzep, elastyczne szelki z regulacją, nogawki wykończone obrębem, wewnątrz ściągacze, tkanina: skład - 65% poliester i 35% bawełny,na kieszeni bawetu spodni umieszczone logo firmy  ok. 30 cm2, </t>
    </r>
    <r>
      <rPr>
        <b/>
        <i/>
        <sz val="11"/>
        <color theme="1"/>
        <rFont val="Calibri"/>
        <family val="2"/>
        <charset val="238"/>
        <scheme val="minor"/>
      </rPr>
      <t xml:space="preserve">kolor: odcień koloru niebieskiego </t>
    </r>
  </si>
  <si>
    <r>
      <t xml:space="preserve">podkrój szyi wykończony stójką, z kapturem, odblaskowy piping na korpusie i rękawach, zapinana na zamek kryty plisą zapinaną na rzepy, dwie kieszenie piersiowe, kryte plisą zapinane na zamek, dwie kieszenie boczne kryte plisą, zapinane na zamek, otwarta kieszeń wewnętrzna, rękawy wykończone ściągaczem, guma dopasowująca w pasie, odpinany polar, zgodność z certyfikatami: EN ISO 13688, EN 342,  EN 343, rozmiary: S-5XL, skład: 100% poliester, gramatura: 155 g/m2, ocieplina: polar minimum 300 g/m2, 100% poliester, na plecach wszyte logo firmy ok. 300 cm2, oznaczenie CE, </t>
    </r>
    <r>
      <rPr>
        <b/>
        <i/>
        <sz val="11"/>
        <color theme="1"/>
        <rFont val="Calibri"/>
        <family val="2"/>
        <charset val="238"/>
        <scheme val="minor"/>
      </rPr>
      <t xml:space="preserve">kolor: odcienie koloru niebieskiego </t>
    </r>
    <r>
      <rPr>
        <sz val="11"/>
        <color theme="1"/>
        <rFont val="Calibri"/>
        <family val="2"/>
        <charset val="238"/>
        <scheme val="minor"/>
      </rPr>
      <t xml:space="preserve"> </t>
    </r>
  </si>
  <si>
    <r>
      <t xml:space="preserve">zapinana na zamek kryty plisą zapinaną na napy, podkrój szyi wykończony kołnierzem, z kapturem, dwie kieszenie piersiowe cięte z listewkami, dwie podwójne kieszenie dolne kryte patkami zapinanymi na napy, jedna kieszeń wewnętrzna zapinana na zamek, na lewym przodzie, w pasie tunel ściągany sznurkiem od wewnątrz, z tyłu wszyta gumą, na lewym rękawie naszyta kieszeń zapinana na zamek z przegródką na długopis i kieszonką na telefon, dół kurtki wykończony obrębem z sznurkiem, taśma odblaskowa między dołem, a ściągaczem z tyłu, taśma odblaskowa na rękawie, gramatura: 230 g/m2, skład: 70% poliester, 30 % bawełna, rozmiar: XS - 5XL, na plecach wszyste logo firmy ok. 300 cm2, oznaczenie CE, </t>
    </r>
    <r>
      <rPr>
        <b/>
        <i/>
        <sz val="11"/>
        <color theme="1"/>
        <rFont val="Calibri"/>
        <family val="2"/>
        <charset val="238"/>
        <scheme val="minor"/>
      </rPr>
      <t>kolor: odcień koloru granatowego</t>
    </r>
  </si>
  <si>
    <t>Cena netto za 1 szt. /na miesiąc</t>
  </si>
  <si>
    <t xml:space="preserve"> okres letni (16.05 - 14.09)</t>
  </si>
  <si>
    <t>Wartość zamówienia - zbiorcze na okres 36 miesiecy trwania umowy</t>
  </si>
  <si>
    <t xml:space="preserve"> okres zimowy (15.09 - 15.05)</t>
  </si>
  <si>
    <t xml:space="preserve">spodnie ogrodniczki </t>
  </si>
  <si>
    <t>spodnie ogrodniczki</t>
  </si>
  <si>
    <t xml:space="preserve">*podana ilość jest ilością szacunkową.  Ilość ta w poszczególnych okresach rozliczeniowych może ulec zmianie (ilość zależna od realnych potrzeb Zamawiającego). </t>
  </si>
  <si>
    <t>Odzież robocza w ramach zamówienia podstawowego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</si>
</sst>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0.00\ &quot;zł&quot;_-;\-* #,##0.00\ &quot;zł&quot;_-;_-* &quot;-&quot;??\ &quot;zł&quot;_-;_-@_-"/>
  </numFmts>
  <fonts count="9" x14ac:knownFonts="1">
    <font>
      <sz val="11"/>
      <color theme="1"/>
      <name val="Calibri"/>
      <family val="2"/>
      <charset val="238"/>
      <scheme val="minor"/>
    </font>
    <font>
      <b/>
      <i/>
      <sz val="11"/>
      <color theme="1"/>
      <name val="Calibri"/>
      <family val="2"/>
      <charset val="238"/>
      <scheme val="minor"/>
    </font>
    <font>
      <b/>
      <sz val="16"/>
      <color theme="1"/>
      <name val="Calibri"/>
      <family val="2"/>
      <charset val="238"/>
      <scheme val="minor"/>
    </font>
    <font>
      <sz val="14"/>
      <color theme="1"/>
      <name val="Calibri"/>
      <family val="2"/>
      <charset val="238"/>
      <scheme val="minor"/>
    </font>
    <font>
      <b/>
      <sz val="14"/>
      <color theme="1"/>
      <name val="Calibri"/>
      <family val="2"/>
      <charset val="238"/>
      <scheme val="minor"/>
    </font>
    <font>
      <sz val="11"/>
      <color theme="1"/>
      <name val="Calibri"/>
      <family val="2"/>
      <charset val="238"/>
      <scheme val="minor"/>
    </font>
    <font>
      <i/>
      <sz val="11"/>
      <color theme="1"/>
      <name val="Calibri"/>
      <family val="2"/>
      <charset val="238"/>
      <scheme val="minor"/>
    </font>
    <font>
      <sz val="9"/>
      <color indexed="81"/>
      <name val="Tahoma"/>
      <family val="2"/>
      <charset val="238"/>
    </font>
    <font>
      <b/>
      <sz val="9"/>
      <color indexed="81"/>
      <name val="Tahoma"/>
      <family val="2"/>
      <charset val="238"/>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9">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diagonal/>
    </border>
  </borders>
  <cellStyleXfs count="2">
    <xf numFmtId="0" fontId="0" fillId="0" borderId="0"/>
    <xf numFmtId="44" fontId="5" fillId="0" borderId="0" applyFont="0" applyFill="0" applyBorder="0" applyAlignment="0" applyProtection="0"/>
  </cellStyleXfs>
  <cellXfs count="45">
    <xf numFmtId="0" fontId="0" fillId="0" borderId="0" xfId="0"/>
    <xf numFmtId="0" fontId="0" fillId="0" borderId="2" xfId="0" applyBorder="1" applyAlignment="1">
      <alignment horizontal="center" vertical="center"/>
    </xf>
    <xf numFmtId="0" fontId="0" fillId="2" borderId="2" xfId="0" applyFill="1" applyBorder="1" applyAlignment="1">
      <alignment horizontal="left" vertical="center" wrapText="1"/>
    </xf>
    <xf numFmtId="0" fontId="0" fillId="2" borderId="2" xfId="0" applyFill="1" applyBorder="1" applyAlignment="1">
      <alignment wrapText="1"/>
    </xf>
    <xf numFmtId="0" fontId="0" fillId="0" borderId="0" xfId="0" applyAlignment="1">
      <alignment wrapText="1"/>
    </xf>
    <xf numFmtId="0" fontId="0" fillId="2" borderId="2" xfId="0" applyFill="1" applyBorder="1" applyAlignment="1">
      <alignment vertical="top" wrapText="1"/>
    </xf>
    <xf numFmtId="0" fontId="0" fillId="0" borderId="2" xfId="0" applyBorder="1" applyAlignment="1">
      <alignment horizontal="left" vertical="top" wrapText="1"/>
    </xf>
    <xf numFmtId="0" fontId="0" fillId="0" borderId="2" xfId="0" applyBorder="1" applyAlignment="1">
      <alignment wrapText="1"/>
    </xf>
    <xf numFmtId="0" fontId="0" fillId="0" borderId="0" xfId="0" applyAlignment="1">
      <alignment horizontal="center" textRotation="90" wrapText="1"/>
    </xf>
    <xf numFmtId="0" fontId="0" fillId="0" borderId="1" xfId="0" applyBorder="1" applyAlignment="1">
      <alignment wrapText="1"/>
    </xf>
    <xf numFmtId="0" fontId="0" fillId="0" borderId="1" xfId="0" applyBorder="1" applyAlignment="1">
      <alignment horizontal="center" vertical="center"/>
    </xf>
    <xf numFmtId="0" fontId="0" fillId="0" borderId="0" xfId="0" applyBorder="1" applyAlignment="1">
      <alignment horizontal="right" wrapText="1"/>
    </xf>
    <xf numFmtId="0" fontId="0" fillId="0" borderId="0" xfId="0" applyBorder="1"/>
    <xf numFmtId="0" fontId="0" fillId="2" borderId="0" xfId="0" applyFill="1" applyBorder="1" applyAlignment="1">
      <alignment horizontal="center" vertical="center"/>
    </xf>
    <xf numFmtId="0" fontId="0" fillId="2" borderId="0" xfId="0" applyFill="1"/>
    <xf numFmtId="0" fontId="4" fillId="0" borderId="0" xfId="0" applyFont="1"/>
    <xf numFmtId="0" fontId="0" fillId="3" borderId="5" xfId="0" applyFill="1" applyBorder="1"/>
    <xf numFmtId="0" fontId="0" fillId="3" borderId="6" xfId="0" applyFill="1" applyBorder="1"/>
    <xf numFmtId="0" fontId="0" fillId="0" borderId="2" xfId="0" applyBorder="1" applyAlignment="1">
      <alignment horizontal="left" vertical="top"/>
    </xf>
    <xf numFmtId="44" fontId="0" fillId="3" borderId="2" xfId="1" applyFont="1" applyFill="1" applyBorder="1" applyAlignment="1">
      <alignment horizontal="center" vertical="center"/>
    </xf>
    <xf numFmtId="44" fontId="0" fillId="3" borderId="4" xfId="0" applyNumberFormat="1" applyFill="1" applyBorder="1"/>
    <xf numFmtId="44" fontId="0" fillId="3" borderId="5" xfId="0" applyNumberFormat="1" applyFill="1" applyBorder="1"/>
    <xf numFmtId="44" fontId="0" fillId="0" borderId="2" xfId="0" applyNumberFormat="1" applyBorder="1" applyAlignment="1">
      <alignment horizontal="center" vertical="center"/>
    </xf>
    <xf numFmtId="44" fontId="0" fillId="0" borderId="1" xfId="0" applyNumberFormat="1" applyBorder="1" applyAlignment="1">
      <alignment horizontal="center" vertical="center"/>
    </xf>
    <xf numFmtId="44" fontId="0" fillId="2" borderId="2" xfId="0" applyNumberFormat="1" applyFill="1" applyBorder="1" applyAlignment="1">
      <alignment horizontal="center" vertical="center"/>
    </xf>
    <xf numFmtId="44" fontId="0" fillId="3" borderId="6" xfId="0" applyNumberFormat="1" applyFill="1" applyBorder="1"/>
    <xf numFmtId="0" fontId="0" fillId="2" borderId="2" xfId="0" applyFill="1" applyBorder="1" applyAlignment="1">
      <alignment horizontal="center" vertical="center"/>
    </xf>
    <xf numFmtId="0" fontId="0" fillId="0" borderId="2" xfId="0" applyFill="1" applyBorder="1" applyAlignment="1">
      <alignment horizontal="center" vertical="center"/>
    </xf>
    <xf numFmtId="0" fontId="0" fillId="0" borderId="2" xfId="0" applyBorder="1" applyAlignment="1">
      <alignment horizontal="center" vertical="center" wrapText="1"/>
    </xf>
    <xf numFmtId="0" fontId="0" fillId="0" borderId="0" xfId="0" applyAlignment="1">
      <alignment horizontal="center" textRotation="90" wrapText="1"/>
    </xf>
    <xf numFmtId="0" fontId="0" fillId="0" borderId="8" xfId="0" applyBorder="1" applyAlignment="1">
      <alignment horizontal="center"/>
    </xf>
    <xf numFmtId="0" fontId="3" fillId="0" borderId="4" xfId="0" applyFont="1" applyBorder="1" applyAlignment="1">
      <alignment horizontal="right" wrapText="1"/>
    </xf>
    <xf numFmtId="0" fontId="3" fillId="0" borderId="5" xfId="0" applyFont="1" applyBorder="1" applyAlignment="1">
      <alignment horizontal="right" wrapText="1"/>
    </xf>
    <xf numFmtId="0" fontId="3" fillId="0" borderId="7" xfId="0" applyFont="1" applyBorder="1" applyAlignment="1">
      <alignment horizontal="right" wrapText="1"/>
    </xf>
    <xf numFmtId="0" fontId="0" fillId="0" borderId="1" xfId="0" applyBorder="1" applyAlignment="1">
      <alignment horizontal="center" vertical="center"/>
    </xf>
    <xf numFmtId="0" fontId="0" fillId="0" borderId="3" xfId="0" applyBorder="1" applyAlignment="1">
      <alignment horizontal="center" vertical="center"/>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0" fillId="0" borderId="1" xfId="0" applyBorder="1" applyAlignment="1">
      <alignment horizontal="center" vertical="center" textRotation="90" wrapText="1"/>
    </xf>
    <xf numFmtId="0" fontId="0" fillId="0" borderId="3" xfId="0" applyBorder="1" applyAlignment="1">
      <alignment horizontal="center" vertical="center" textRotation="90" wrapText="1"/>
    </xf>
    <xf numFmtId="0" fontId="2" fillId="0" borderId="0" xfId="0" applyFont="1" applyAlignment="1">
      <alignment horizontal="center"/>
    </xf>
    <xf numFmtId="0" fontId="0" fillId="0" borderId="0" xfId="0" applyAlignment="1">
      <alignment horizontal="left" wrapText="1"/>
    </xf>
    <xf numFmtId="0" fontId="0" fillId="0" borderId="0" xfId="0" applyBorder="1" applyAlignment="1">
      <alignment horizontal="center" vertical="center" wrapText="1"/>
    </xf>
    <xf numFmtId="0" fontId="0" fillId="0" borderId="4" xfId="0" applyBorder="1" applyAlignment="1">
      <alignment horizontal="right" wrapText="1"/>
    </xf>
    <xf numFmtId="0" fontId="0" fillId="0" borderId="6" xfId="0" applyBorder="1" applyAlignment="1">
      <alignment horizontal="right" wrapText="1"/>
    </xf>
  </cellXfs>
  <cellStyles count="2">
    <cellStyle name="Normalny" xfId="0" builtinId="0"/>
    <cellStyle name="Walutowy"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N42"/>
  <sheetViews>
    <sheetView tabSelected="1" view="pageBreakPreview" topLeftCell="A25" zoomScaleNormal="100" zoomScaleSheetLayoutView="100" workbookViewId="0">
      <selection activeCell="C42" sqref="C42:H42"/>
    </sheetView>
  </sheetViews>
  <sheetFormatPr defaultRowHeight="15" x14ac:dyDescent="0.25"/>
  <cols>
    <col min="2" max="2" width="4.85546875" customWidth="1"/>
    <col min="3" max="3" width="12.5703125" customWidth="1"/>
    <col min="4" max="4" width="56.28515625" customWidth="1"/>
    <col min="5" max="5" width="11" customWidth="1"/>
    <col min="6" max="6" width="13.28515625" customWidth="1"/>
    <col min="7" max="7" width="12.42578125" customWidth="1"/>
    <col min="8" max="8" width="14.85546875" customWidth="1"/>
    <col min="9" max="9" width="13.7109375" customWidth="1"/>
    <col min="10" max="10" width="10.42578125" customWidth="1"/>
    <col min="11" max="11" width="12" customWidth="1"/>
    <col min="13" max="13" width="12" customWidth="1"/>
  </cols>
  <sheetData>
    <row r="1" spans="2:14" ht="21" x14ac:dyDescent="0.35">
      <c r="D1" s="40" t="s">
        <v>39</v>
      </c>
      <c r="E1" s="40"/>
      <c r="F1" s="40"/>
      <c r="G1" s="40"/>
      <c r="H1" s="40"/>
      <c r="I1" s="40"/>
      <c r="J1" s="40"/>
      <c r="K1" s="40"/>
    </row>
    <row r="2" spans="2:14" ht="21" customHeight="1" x14ac:dyDescent="0.35">
      <c r="B2" s="40" t="s">
        <v>45</v>
      </c>
      <c r="C2" s="40"/>
      <c r="D2" s="40"/>
      <c r="E2" s="40"/>
      <c r="F2" s="40"/>
      <c r="G2" s="40"/>
      <c r="H2" s="40"/>
      <c r="I2" s="40"/>
      <c r="J2" s="40"/>
      <c r="K2" s="40"/>
    </row>
    <row r="3" spans="2:14" ht="15" customHeight="1" x14ac:dyDescent="0.25">
      <c r="B3" s="34" t="s">
        <v>0</v>
      </c>
      <c r="C3" s="36" t="s">
        <v>1</v>
      </c>
      <c r="D3" s="34" t="s">
        <v>2</v>
      </c>
      <c r="E3" s="38" t="s">
        <v>3</v>
      </c>
      <c r="F3" s="38" t="s">
        <v>4</v>
      </c>
      <c r="G3" s="38" t="s">
        <v>5</v>
      </c>
      <c r="H3" s="28" t="s">
        <v>38</v>
      </c>
      <c r="I3" s="28" t="s">
        <v>7</v>
      </c>
      <c r="J3" s="28" t="s">
        <v>8</v>
      </c>
      <c r="K3" s="28" t="s">
        <v>9</v>
      </c>
      <c r="L3" s="30"/>
    </row>
    <row r="4" spans="2:14" ht="96.75" customHeight="1" x14ac:dyDescent="0.25">
      <c r="B4" s="35"/>
      <c r="C4" s="37"/>
      <c r="D4" s="35"/>
      <c r="E4" s="39"/>
      <c r="F4" s="39"/>
      <c r="G4" s="39"/>
      <c r="H4" s="28"/>
      <c r="I4" s="28"/>
      <c r="J4" s="28"/>
      <c r="K4" s="28"/>
      <c r="L4" s="30"/>
      <c r="N4" s="29"/>
    </row>
    <row r="5" spans="2:14" ht="73.5" customHeight="1" x14ac:dyDescent="0.25">
      <c r="B5" s="1">
        <v>1</v>
      </c>
      <c r="C5" s="2" t="s">
        <v>10</v>
      </c>
      <c r="D5" s="3" t="s">
        <v>27</v>
      </c>
      <c r="E5" s="1">
        <v>3</v>
      </c>
      <c r="F5" s="1">
        <v>1</v>
      </c>
      <c r="G5" s="26">
        <v>171</v>
      </c>
      <c r="H5" s="19"/>
      <c r="I5" s="19"/>
      <c r="J5" s="19"/>
      <c r="K5" s="19"/>
      <c r="M5" s="4"/>
      <c r="N5" s="29"/>
    </row>
    <row r="6" spans="2:14" ht="75" x14ac:dyDescent="0.25">
      <c r="B6" s="1">
        <v>2</v>
      </c>
      <c r="C6" s="2" t="s">
        <v>10</v>
      </c>
      <c r="D6" s="3" t="s">
        <v>28</v>
      </c>
      <c r="E6" s="1">
        <v>3</v>
      </c>
      <c r="F6" s="1">
        <v>1</v>
      </c>
      <c r="G6" s="26">
        <v>84</v>
      </c>
      <c r="H6" s="19"/>
      <c r="I6" s="19"/>
      <c r="J6" s="19"/>
      <c r="K6" s="19"/>
    </row>
    <row r="7" spans="2:14" ht="105" x14ac:dyDescent="0.25">
      <c r="B7" s="1">
        <v>3</v>
      </c>
      <c r="C7" s="2" t="s">
        <v>11</v>
      </c>
      <c r="D7" s="3" t="s">
        <v>33</v>
      </c>
      <c r="E7" s="1">
        <v>3</v>
      </c>
      <c r="F7" s="1">
        <v>1</v>
      </c>
      <c r="G7" s="26">
        <v>171</v>
      </c>
      <c r="H7" s="19"/>
      <c r="I7" s="19"/>
      <c r="J7" s="19"/>
      <c r="K7" s="19"/>
    </row>
    <row r="8" spans="2:14" ht="105" x14ac:dyDescent="0.25">
      <c r="B8" s="1">
        <v>4</v>
      </c>
      <c r="C8" s="2" t="s">
        <v>12</v>
      </c>
      <c r="D8" s="3" t="s">
        <v>34</v>
      </c>
      <c r="E8" s="1">
        <v>3</v>
      </c>
      <c r="F8" s="1">
        <v>1</v>
      </c>
      <c r="G8" s="26">
        <v>84</v>
      </c>
      <c r="H8" s="19"/>
      <c r="I8" s="19"/>
      <c r="J8" s="19"/>
      <c r="K8" s="19"/>
    </row>
    <row r="9" spans="2:14" ht="138" customHeight="1" x14ac:dyDescent="0.25">
      <c r="B9" s="1">
        <v>5</v>
      </c>
      <c r="C9" s="5" t="s">
        <v>42</v>
      </c>
      <c r="D9" s="3" t="s">
        <v>31</v>
      </c>
      <c r="E9" s="1">
        <v>3</v>
      </c>
      <c r="F9" s="1">
        <v>1</v>
      </c>
      <c r="G9" s="26">
        <v>171</v>
      </c>
      <c r="H9" s="19"/>
      <c r="I9" s="19"/>
      <c r="J9" s="19"/>
      <c r="K9" s="19"/>
    </row>
    <row r="10" spans="2:14" ht="150" x14ac:dyDescent="0.25">
      <c r="B10" s="1">
        <v>6</v>
      </c>
      <c r="C10" s="5" t="s">
        <v>43</v>
      </c>
      <c r="D10" s="3" t="s">
        <v>32</v>
      </c>
      <c r="E10" s="1">
        <v>3</v>
      </c>
      <c r="F10" s="1">
        <v>1</v>
      </c>
      <c r="G10" s="26">
        <v>84</v>
      </c>
      <c r="H10" s="19"/>
      <c r="I10" s="19"/>
      <c r="J10" s="19"/>
      <c r="K10" s="19"/>
    </row>
    <row r="11" spans="2:14" ht="45" x14ac:dyDescent="0.25">
      <c r="B11" s="1">
        <v>7</v>
      </c>
      <c r="C11" s="5" t="s">
        <v>13</v>
      </c>
      <c r="D11" s="3" t="s">
        <v>29</v>
      </c>
      <c r="E11" s="1">
        <v>3</v>
      </c>
      <c r="F11" s="1">
        <v>1</v>
      </c>
      <c r="G11" s="26">
        <v>171</v>
      </c>
      <c r="H11" s="19"/>
      <c r="I11" s="19"/>
      <c r="J11" s="19"/>
      <c r="K11" s="19"/>
    </row>
    <row r="12" spans="2:14" ht="45" x14ac:dyDescent="0.25">
      <c r="B12" s="1">
        <v>8</v>
      </c>
      <c r="C12" s="5" t="s">
        <v>13</v>
      </c>
      <c r="D12" s="3" t="s">
        <v>30</v>
      </c>
      <c r="E12" s="1">
        <v>3</v>
      </c>
      <c r="F12" s="1">
        <v>1</v>
      </c>
      <c r="G12" s="26">
        <v>84</v>
      </c>
      <c r="H12" s="19"/>
      <c r="I12" s="19"/>
      <c r="J12" s="19"/>
      <c r="K12" s="19"/>
    </row>
    <row r="13" spans="2:14" ht="195" x14ac:dyDescent="0.25">
      <c r="B13" s="1">
        <v>9</v>
      </c>
      <c r="C13" s="6" t="s">
        <v>14</v>
      </c>
      <c r="D13" s="7" t="s">
        <v>37</v>
      </c>
      <c r="E13" s="1">
        <v>3</v>
      </c>
      <c r="F13" s="1" t="s">
        <v>18</v>
      </c>
      <c r="G13" s="26">
        <v>138</v>
      </c>
      <c r="H13" s="19"/>
      <c r="I13" s="19"/>
      <c r="J13" s="19"/>
      <c r="K13" s="19"/>
    </row>
    <row r="14" spans="2:14" ht="165" x14ac:dyDescent="0.25">
      <c r="B14" s="1">
        <v>10</v>
      </c>
      <c r="C14" s="6" t="s">
        <v>14</v>
      </c>
      <c r="D14" s="7" t="s">
        <v>36</v>
      </c>
      <c r="E14" s="1">
        <v>3</v>
      </c>
      <c r="F14" s="1" t="s">
        <v>18</v>
      </c>
      <c r="G14" s="26">
        <v>117</v>
      </c>
      <c r="H14" s="19"/>
      <c r="I14" s="19"/>
      <c r="J14" s="19"/>
      <c r="K14" s="19"/>
    </row>
    <row r="15" spans="2:14" ht="135.75" thickBot="1" x14ac:dyDescent="0.3">
      <c r="B15" s="1">
        <v>11</v>
      </c>
      <c r="C15" s="6" t="s">
        <v>15</v>
      </c>
      <c r="D15" s="7" t="s">
        <v>35</v>
      </c>
      <c r="E15" s="1">
        <v>3</v>
      </c>
      <c r="F15" s="1" t="s">
        <v>18</v>
      </c>
      <c r="G15" s="26">
        <v>117</v>
      </c>
      <c r="H15" s="19"/>
      <c r="I15" s="19"/>
      <c r="J15" s="19"/>
      <c r="K15" s="19"/>
    </row>
    <row r="16" spans="2:14" ht="23.25" customHeight="1" thickBot="1" x14ac:dyDescent="0.35">
      <c r="D16" s="31" t="s">
        <v>17</v>
      </c>
      <c r="E16" s="32"/>
      <c r="F16" s="32"/>
      <c r="G16" s="32"/>
      <c r="H16" s="33"/>
      <c r="I16" s="20">
        <f>SUM(I5:I15)</f>
        <v>0</v>
      </c>
      <c r="J16" s="16">
        <f t="shared" ref="J16" si="0">I16*23%</f>
        <v>0</v>
      </c>
      <c r="K16" s="17">
        <f t="shared" ref="K16" si="1">I16+J16</f>
        <v>0</v>
      </c>
    </row>
    <row r="17" spans="2:14" ht="23.25" customHeight="1" x14ac:dyDescent="0.25">
      <c r="D17" s="11"/>
      <c r="E17" s="11"/>
      <c r="F17" s="11"/>
      <c r="G17" s="11"/>
      <c r="H17" s="11"/>
      <c r="I17" s="12"/>
      <c r="J17" s="12"/>
      <c r="K17" s="12"/>
    </row>
    <row r="18" spans="2:14" ht="21" x14ac:dyDescent="0.35">
      <c r="D18" s="40" t="s">
        <v>41</v>
      </c>
      <c r="E18" s="40"/>
      <c r="F18" s="40"/>
      <c r="G18" s="40"/>
      <c r="H18" s="40"/>
      <c r="I18" s="40"/>
      <c r="J18" s="40"/>
      <c r="K18" s="40"/>
    </row>
    <row r="19" spans="2:14" ht="21" x14ac:dyDescent="0.35">
      <c r="D19" s="40" t="s">
        <v>45</v>
      </c>
      <c r="E19" s="40"/>
      <c r="F19" s="40"/>
      <c r="G19" s="40"/>
      <c r="H19" s="40"/>
      <c r="I19" s="40"/>
      <c r="J19" s="40"/>
      <c r="K19" s="40"/>
    </row>
    <row r="20" spans="2:14" ht="15" customHeight="1" x14ac:dyDescent="0.25">
      <c r="B20" s="34" t="s">
        <v>0</v>
      </c>
      <c r="C20" s="36" t="s">
        <v>1</v>
      </c>
      <c r="D20" s="34" t="s">
        <v>2</v>
      </c>
      <c r="E20" s="38" t="s">
        <v>3</v>
      </c>
      <c r="F20" s="38" t="s">
        <v>4</v>
      </c>
      <c r="G20" s="38" t="s">
        <v>5</v>
      </c>
      <c r="H20" s="28" t="s">
        <v>6</v>
      </c>
      <c r="I20" s="28" t="s">
        <v>7</v>
      </c>
      <c r="J20" s="28" t="s">
        <v>8</v>
      </c>
      <c r="K20" s="28" t="s">
        <v>9</v>
      </c>
    </row>
    <row r="21" spans="2:14" ht="96.75" customHeight="1" x14ac:dyDescent="0.25">
      <c r="B21" s="35"/>
      <c r="C21" s="37"/>
      <c r="D21" s="35"/>
      <c r="E21" s="39"/>
      <c r="F21" s="39"/>
      <c r="G21" s="39"/>
      <c r="H21" s="28"/>
      <c r="I21" s="28"/>
      <c r="J21" s="28"/>
      <c r="K21" s="28"/>
      <c r="N21" s="8"/>
    </row>
    <row r="22" spans="2:14" ht="72.75" customHeight="1" x14ac:dyDescent="0.25">
      <c r="B22" s="1">
        <v>1</v>
      </c>
      <c r="C22" s="2" t="s">
        <v>10</v>
      </c>
      <c r="D22" s="3" t="s">
        <v>27</v>
      </c>
      <c r="E22" s="1">
        <v>3</v>
      </c>
      <c r="F22" s="1">
        <v>1</v>
      </c>
      <c r="G22" s="27">
        <v>171</v>
      </c>
      <c r="H22" s="19"/>
      <c r="I22" s="19"/>
      <c r="J22" s="19"/>
      <c r="K22" s="19"/>
      <c r="M22" s="4"/>
      <c r="N22" s="8"/>
    </row>
    <row r="23" spans="2:14" ht="75" x14ac:dyDescent="0.25">
      <c r="B23" s="1">
        <v>2</v>
      </c>
      <c r="C23" s="2" t="s">
        <v>10</v>
      </c>
      <c r="D23" s="3" t="s">
        <v>28</v>
      </c>
      <c r="E23" s="1">
        <v>3</v>
      </c>
      <c r="F23" s="1">
        <v>1</v>
      </c>
      <c r="G23" s="27">
        <v>84</v>
      </c>
      <c r="H23" s="19"/>
      <c r="I23" s="19"/>
      <c r="J23" s="19"/>
      <c r="K23" s="19"/>
    </row>
    <row r="24" spans="2:14" ht="105" x14ac:dyDescent="0.25">
      <c r="B24" s="1">
        <v>3</v>
      </c>
      <c r="C24" s="2" t="s">
        <v>11</v>
      </c>
      <c r="D24" s="3" t="s">
        <v>33</v>
      </c>
      <c r="E24" s="1">
        <v>3</v>
      </c>
      <c r="F24" s="1">
        <v>1</v>
      </c>
      <c r="G24" s="27">
        <v>171</v>
      </c>
      <c r="H24" s="19"/>
      <c r="I24" s="19"/>
      <c r="J24" s="19"/>
      <c r="K24" s="19"/>
    </row>
    <row r="25" spans="2:14" ht="105" x14ac:dyDescent="0.25">
      <c r="B25" s="1">
        <v>4</v>
      </c>
      <c r="C25" s="2" t="s">
        <v>12</v>
      </c>
      <c r="D25" s="3" t="s">
        <v>34</v>
      </c>
      <c r="E25" s="1">
        <v>3</v>
      </c>
      <c r="F25" s="1">
        <v>1</v>
      </c>
      <c r="G25" s="27">
        <v>84</v>
      </c>
      <c r="H25" s="19"/>
      <c r="I25" s="19"/>
      <c r="J25" s="19"/>
      <c r="K25" s="19"/>
    </row>
    <row r="26" spans="2:14" ht="117.75" customHeight="1" x14ac:dyDescent="0.25">
      <c r="B26" s="1">
        <v>5</v>
      </c>
      <c r="C26" s="5" t="s">
        <v>43</v>
      </c>
      <c r="D26" s="3" t="s">
        <v>31</v>
      </c>
      <c r="E26" s="1">
        <v>3</v>
      </c>
      <c r="F26" s="1">
        <v>1</v>
      </c>
      <c r="G26" s="27">
        <v>171</v>
      </c>
      <c r="H26" s="19"/>
      <c r="I26" s="19"/>
      <c r="J26" s="19"/>
      <c r="K26" s="19"/>
    </row>
    <row r="27" spans="2:14" ht="150" x14ac:dyDescent="0.25">
      <c r="B27" s="1">
        <v>6</v>
      </c>
      <c r="C27" s="5" t="s">
        <v>42</v>
      </c>
      <c r="D27" s="3" t="s">
        <v>32</v>
      </c>
      <c r="E27" s="1">
        <v>3</v>
      </c>
      <c r="F27" s="1">
        <v>1</v>
      </c>
      <c r="G27" s="27">
        <v>84</v>
      </c>
      <c r="H27" s="19"/>
      <c r="I27" s="19"/>
      <c r="J27" s="19"/>
      <c r="K27" s="19"/>
    </row>
    <row r="28" spans="2:14" ht="45" x14ac:dyDescent="0.25">
      <c r="B28" s="1">
        <v>7</v>
      </c>
      <c r="C28" s="5" t="s">
        <v>13</v>
      </c>
      <c r="D28" s="3" t="s">
        <v>29</v>
      </c>
      <c r="E28" s="1">
        <v>3</v>
      </c>
      <c r="F28" s="1">
        <v>1</v>
      </c>
      <c r="G28" s="27">
        <v>171</v>
      </c>
      <c r="H28" s="19"/>
      <c r="I28" s="19"/>
      <c r="J28" s="19"/>
      <c r="K28" s="19"/>
    </row>
    <row r="29" spans="2:14" ht="45" x14ac:dyDescent="0.25">
      <c r="B29" s="1">
        <v>8</v>
      </c>
      <c r="C29" s="5" t="s">
        <v>13</v>
      </c>
      <c r="D29" s="3" t="s">
        <v>30</v>
      </c>
      <c r="E29" s="1">
        <v>3</v>
      </c>
      <c r="F29" s="1">
        <v>1</v>
      </c>
      <c r="G29" s="27">
        <v>84</v>
      </c>
      <c r="H29" s="19"/>
      <c r="I29" s="19"/>
      <c r="J29" s="19"/>
      <c r="K29" s="19"/>
    </row>
    <row r="30" spans="2:14" ht="195" x14ac:dyDescent="0.25">
      <c r="B30" s="1">
        <v>9</v>
      </c>
      <c r="C30" s="6" t="s">
        <v>14</v>
      </c>
      <c r="D30" s="7" t="s">
        <v>37</v>
      </c>
      <c r="E30" s="1">
        <v>3</v>
      </c>
      <c r="F30" s="1">
        <v>1</v>
      </c>
      <c r="G30" s="27">
        <v>138</v>
      </c>
      <c r="H30" s="19"/>
      <c r="I30" s="19"/>
      <c r="J30" s="19"/>
      <c r="K30" s="19"/>
    </row>
    <row r="31" spans="2:14" ht="165" x14ac:dyDescent="0.25">
      <c r="B31" s="1">
        <v>10</v>
      </c>
      <c r="C31" s="6" t="s">
        <v>14</v>
      </c>
      <c r="D31" s="7" t="s">
        <v>36</v>
      </c>
      <c r="E31" s="1">
        <v>3</v>
      </c>
      <c r="F31" s="1">
        <v>1</v>
      </c>
      <c r="G31" s="27">
        <v>117</v>
      </c>
      <c r="H31" s="19"/>
      <c r="I31" s="19"/>
      <c r="J31" s="19"/>
      <c r="K31" s="19"/>
    </row>
    <row r="32" spans="2:14" ht="135.75" thickBot="1" x14ac:dyDescent="0.3">
      <c r="B32" s="1">
        <v>11</v>
      </c>
      <c r="C32" s="6" t="s">
        <v>15</v>
      </c>
      <c r="D32" s="7" t="s">
        <v>35</v>
      </c>
      <c r="E32" s="10">
        <v>3</v>
      </c>
      <c r="F32" s="10">
        <v>1</v>
      </c>
      <c r="G32" s="27">
        <v>117</v>
      </c>
      <c r="H32" s="19"/>
      <c r="I32" s="19"/>
      <c r="J32" s="19"/>
      <c r="K32" s="19"/>
    </row>
    <row r="33" spans="2:14" ht="19.5" thickBot="1" x14ac:dyDescent="0.35">
      <c r="D33" s="31" t="s">
        <v>16</v>
      </c>
      <c r="E33" s="32"/>
      <c r="F33" s="32"/>
      <c r="G33" s="32"/>
      <c r="H33" s="32"/>
      <c r="I33" s="21">
        <f>SUM(I22:I32)</f>
        <v>0</v>
      </c>
      <c r="J33" s="16">
        <f t="shared" ref="J33" si="2">I33*23%</f>
        <v>0</v>
      </c>
      <c r="K33" s="17">
        <f t="shared" ref="K33" si="3">I33+J33</f>
        <v>0</v>
      </c>
    </row>
    <row r="35" spans="2:14" ht="18.75" x14ac:dyDescent="0.3">
      <c r="D35" s="15" t="s">
        <v>40</v>
      </c>
    </row>
    <row r="36" spans="2:14" ht="15" customHeight="1" x14ac:dyDescent="0.25">
      <c r="B36" s="34" t="s">
        <v>0</v>
      </c>
      <c r="C36" s="36" t="s">
        <v>19</v>
      </c>
      <c r="D36" s="36" t="s">
        <v>20</v>
      </c>
      <c r="E36" s="28" t="s">
        <v>24</v>
      </c>
      <c r="F36" s="28" t="s">
        <v>25</v>
      </c>
      <c r="G36" s="28" t="s">
        <v>8</v>
      </c>
      <c r="H36" s="28" t="s">
        <v>26</v>
      </c>
      <c r="I36" s="42"/>
      <c r="J36" s="42"/>
      <c r="K36" s="42"/>
    </row>
    <row r="37" spans="2:14" ht="67.5" customHeight="1" x14ac:dyDescent="0.25">
      <c r="B37" s="35"/>
      <c r="C37" s="37"/>
      <c r="D37" s="37"/>
      <c r="E37" s="28"/>
      <c r="F37" s="28"/>
      <c r="G37" s="28"/>
      <c r="H37" s="28"/>
      <c r="I37" s="42"/>
      <c r="J37" s="42"/>
      <c r="K37" s="42"/>
      <c r="N37" s="8"/>
    </row>
    <row r="38" spans="2:14" ht="24.75" customHeight="1" x14ac:dyDescent="0.25">
      <c r="B38" s="1">
        <v>1</v>
      </c>
      <c r="C38" s="18" t="s">
        <v>21</v>
      </c>
      <c r="D38" s="7">
        <v>24</v>
      </c>
      <c r="E38" s="22">
        <f>I33</f>
        <v>0</v>
      </c>
      <c r="F38" s="22">
        <f>D38*E38</f>
        <v>0</v>
      </c>
      <c r="G38" s="22">
        <f>F38*23%</f>
        <v>0</v>
      </c>
      <c r="H38" s="24">
        <f>F38+G38</f>
        <v>0</v>
      </c>
      <c r="I38" s="13"/>
      <c r="J38" s="13"/>
      <c r="K38" s="13"/>
      <c r="L38" s="14"/>
    </row>
    <row r="39" spans="2:14" ht="21" customHeight="1" thickBot="1" x14ac:dyDescent="0.3">
      <c r="B39" s="1">
        <v>2</v>
      </c>
      <c r="C39" s="6" t="s">
        <v>22</v>
      </c>
      <c r="D39" s="9">
        <v>12</v>
      </c>
      <c r="E39" s="23">
        <f>I16</f>
        <v>0</v>
      </c>
      <c r="F39" s="23">
        <f>D39*E39</f>
        <v>0</v>
      </c>
      <c r="G39" s="22">
        <f>F39*23%</f>
        <v>0</v>
      </c>
      <c r="H39" s="24">
        <f>F39+G39</f>
        <v>0</v>
      </c>
      <c r="I39" s="13"/>
      <c r="J39" s="13"/>
      <c r="K39" s="13"/>
      <c r="L39" s="14"/>
    </row>
    <row r="40" spans="2:14" ht="30" customHeight="1" thickBot="1" x14ac:dyDescent="0.3">
      <c r="D40" s="43" t="s">
        <v>23</v>
      </c>
      <c r="E40" s="44"/>
      <c r="F40" s="20">
        <f>SUM(F38:F39)</f>
        <v>0</v>
      </c>
      <c r="G40" s="21">
        <f>SUM(G38:G39)</f>
        <v>0</v>
      </c>
      <c r="H40" s="25">
        <f>SUM(H38:H39)</f>
        <v>0</v>
      </c>
      <c r="I40" s="12"/>
      <c r="J40" s="12"/>
      <c r="K40" s="12"/>
    </row>
    <row r="42" spans="2:14" ht="50.25" customHeight="1" x14ac:dyDescent="0.25">
      <c r="C42" s="41" t="s">
        <v>44</v>
      </c>
      <c r="D42" s="41"/>
      <c r="E42" s="41"/>
      <c r="F42" s="41"/>
      <c r="G42" s="41"/>
      <c r="H42" s="41"/>
    </row>
  </sheetData>
  <mergeCells count="40">
    <mergeCell ref="B2:K2"/>
    <mergeCell ref="D19:K19"/>
    <mergeCell ref="D18:K18"/>
    <mergeCell ref="D1:K1"/>
    <mergeCell ref="C42:H42"/>
    <mergeCell ref="G36:G37"/>
    <mergeCell ref="H36:H37"/>
    <mergeCell ref="I36:I37"/>
    <mergeCell ref="J36:J37"/>
    <mergeCell ref="K36:K37"/>
    <mergeCell ref="D40:E40"/>
    <mergeCell ref="H20:H21"/>
    <mergeCell ref="I20:I21"/>
    <mergeCell ref="J20:J21"/>
    <mergeCell ref="K20:K21"/>
    <mergeCell ref="D33:H33"/>
    <mergeCell ref="G20:G21"/>
    <mergeCell ref="B36:B37"/>
    <mergeCell ref="C36:C37"/>
    <mergeCell ref="D36:D37"/>
    <mergeCell ref="E36:E37"/>
    <mergeCell ref="F36:F37"/>
    <mergeCell ref="B20:B21"/>
    <mergeCell ref="C20:C21"/>
    <mergeCell ref="D20:D21"/>
    <mergeCell ref="E20:E21"/>
    <mergeCell ref="F20:F21"/>
    <mergeCell ref="D16:H16"/>
    <mergeCell ref="B3:B4"/>
    <mergeCell ref="C3:C4"/>
    <mergeCell ref="D3:D4"/>
    <mergeCell ref="E3:E4"/>
    <mergeCell ref="F3:F4"/>
    <mergeCell ref="G3:G4"/>
    <mergeCell ref="H3:H4"/>
    <mergeCell ref="I3:I4"/>
    <mergeCell ref="J3:J4"/>
    <mergeCell ref="K3:K4"/>
    <mergeCell ref="N4:N5"/>
    <mergeCell ref="L3:L4"/>
  </mergeCells>
  <pageMargins left="0.51181102362204722" right="0.51181102362204722" top="0.74803149606299213" bottom="0.74803149606299213" header="0.31496062992125984" footer="0.31496062992125984"/>
  <pageSetup paperSize="9" scale="51" orientation="portrait" verticalDpi="300" r:id="rId1"/>
  <rowBreaks count="2" manualBreakCount="2">
    <brk id="17" max="10" man="1"/>
    <brk id="34" max="10" man="1"/>
  </rowBreaks>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Arkusze</vt:lpstr>
      </vt:variant>
      <vt:variant>
        <vt:i4>1</vt:i4>
      </vt:variant>
      <vt:variant>
        <vt:lpstr>Nazwane zakresy</vt:lpstr>
      </vt:variant>
      <vt:variant>
        <vt:i4>1</vt:i4>
      </vt:variant>
    </vt:vector>
  </HeadingPairs>
  <TitlesOfParts>
    <vt:vector size="2" baseType="lpstr">
      <vt:lpstr>Formularz asertymentowo-cenowy</vt:lpstr>
      <vt:lpstr>'Formularz asertymentowo-cenowy'!Obszar_wydruku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Elżbieta</dc:creator>
  <cp:lastModifiedBy>Elżbieta</cp:lastModifiedBy>
  <cp:lastPrinted>2021-05-26T10:02:21Z</cp:lastPrinted>
  <dcterms:created xsi:type="dcterms:W3CDTF">2021-04-19T10:37:56Z</dcterms:created>
  <dcterms:modified xsi:type="dcterms:W3CDTF">2021-06-25T07:44:27Z</dcterms:modified>
</cp:coreProperties>
</file>