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EFAB633D-696C-4B68-957B-C5217219C9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5" i="1" l="1"/>
  <c r="F84" i="1"/>
  <c r="I77" i="1"/>
  <c r="L77" i="1" s="1"/>
  <c r="K77" i="1" s="1"/>
  <c r="I76" i="1"/>
  <c r="L76" i="1" s="1"/>
  <c r="K76" i="1" s="1"/>
  <c r="I75" i="1"/>
  <c r="L75" i="1" s="1"/>
  <c r="K75" i="1" s="1"/>
  <c r="I74" i="1"/>
  <c r="L74" i="1" s="1"/>
  <c r="K74" i="1" s="1"/>
  <c r="I83" i="1"/>
  <c r="L83" i="1" s="1"/>
  <c r="K83" i="1" s="1"/>
  <c r="I82" i="1"/>
  <c r="L82" i="1" s="1"/>
  <c r="K82" i="1" s="1"/>
  <c r="I81" i="1"/>
  <c r="L81" i="1" s="1"/>
  <c r="K81" i="1" s="1"/>
  <c r="I80" i="1"/>
  <c r="L80" i="1" s="1"/>
  <c r="K80" i="1" s="1"/>
  <c r="I79" i="1"/>
  <c r="L79" i="1" s="1"/>
  <c r="K79" i="1" s="1"/>
  <c r="I78" i="1"/>
  <c r="L78" i="1" s="1"/>
  <c r="K78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6" i="1"/>
  <c r="L56" i="1" s="1"/>
  <c r="K56" i="1" s="1"/>
  <c r="I53" i="1"/>
  <c r="L53" i="1" s="1"/>
  <c r="K53" i="1" s="1"/>
  <c r="I48" i="1"/>
  <c r="L48" i="1" s="1"/>
  <c r="K48" i="1" s="1"/>
  <c r="I43" i="1"/>
  <c r="L43" i="1" s="1"/>
  <c r="K43" i="1" s="1"/>
  <c r="I42" i="1"/>
  <c r="L42" i="1" s="1"/>
  <c r="K42" i="1" s="1"/>
  <c r="I37" i="1"/>
  <c r="L37" i="1" s="1"/>
  <c r="I32" i="1"/>
  <c r="L32" i="1" s="1"/>
  <c r="K32" i="1" s="1"/>
  <c r="K37" i="1" l="1"/>
</calcChain>
</file>

<file path=xl/sharedStrings.xml><?xml version="1.0" encoding="utf-8"?>
<sst xmlns="http://schemas.openxmlformats.org/spreadsheetml/2006/main" count="236" uniqueCount="142">
  <si>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</si>
  <si>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</si>
  <si>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</si>
  <si>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</si>
  <si>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</si>
  <si>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</si>
  <si>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</si>
  <si>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</si>
  <si>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</si>
  <si>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</si>
  <si>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</si>
  <si>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</si>
  <si>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</si>
  <si>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</si>
  <si>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</si>
  <si>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</si>
  <si>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</si>
  <si>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</si>
  <si>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</si>
  <si>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</si>
  <si>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</si>
  <si>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</si>
  <si>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</si>
  <si>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</si>
  <si>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</si>
  <si>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</si>
  <si>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</si>
  <si>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</si>
  <si>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</si>
  <si>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</si>
  <si>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</si>
  <si>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</si>
  <si>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</si>
  <si>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</si>
  <si>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</si>
  <si>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</si>
  <si>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</si>
  <si>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</si>
  <si>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</si>
  <si>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</si>
  <si>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</si>
  <si>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</si>
  <si>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</si>
  <si>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</si>
  <si>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</si>
  <si>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</si>
  <si>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</si>
  <si>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</si>
  <si>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</si>
  <si>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</si>
  <si>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</si>
  <si>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</si>
  <si>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</si>
  <si>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</si>
  <si>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</si>
  <si>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</si>
  <si>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</si>
  <si>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</si>
  <si>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</si>
  <si>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</si>
  <si>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</si>
  <si>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</si>
  <si>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</si>
  <si>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</si>
  <si>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</si>
  <si>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</si>
  <si>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</si>
  <si>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</si>
  <si>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</si>
  <si>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</si>
  <si>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</si>
  <si>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</si>
  <si>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</si>
  <si>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</si>
  <si>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</si>
  <si>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</si>
  <si>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</si>
  <si>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</si>
  <si>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</si>
  <si>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</si>
  <si>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</si>
  <si>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</si>
  <si>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</si>
  <si>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</si>
  <si>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</si>
  <si>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</si>
  <si>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</si>
  <si>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</si>
  <si>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</si>
  <si>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</si>
  <si>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</si>
  <si>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</si>
  <si>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</si>
  <si>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</si>
  <si>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</si>
  <si>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</si>
  <si>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</si>
  <si>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</si>
  <si>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</si>
  <si>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</si>
  <si>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</si>
  <si>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</si>
  <si>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</si>
  <si>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</si>
  <si>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</si>
  <si>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</si>
  <si>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</si>
  <si>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</si>
  <si>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</si>
  <si>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</si>
  <si>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</si>
  <si>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</si>
  <si>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</si>
  <si>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</si>
  <si>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</si>
  <si>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</si>
  <si>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</si>
  <si>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</si>
  <si>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</si>
  <si>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</si>
  <si>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</si>
  <si>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</si>
  <si>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</si>
  <si>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</si>
  <si>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</si>
  <si>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</si>
  <si>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</si>
  <si>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</si>
  <si>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</si>
  <si>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</si>
  <si>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</si>
  <si>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</si>
  <si>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</si>
  <si>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</si>
  <si>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</si>
  <si>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</si>
  <si>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134</t>
  </si>
  <si>
    <t>ZAB-MCHRN</t>
  </si>
  <si>
    <t>Zabezpieczenie młodników przed spałowaniem przy użyciu repelentów</t>
  </si>
  <si>
    <t>Odpowiadając na ogłoszenie o przetargu nieograniczonym na „Wykonywanie usług z zakresu gospodarki leśnej na terenie Nadleśnictwa Oleszyce w roku 2025''  składamy niniejszym ofertę na pakiet 7  - Wykonanie usługi z zakresu gospodarki leśnej w Leśnictwie Czerniakowa Buda, tego zamówienia:</t>
  </si>
  <si>
    <t>Wartość całkowita brutto 
w PLN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</si>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</sst>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12" fillId="0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topLeftCell="A92" zoomScaleNormal="100" workbookViewId="0">
      <selection activeCell="O99" sqref="O9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8" customWidth="1"/>
    <col min="8" max="8" width="11.140625" style="18" customWidth="1"/>
    <col min="9" max="9" width="12.7109375" style="18" customWidth="1"/>
    <col min="10" max="10" width="6.85546875" customWidth="1"/>
    <col min="11" max="11" width="9.5703125" style="18" customWidth="1"/>
    <col min="12" max="12" width="13.28515625" style="18" customWidth="1"/>
    <col min="13" max="13" width="22.140625" customWidth="1"/>
    <col min="14" max="14" width="0.140625" customWidth="1"/>
    <col min="15" max="15" width="23.140625" customWidth="1"/>
    <col min="16" max="16" width="9.85546875" bestFit="1" customWidth="1"/>
  </cols>
  <sheetData>
    <row r="1" spans="2:15" s="1" customFormat="1" ht="5.25" customHeight="1" x14ac:dyDescent="0.2">
      <c r="G1" s="14"/>
      <c r="H1" s="14"/>
      <c r="I1" s="14"/>
      <c r="K1" s="14"/>
      <c r="L1" s="14"/>
    </row>
    <row r="2" spans="2:15" s="1" customFormat="1" ht="17.100000000000001" customHeight="1" x14ac:dyDescent="0.2">
      <c r="B2" s="13"/>
      <c r="C2" s="13"/>
      <c r="D2" s="13"/>
      <c r="G2" s="30" t="s">
        <v>121</v>
      </c>
      <c r="H2" s="30"/>
      <c r="I2" s="30"/>
      <c r="J2" s="30"/>
      <c r="K2" s="30"/>
      <c r="L2" s="30"/>
      <c r="M2" s="19"/>
      <c r="N2" s="19"/>
      <c r="O2" s="19"/>
    </row>
    <row r="3" spans="2:15" s="1" customFormat="1" ht="28.7" customHeight="1" x14ac:dyDescent="0.2">
      <c r="G3" s="14"/>
      <c r="H3" s="14"/>
      <c r="I3" s="14"/>
      <c r="K3" s="14"/>
      <c r="L3" s="14"/>
    </row>
    <row r="4" spans="2:15" s="1" customFormat="1" ht="2.65" customHeight="1" x14ac:dyDescent="0.2">
      <c r="B4" s="36"/>
      <c r="C4" s="36"/>
      <c r="D4" s="36"/>
      <c r="G4" s="14"/>
      <c r="H4" s="14"/>
      <c r="I4" s="14"/>
      <c r="K4" s="14"/>
      <c r="L4" s="14"/>
    </row>
    <row r="5" spans="2:15" s="1" customFormat="1" ht="28.7" customHeight="1" x14ac:dyDescent="0.2">
      <c r="G5" s="14"/>
      <c r="H5" s="14"/>
      <c r="I5" s="14"/>
      <c r="K5" s="14"/>
      <c r="L5" s="14"/>
    </row>
    <row r="6" spans="2:15" s="1" customFormat="1" ht="2.65" customHeight="1" x14ac:dyDescent="0.2">
      <c r="B6" s="36"/>
      <c r="C6" s="36"/>
      <c r="D6" s="36"/>
      <c r="G6" s="14"/>
      <c r="H6" s="14"/>
      <c r="I6" s="14"/>
      <c r="K6" s="14"/>
      <c r="L6" s="14"/>
    </row>
    <row r="7" spans="2:15" s="1" customFormat="1" ht="28.7" customHeight="1" x14ac:dyDescent="0.2">
      <c r="G7" s="14"/>
      <c r="H7" s="14"/>
      <c r="I7" s="14"/>
      <c r="K7" s="14"/>
      <c r="L7" s="14"/>
    </row>
    <row r="8" spans="2:15" s="1" customFormat="1" ht="5.25" customHeight="1" x14ac:dyDescent="0.2">
      <c r="B8" s="36"/>
      <c r="C8" s="36"/>
      <c r="D8" s="36"/>
      <c r="G8" s="14"/>
      <c r="H8" s="14"/>
      <c r="I8" s="14"/>
      <c r="K8" s="14"/>
      <c r="L8" s="14"/>
    </row>
    <row r="9" spans="2:15" s="1" customFormat="1" ht="4.3499999999999996" customHeight="1" x14ac:dyDescent="0.2">
      <c r="G9" s="14"/>
      <c r="H9" s="14"/>
      <c r="I9" s="14"/>
      <c r="K9" s="14"/>
      <c r="L9" s="14"/>
    </row>
    <row r="10" spans="2:15" s="1" customFormat="1" ht="6.95" customHeight="1" x14ac:dyDescent="0.2">
      <c r="B10" s="38" t="s">
        <v>106</v>
      </c>
      <c r="C10" s="38"/>
      <c r="D10" s="38"/>
      <c r="G10" s="14"/>
      <c r="H10" s="14"/>
      <c r="I10" s="14"/>
      <c r="K10" s="14"/>
      <c r="L10" s="14"/>
    </row>
    <row r="11" spans="2:15" s="1" customFormat="1" ht="12.2" customHeight="1" x14ac:dyDescent="0.2">
      <c r="B11" s="38"/>
      <c r="C11" s="38"/>
      <c r="D11" s="38"/>
      <c r="G11" s="39" t="s">
        <v>107</v>
      </c>
      <c r="H11" s="39"/>
      <c r="I11" s="39"/>
      <c r="J11" s="39"/>
      <c r="K11" s="39"/>
      <c r="L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</row>
    <row r="13" spans="2:15" s="1" customFormat="1" ht="14.45" customHeight="1" x14ac:dyDescent="0.2">
      <c r="G13" s="14"/>
      <c r="H13" s="14"/>
      <c r="I13" s="14"/>
      <c r="K13" s="14"/>
      <c r="L13" s="14"/>
    </row>
    <row r="14" spans="2:15" s="1" customFormat="1" ht="24" customHeight="1" x14ac:dyDescent="0.2">
      <c r="E14" s="32" t="s">
        <v>122</v>
      </c>
      <c r="F14" s="32"/>
      <c r="G14" s="32"/>
      <c r="H14" s="14"/>
      <c r="I14" s="14"/>
      <c r="K14" s="14"/>
      <c r="L14" s="14"/>
    </row>
    <row r="15" spans="2:15" s="1" customFormat="1" ht="24" customHeight="1" x14ac:dyDescent="0.2">
      <c r="E15" s="33"/>
      <c r="F15" s="33"/>
      <c r="G15" s="33"/>
      <c r="H15" s="14"/>
      <c r="I15" s="14"/>
      <c r="K15" s="14"/>
      <c r="L15" s="14"/>
    </row>
    <row r="16" spans="2:15" s="1" customFormat="1" ht="34.700000000000003" customHeight="1" x14ac:dyDescent="0.2">
      <c r="G16" s="14"/>
      <c r="H16" s="14"/>
      <c r="I16" s="14"/>
      <c r="K16" s="14"/>
      <c r="L16" s="14"/>
    </row>
    <row r="17" spans="2:12" s="1" customFormat="1" ht="20.85" customHeight="1" x14ac:dyDescent="0.2">
      <c r="B17" s="35" t="s">
        <v>108</v>
      </c>
      <c r="C17" s="35"/>
      <c r="D17" s="35"/>
      <c r="E17" s="35"/>
      <c r="F17" s="35"/>
      <c r="G17" s="35"/>
      <c r="H17" s="35"/>
      <c r="I17" s="35"/>
      <c r="J17" s="35"/>
      <c r="K17" s="14"/>
      <c r="L17" s="14"/>
    </row>
    <row r="18" spans="2:12" s="1" customFormat="1" ht="2.65" customHeight="1" x14ac:dyDescent="0.2">
      <c r="G18" s="14"/>
      <c r="H18" s="14"/>
      <c r="I18" s="14"/>
      <c r="K18" s="14"/>
      <c r="L18" s="14"/>
    </row>
    <row r="19" spans="2:12" s="1" customFormat="1" ht="20.85" customHeight="1" x14ac:dyDescent="0.2">
      <c r="B19" s="35" t="s">
        <v>109</v>
      </c>
      <c r="C19" s="35"/>
      <c r="D19" s="35"/>
      <c r="E19" s="35"/>
      <c r="F19" s="35"/>
      <c r="G19" s="35"/>
      <c r="H19" s="35"/>
      <c r="I19" s="35"/>
      <c r="K19" s="14"/>
      <c r="L19" s="14"/>
    </row>
    <row r="20" spans="2:12" s="1" customFormat="1" ht="2.65" customHeight="1" x14ac:dyDescent="0.2">
      <c r="G20" s="14"/>
      <c r="H20" s="14"/>
      <c r="I20" s="14"/>
      <c r="K20" s="14"/>
      <c r="L20" s="14"/>
    </row>
    <row r="21" spans="2:12" s="1" customFormat="1" ht="20.85" customHeight="1" x14ac:dyDescent="0.2">
      <c r="B21" s="35" t="s">
        <v>110</v>
      </c>
      <c r="C21" s="35"/>
      <c r="D21" s="35"/>
      <c r="E21" s="35"/>
      <c r="F21" s="35"/>
      <c r="G21" s="35"/>
      <c r="H21" s="35"/>
      <c r="I21" s="35"/>
      <c r="K21" s="14"/>
      <c r="L21" s="14"/>
    </row>
    <row r="22" spans="2:12" s="1" customFormat="1" ht="2.65" customHeight="1" x14ac:dyDescent="0.2">
      <c r="G22" s="14"/>
      <c r="H22" s="14"/>
      <c r="I22" s="14"/>
      <c r="K22" s="14"/>
      <c r="L22" s="14"/>
    </row>
    <row r="23" spans="2:12" s="1" customFormat="1" ht="20.85" customHeight="1" x14ac:dyDescent="0.2">
      <c r="B23" s="35" t="s">
        <v>111</v>
      </c>
      <c r="C23" s="35"/>
      <c r="D23" s="35"/>
      <c r="E23" s="35"/>
      <c r="F23" s="35"/>
      <c r="G23" s="35"/>
      <c r="H23" s="35"/>
      <c r="I23" s="35"/>
      <c r="K23" s="14"/>
      <c r="L23" s="14"/>
    </row>
    <row r="24" spans="2:12" s="1" customFormat="1" ht="34.700000000000003" customHeight="1" x14ac:dyDescent="0.2">
      <c r="G24" s="14"/>
      <c r="H24" s="14"/>
      <c r="I24" s="14"/>
      <c r="K24" s="14"/>
      <c r="L24" s="14"/>
    </row>
    <row r="25" spans="2:12" s="1" customFormat="1" ht="48.75" customHeight="1" x14ac:dyDescent="0.2">
      <c r="B25" s="26" t="s">
        <v>139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2:12" s="1" customFormat="1" ht="14.25" x14ac:dyDescent="0.2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14"/>
    </row>
    <row r="27" spans="2:12" s="1" customFormat="1" ht="58.15" customHeight="1" x14ac:dyDescent="0.2">
      <c r="B27" s="25" t="s">
        <v>123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</row>
    <row r="28" spans="2:12" s="1" customFormat="1" ht="3.2" customHeight="1" x14ac:dyDescent="0.2">
      <c r="G28" s="14"/>
      <c r="H28" s="14"/>
      <c r="I28" s="14"/>
      <c r="K28" s="14"/>
      <c r="L28" s="14"/>
    </row>
    <row r="29" spans="2:12" s="1" customFormat="1" ht="18.2" customHeight="1" x14ac:dyDescent="0.2">
      <c r="B29" s="35" t="s">
        <v>112</v>
      </c>
      <c r="C29" s="35"/>
      <c r="D29" s="35"/>
      <c r="E29" s="35"/>
      <c r="F29" s="35"/>
      <c r="G29" s="35"/>
      <c r="H29" s="35"/>
      <c r="I29" s="35"/>
      <c r="J29" s="35"/>
      <c r="K29" s="35"/>
      <c r="L29" s="14"/>
    </row>
    <row r="30" spans="2:12" s="1" customFormat="1" ht="5.25" customHeight="1" x14ac:dyDescent="0.2">
      <c r="G30" s="14"/>
      <c r="H30" s="14"/>
      <c r="I30" s="14"/>
      <c r="K30" s="14"/>
      <c r="L30" s="14"/>
    </row>
    <row r="31" spans="2:12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5" t="s">
        <v>5</v>
      </c>
      <c r="H31" s="15" t="s">
        <v>6</v>
      </c>
      <c r="I31" s="15" t="s">
        <v>7</v>
      </c>
      <c r="J31" s="4" t="s">
        <v>8</v>
      </c>
      <c r="K31" s="15" t="s">
        <v>9</v>
      </c>
      <c r="L31" s="15" t="s">
        <v>140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6">
        <v>1234</v>
      </c>
      <c r="H32" s="16"/>
      <c r="I32" s="16">
        <f>H32*G32</f>
        <v>0</v>
      </c>
      <c r="J32" s="5">
        <v>8</v>
      </c>
      <c r="K32" s="16">
        <f>L32-I32</f>
        <v>0</v>
      </c>
      <c r="L32" s="16">
        <f>I32*1.08</f>
        <v>0</v>
      </c>
    </row>
    <row r="33" spans="2:12" s="1" customFormat="1" ht="3.2" customHeight="1" x14ac:dyDescent="0.2">
      <c r="G33" s="14"/>
      <c r="H33" s="14"/>
      <c r="I33" s="14"/>
      <c r="K33" s="14"/>
      <c r="L33" s="14"/>
    </row>
    <row r="34" spans="2:12" s="1" customFormat="1" ht="18.2" customHeight="1" x14ac:dyDescent="0.2">
      <c r="B34" s="35" t="s">
        <v>113</v>
      </c>
      <c r="C34" s="35"/>
      <c r="D34" s="35"/>
      <c r="E34" s="35"/>
      <c r="F34" s="35"/>
      <c r="G34" s="35"/>
      <c r="H34" s="35"/>
      <c r="I34" s="35"/>
      <c r="J34" s="35"/>
      <c r="K34" s="35"/>
      <c r="L34" s="14"/>
    </row>
    <row r="35" spans="2:12" s="1" customFormat="1" ht="5.25" customHeight="1" x14ac:dyDescent="0.2">
      <c r="G35" s="14"/>
      <c r="H35" s="14"/>
      <c r="I35" s="14"/>
      <c r="K35" s="14"/>
      <c r="L35" s="14"/>
    </row>
    <row r="36" spans="2:12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5" t="s">
        <v>5</v>
      </c>
      <c r="H36" s="15" t="s">
        <v>6</v>
      </c>
      <c r="I36" s="15" t="s">
        <v>7</v>
      </c>
      <c r="J36" s="4" t="s">
        <v>8</v>
      </c>
      <c r="K36" s="15" t="s">
        <v>9</v>
      </c>
      <c r="L36" s="15" t="s">
        <v>140</v>
      </c>
    </row>
    <row r="37" spans="2:12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16">
        <v>2452</v>
      </c>
      <c r="H37" s="16"/>
      <c r="I37" s="16">
        <f>H37*G37</f>
        <v>0</v>
      </c>
      <c r="J37" s="5">
        <v>8</v>
      </c>
      <c r="K37" s="16">
        <f>L37-I37</f>
        <v>0</v>
      </c>
      <c r="L37" s="16">
        <f>I37*1.08</f>
        <v>0</v>
      </c>
    </row>
    <row r="38" spans="2:12" s="1" customFormat="1" ht="3.2" customHeight="1" x14ac:dyDescent="0.2">
      <c r="G38" s="14"/>
      <c r="H38" s="14"/>
      <c r="I38" s="14"/>
      <c r="K38" s="14"/>
      <c r="L38" s="14"/>
    </row>
    <row r="39" spans="2:12" s="1" customFormat="1" ht="18.2" customHeight="1" x14ac:dyDescent="0.2">
      <c r="B39" s="35" t="s">
        <v>114</v>
      </c>
      <c r="C39" s="35"/>
      <c r="D39" s="35"/>
      <c r="E39" s="35"/>
      <c r="F39" s="35"/>
      <c r="G39" s="35"/>
      <c r="H39" s="35"/>
      <c r="I39" s="35"/>
      <c r="J39" s="35"/>
      <c r="K39" s="35"/>
      <c r="L39" s="14"/>
    </row>
    <row r="40" spans="2:12" s="1" customFormat="1" ht="5.25" customHeight="1" x14ac:dyDescent="0.2">
      <c r="G40" s="14"/>
      <c r="H40" s="14"/>
      <c r="I40" s="14"/>
      <c r="K40" s="14"/>
      <c r="L40" s="14"/>
    </row>
    <row r="41" spans="2:12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5" t="s">
        <v>5</v>
      </c>
      <c r="H41" s="15" t="s">
        <v>6</v>
      </c>
      <c r="I41" s="15" t="s">
        <v>7</v>
      </c>
      <c r="J41" s="4" t="s">
        <v>8</v>
      </c>
      <c r="K41" s="15" t="s">
        <v>9</v>
      </c>
      <c r="L41" s="15" t="s">
        <v>140</v>
      </c>
    </row>
    <row r="42" spans="2:12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16">
        <v>38</v>
      </c>
      <c r="H42" s="16"/>
      <c r="I42" s="16">
        <f t="shared" ref="I42:I43" si="0">H42*G42</f>
        <v>0</v>
      </c>
      <c r="J42" s="5">
        <v>8</v>
      </c>
      <c r="K42" s="16">
        <f t="shared" ref="K42:K43" si="1">L42-I42</f>
        <v>0</v>
      </c>
      <c r="L42" s="16">
        <f t="shared" ref="L42:L43" si="2">I42*1.08</f>
        <v>0</v>
      </c>
    </row>
    <row r="43" spans="2:12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16">
        <v>1410</v>
      </c>
      <c r="H43" s="16"/>
      <c r="I43" s="16">
        <f t="shared" si="0"/>
        <v>0</v>
      </c>
      <c r="J43" s="5">
        <v>8</v>
      </c>
      <c r="K43" s="16">
        <f t="shared" si="1"/>
        <v>0</v>
      </c>
      <c r="L43" s="16">
        <f t="shared" si="2"/>
        <v>0</v>
      </c>
    </row>
    <row r="44" spans="2:12" s="1" customFormat="1" ht="3.2" customHeight="1" x14ac:dyDescent="0.2">
      <c r="G44" s="14"/>
      <c r="H44" s="14"/>
      <c r="I44" s="14"/>
      <c r="K44" s="14"/>
      <c r="L44" s="14"/>
    </row>
    <row r="45" spans="2:12" s="1" customFormat="1" ht="18.2" customHeight="1" x14ac:dyDescent="0.2">
      <c r="B45" s="35" t="s">
        <v>115</v>
      </c>
      <c r="C45" s="35"/>
      <c r="D45" s="35"/>
      <c r="E45" s="35"/>
      <c r="F45" s="35"/>
      <c r="G45" s="35"/>
      <c r="H45" s="35"/>
      <c r="I45" s="35"/>
      <c r="J45" s="35"/>
      <c r="K45" s="35"/>
      <c r="L45" s="14"/>
    </row>
    <row r="46" spans="2:12" s="1" customFormat="1" ht="5.25" customHeight="1" x14ac:dyDescent="0.2">
      <c r="G46" s="14"/>
      <c r="H46" s="14"/>
      <c r="I46" s="14"/>
      <c r="K46" s="14"/>
      <c r="L46" s="14"/>
    </row>
    <row r="47" spans="2:12" s="1" customFormat="1" ht="62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15" t="s">
        <v>5</v>
      </c>
      <c r="H47" s="15" t="s">
        <v>6</v>
      </c>
      <c r="I47" s="15" t="s">
        <v>7</v>
      </c>
      <c r="J47" s="4" t="s">
        <v>8</v>
      </c>
      <c r="K47" s="15" t="s">
        <v>9</v>
      </c>
      <c r="L47" s="15" t="s">
        <v>140</v>
      </c>
    </row>
    <row r="48" spans="2:12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16">
        <v>70</v>
      </c>
      <c r="H48" s="16"/>
      <c r="I48" s="16">
        <f>H48*G48</f>
        <v>0</v>
      </c>
      <c r="J48" s="5">
        <v>8</v>
      </c>
      <c r="K48" s="16">
        <f>L48-I48</f>
        <v>0</v>
      </c>
      <c r="L48" s="16">
        <f>I48*1.08</f>
        <v>0</v>
      </c>
    </row>
    <row r="49" spans="2:12" s="1" customFormat="1" ht="3.2" customHeight="1" x14ac:dyDescent="0.2">
      <c r="G49" s="14"/>
      <c r="H49" s="14"/>
      <c r="I49" s="14"/>
      <c r="K49" s="14"/>
      <c r="L49" s="14"/>
    </row>
    <row r="50" spans="2:12" s="1" customFormat="1" ht="18.2" customHeight="1" x14ac:dyDescent="0.2">
      <c r="B50" s="35" t="s">
        <v>116</v>
      </c>
      <c r="C50" s="35"/>
      <c r="D50" s="35"/>
      <c r="E50" s="35"/>
      <c r="F50" s="35"/>
      <c r="G50" s="35"/>
      <c r="H50" s="35"/>
      <c r="I50" s="35"/>
      <c r="J50" s="35"/>
      <c r="K50" s="35"/>
      <c r="L50" s="14"/>
    </row>
    <row r="51" spans="2:12" s="1" customFormat="1" ht="5.25" customHeight="1" x14ac:dyDescent="0.2">
      <c r="G51" s="14"/>
      <c r="H51" s="14"/>
      <c r="I51" s="14"/>
      <c r="K51" s="14"/>
      <c r="L51" s="14"/>
    </row>
    <row r="52" spans="2:12" s="1" customFormat="1" ht="60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15" t="s">
        <v>5</v>
      </c>
      <c r="H52" s="15" t="s">
        <v>6</v>
      </c>
      <c r="I52" s="15" t="s">
        <v>7</v>
      </c>
      <c r="J52" s="4" t="s">
        <v>8</v>
      </c>
      <c r="K52" s="15" t="s">
        <v>9</v>
      </c>
      <c r="L52" s="15" t="s">
        <v>140</v>
      </c>
    </row>
    <row r="53" spans="2:12" s="1" customFormat="1" ht="19.7" customHeight="1" x14ac:dyDescent="0.2">
      <c r="B53" s="5">
        <v>6</v>
      </c>
      <c r="C53" s="6" t="s">
        <v>10</v>
      </c>
      <c r="D53" s="6" t="s">
        <v>11</v>
      </c>
      <c r="E53" s="7" t="s">
        <v>12</v>
      </c>
      <c r="F53" s="6" t="s">
        <v>13</v>
      </c>
      <c r="G53" s="16">
        <v>500</v>
      </c>
      <c r="H53" s="16"/>
      <c r="I53" s="16">
        <f>H53*G53</f>
        <v>0</v>
      </c>
      <c r="J53" s="5">
        <v>8</v>
      </c>
      <c r="K53" s="16">
        <f>L53-I53</f>
        <v>0</v>
      </c>
      <c r="L53" s="16">
        <f>I53*1.08</f>
        <v>0</v>
      </c>
    </row>
    <row r="54" spans="2:12" s="1" customFormat="1" ht="9" customHeight="1" x14ac:dyDescent="0.2">
      <c r="G54" s="14"/>
      <c r="H54" s="14"/>
      <c r="I54" s="14"/>
      <c r="K54" s="14"/>
      <c r="L54" s="14"/>
    </row>
    <row r="55" spans="2:12" s="1" customFormat="1" ht="63.7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15" t="s">
        <v>5</v>
      </c>
      <c r="H55" s="15" t="s">
        <v>6</v>
      </c>
      <c r="I55" s="15" t="s">
        <v>7</v>
      </c>
      <c r="J55" s="4" t="s">
        <v>8</v>
      </c>
      <c r="K55" s="15" t="s">
        <v>9</v>
      </c>
      <c r="L55" s="15" t="s">
        <v>140</v>
      </c>
    </row>
    <row r="56" spans="2:12" s="1" customFormat="1" ht="69.400000000000006" customHeight="1" x14ac:dyDescent="0.2">
      <c r="B56" s="5">
        <v>7</v>
      </c>
      <c r="C56" s="6" t="s">
        <v>17</v>
      </c>
      <c r="D56" s="6" t="s">
        <v>18</v>
      </c>
      <c r="E56" s="8" t="s">
        <v>19</v>
      </c>
      <c r="F56" s="6" t="s">
        <v>20</v>
      </c>
      <c r="G56" s="16">
        <v>1.5</v>
      </c>
      <c r="H56" s="16"/>
      <c r="I56" s="16">
        <f t="shared" ref="I56:I73" si="3">H56*G56</f>
        <v>0</v>
      </c>
      <c r="J56" s="5">
        <v>8</v>
      </c>
      <c r="K56" s="16">
        <f t="shared" ref="K56:K73" si="4">L56-I56</f>
        <v>0</v>
      </c>
      <c r="L56" s="16">
        <f t="shared" ref="L56:L73" si="5">I56*1.08</f>
        <v>0</v>
      </c>
    </row>
    <row r="57" spans="2:12" s="1" customFormat="1" ht="28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16">
        <v>120</v>
      </c>
      <c r="H57" s="16"/>
      <c r="I57" s="16">
        <f t="shared" si="3"/>
        <v>0</v>
      </c>
      <c r="J57" s="5">
        <v>8</v>
      </c>
      <c r="K57" s="16">
        <f t="shared" si="4"/>
        <v>0</v>
      </c>
      <c r="L57" s="16">
        <f t="shared" si="5"/>
        <v>0</v>
      </c>
    </row>
    <row r="58" spans="2:12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20</v>
      </c>
      <c r="G58" s="16">
        <v>10.130000000000001</v>
      </c>
      <c r="H58" s="16"/>
      <c r="I58" s="16">
        <f t="shared" si="3"/>
        <v>0</v>
      </c>
      <c r="J58" s="5">
        <v>8</v>
      </c>
      <c r="K58" s="16">
        <f t="shared" si="4"/>
        <v>0</v>
      </c>
      <c r="L58" s="16">
        <f t="shared" si="5"/>
        <v>0</v>
      </c>
    </row>
    <row r="59" spans="2:12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16">
        <v>18.64</v>
      </c>
      <c r="H59" s="16"/>
      <c r="I59" s="16">
        <f t="shared" si="3"/>
        <v>0</v>
      </c>
      <c r="J59" s="5">
        <v>8</v>
      </c>
      <c r="K59" s="16">
        <f t="shared" si="4"/>
        <v>0</v>
      </c>
      <c r="L59" s="16">
        <f t="shared" si="5"/>
        <v>0</v>
      </c>
    </row>
    <row r="60" spans="2:12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16">
        <v>3.45</v>
      </c>
      <c r="H60" s="16"/>
      <c r="I60" s="16">
        <f t="shared" si="3"/>
        <v>0</v>
      </c>
      <c r="J60" s="5">
        <v>8</v>
      </c>
      <c r="K60" s="16">
        <f t="shared" si="4"/>
        <v>0</v>
      </c>
      <c r="L60" s="16">
        <f t="shared" si="5"/>
        <v>0</v>
      </c>
    </row>
    <row r="61" spans="2:12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16">
        <v>3.05</v>
      </c>
      <c r="H61" s="16"/>
      <c r="I61" s="16">
        <f t="shared" si="3"/>
        <v>0</v>
      </c>
      <c r="J61" s="5">
        <v>8</v>
      </c>
      <c r="K61" s="16">
        <f t="shared" si="4"/>
        <v>0</v>
      </c>
      <c r="L61" s="16">
        <f t="shared" si="5"/>
        <v>0</v>
      </c>
    </row>
    <row r="62" spans="2:12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31</v>
      </c>
      <c r="G62" s="16">
        <v>1.8</v>
      </c>
      <c r="H62" s="16"/>
      <c r="I62" s="16">
        <f t="shared" si="3"/>
        <v>0</v>
      </c>
      <c r="J62" s="5">
        <v>8</v>
      </c>
      <c r="K62" s="16">
        <f t="shared" si="4"/>
        <v>0</v>
      </c>
      <c r="L62" s="16">
        <f t="shared" si="5"/>
        <v>0</v>
      </c>
    </row>
    <row r="63" spans="2:12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31</v>
      </c>
      <c r="G63" s="16">
        <v>28.42</v>
      </c>
      <c r="H63" s="16"/>
      <c r="I63" s="16">
        <f t="shared" si="3"/>
        <v>0</v>
      </c>
      <c r="J63" s="5">
        <v>8</v>
      </c>
      <c r="K63" s="16">
        <f t="shared" si="4"/>
        <v>0</v>
      </c>
      <c r="L63" s="16">
        <f t="shared" si="5"/>
        <v>0</v>
      </c>
    </row>
    <row r="64" spans="2:12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31</v>
      </c>
      <c r="G64" s="16">
        <v>16.84</v>
      </c>
      <c r="H64" s="16"/>
      <c r="I64" s="16">
        <f t="shared" si="3"/>
        <v>0</v>
      </c>
      <c r="J64" s="5">
        <v>8</v>
      </c>
      <c r="K64" s="16">
        <f t="shared" si="4"/>
        <v>0</v>
      </c>
      <c r="L64" s="16">
        <f t="shared" si="5"/>
        <v>0</v>
      </c>
    </row>
    <row r="65" spans="2:12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31</v>
      </c>
      <c r="G65" s="16">
        <v>53.56</v>
      </c>
      <c r="H65" s="16"/>
      <c r="I65" s="16">
        <f t="shared" si="3"/>
        <v>0</v>
      </c>
      <c r="J65" s="5">
        <v>8</v>
      </c>
      <c r="K65" s="16">
        <f t="shared" si="4"/>
        <v>0</v>
      </c>
      <c r="L65" s="16">
        <f t="shared" si="5"/>
        <v>0</v>
      </c>
    </row>
    <row r="66" spans="2:12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31</v>
      </c>
      <c r="G66" s="16">
        <v>16.260000000000002</v>
      </c>
      <c r="H66" s="16"/>
      <c r="I66" s="16">
        <f t="shared" si="3"/>
        <v>0</v>
      </c>
      <c r="J66" s="5">
        <v>8</v>
      </c>
      <c r="K66" s="16">
        <f t="shared" si="4"/>
        <v>0</v>
      </c>
      <c r="L66" s="16">
        <f t="shared" si="5"/>
        <v>0</v>
      </c>
    </row>
    <row r="67" spans="2:12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20</v>
      </c>
      <c r="G67" s="16">
        <v>1</v>
      </c>
      <c r="H67" s="16"/>
      <c r="I67" s="16">
        <f t="shared" si="3"/>
        <v>0</v>
      </c>
      <c r="J67" s="5">
        <v>8</v>
      </c>
      <c r="K67" s="16">
        <f t="shared" si="4"/>
        <v>0</v>
      </c>
      <c r="L67" s="16">
        <f t="shared" si="5"/>
        <v>0</v>
      </c>
    </row>
    <row r="68" spans="2:12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20</v>
      </c>
      <c r="G68" s="16">
        <v>59</v>
      </c>
      <c r="H68" s="16"/>
      <c r="I68" s="16">
        <f t="shared" si="3"/>
        <v>0</v>
      </c>
      <c r="J68" s="5">
        <v>8</v>
      </c>
      <c r="K68" s="16">
        <f t="shared" si="4"/>
        <v>0</v>
      </c>
      <c r="L68" s="16">
        <f t="shared" si="5"/>
        <v>0</v>
      </c>
    </row>
    <row r="69" spans="2:12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20</v>
      </c>
      <c r="G69" s="16">
        <v>1</v>
      </c>
      <c r="H69" s="16"/>
      <c r="I69" s="16">
        <f t="shared" si="3"/>
        <v>0</v>
      </c>
      <c r="J69" s="5">
        <v>8</v>
      </c>
      <c r="K69" s="16">
        <f t="shared" si="4"/>
        <v>0</v>
      </c>
      <c r="L69" s="16">
        <f t="shared" si="5"/>
        <v>0</v>
      </c>
    </row>
    <row r="70" spans="2:12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20</v>
      </c>
      <c r="G70" s="16">
        <v>11.06</v>
      </c>
      <c r="H70" s="16"/>
      <c r="I70" s="16">
        <f t="shared" si="3"/>
        <v>0</v>
      </c>
      <c r="J70" s="5">
        <v>8</v>
      </c>
      <c r="K70" s="16">
        <f t="shared" si="4"/>
        <v>0</v>
      </c>
      <c r="L70" s="16">
        <f t="shared" si="5"/>
        <v>0</v>
      </c>
    </row>
    <row r="71" spans="2:12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20</v>
      </c>
      <c r="G71" s="16">
        <v>25.81</v>
      </c>
      <c r="H71" s="16"/>
      <c r="I71" s="16">
        <f t="shared" si="3"/>
        <v>0</v>
      </c>
      <c r="J71" s="5">
        <v>8</v>
      </c>
      <c r="K71" s="16">
        <f t="shared" si="4"/>
        <v>0</v>
      </c>
      <c r="L71" s="16">
        <f t="shared" si="5"/>
        <v>0</v>
      </c>
    </row>
    <row r="72" spans="2:12" s="1" customFormat="1" ht="28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20</v>
      </c>
      <c r="G72" s="16">
        <v>28.41</v>
      </c>
      <c r="H72" s="16"/>
      <c r="I72" s="16">
        <f t="shared" si="3"/>
        <v>0</v>
      </c>
      <c r="J72" s="5">
        <v>8</v>
      </c>
      <c r="K72" s="16">
        <f t="shared" si="4"/>
        <v>0</v>
      </c>
      <c r="L72" s="16">
        <f t="shared" si="5"/>
        <v>0</v>
      </c>
    </row>
    <row r="73" spans="2:12" s="1" customFormat="1" ht="28.7" customHeight="1" x14ac:dyDescent="0.2">
      <c r="B73" s="5">
        <v>24</v>
      </c>
      <c r="C73" s="6" t="s">
        <v>136</v>
      </c>
      <c r="D73" s="11" t="s">
        <v>137</v>
      </c>
      <c r="E73" s="12" t="s">
        <v>138</v>
      </c>
      <c r="F73" s="6" t="s">
        <v>31</v>
      </c>
      <c r="G73" s="16">
        <v>4</v>
      </c>
      <c r="H73" s="16"/>
      <c r="I73" s="16">
        <f t="shared" si="3"/>
        <v>0</v>
      </c>
      <c r="J73" s="5">
        <v>8</v>
      </c>
      <c r="K73" s="16">
        <f t="shared" si="4"/>
        <v>0</v>
      </c>
      <c r="L73" s="16">
        <f t="shared" si="5"/>
        <v>0</v>
      </c>
    </row>
    <row r="74" spans="2:12" s="1" customFormat="1" ht="19.7" customHeight="1" x14ac:dyDescent="0.2">
      <c r="B74" s="5">
        <v>25</v>
      </c>
      <c r="C74" s="6" t="s">
        <v>71</v>
      </c>
      <c r="D74" s="6" t="s">
        <v>72</v>
      </c>
      <c r="E74" s="7" t="s">
        <v>73</v>
      </c>
      <c r="F74" s="6" t="s">
        <v>74</v>
      </c>
      <c r="G74" s="16">
        <v>16.3</v>
      </c>
      <c r="H74" s="16"/>
      <c r="I74" s="16">
        <f>H74*G74</f>
        <v>0</v>
      </c>
      <c r="J74" s="5">
        <v>23</v>
      </c>
      <c r="K74" s="16">
        <f>L74-I74</f>
        <v>0</v>
      </c>
      <c r="L74" s="16">
        <f>I74*1.23</f>
        <v>0</v>
      </c>
    </row>
    <row r="75" spans="2:12" s="1" customFormat="1" ht="19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74</v>
      </c>
      <c r="G75" s="16">
        <v>3.8</v>
      </c>
      <c r="H75" s="16"/>
      <c r="I75" s="16">
        <f t="shared" ref="I75:I77" si="6">H75*G75</f>
        <v>0</v>
      </c>
      <c r="J75" s="5">
        <v>23</v>
      </c>
      <c r="K75" s="16">
        <f t="shared" ref="K75:K77" si="7">L75-I75</f>
        <v>0</v>
      </c>
      <c r="L75" s="16">
        <f t="shared" ref="L75:L77" si="8">I75*1.23</f>
        <v>0</v>
      </c>
    </row>
    <row r="76" spans="2:12" s="1" customFormat="1" ht="19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74</v>
      </c>
      <c r="G76" s="16">
        <v>17.399999999999999</v>
      </c>
      <c r="H76" s="16"/>
      <c r="I76" s="16">
        <f t="shared" si="6"/>
        <v>0</v>
      </c>
      <c r="J76" s="5">
        <v>23</v>
      </c>
      <c r="K76" s="16">
        <f t="shared" si="7"/>
        <v>0</v>
      </c>
      <c r="L76" s="16">
        <f t="shared" si="8"/>
        <v>0</v>
      </c>
    </row>
    <row r="77" spans="2:12" s="1" customFormat="1" ht="19.7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84</v>
      </c>
      <c r="G77" s="16">
        <v>262</v>
      </c>
      <c r="H77" s="16"/>
      <c r="I77" s="16">
        <f t="shared" si="6"/>
        <v>0</v>
      </c>
      <c r="J77" s="5">
        <v>23</v>
      </c>
      <c r="K77" s="16">
        <f t="shared" si="7"/>
        <v>0</v>
      </c>
      <c r="L77" s="16">
        <f t="shared" si="8"/>
        <v>0</v>
      </c>
    </row>
    <row r="78" spans="2:12" s="1" customFormat="1" ht="28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9" t="s">
        <v>88</v>
      </c>
      <c r="G78" s="17">
        <v>3</v>
      </c>
      <c r="H78" s="17"/>
      <c r="I78" s="17">
        <f t="shared" ref="I78:I83" si="9">H78*G78</f>
        <v>0</v>
      </c>
      <c r="J78" s="10">
        <v>8</v>
      </c>
      <c r="K78" s="17">
        <f t="shared" ref="K78:K83" si="10">L78-I78</f>
        <v>0</v>
      </c>
      <c r="L78" s="17">
        <f t="shared" ref="L78:L83" si="11">I78*1.08</f>
        <v>0</v>
      </c>
    </row>
    <row r="79" spans="2:12" s="1" customFormat="1" ht="28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9" t="s">
        <v>88</v>
      </c>
      <c r="G79" s="17">
        <v>2</v>
      </c>
      <c r="H79" s="17"/>
      <c r="I79" s="17">
        <f t="shared" si="9"/>
        <v>0</v>
      </c>
      <c r="J79" s="10">
        <v>8</v>
      </c>
      <c r="K79" s="17">
        <f t="shared" si="10"/>
        <v>0</v>
      </c>
      <c r="L79" s="17">
        <f t="shared" si="11"/>
        <v>0</v>
      </c>
    </row>
    <row r="80" spans="2:12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9" t="s">
        <v>84</v>
      </c>
      <c r="G80" s="17">
        <v>249</v>
      </c>
      <c r="H80" s="17"/>
      <c r="I80" s="17">
        <f t="shared" si="9"/>
        <v>0</v>
      </c>
      <c r="J80" s="10">
        <v>8</v>
      </c>
      <c r="K80" s="17">
        <f t="shared" si="10"/>
        <v>0</v>
      </c>
      <c r="L80" s="17">
        <f t="shared" si="11"/>
        <v>0</v>
      </c>
    </row>
    <row r="81" spans="2:16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9" t="s">
        <v>84</v>
      </c>
      <c r="G81" s="17">
        <v>137.5</v>
      </c>
      <c r="H81" s="17"/>
      <c r="I81" s="17">
        <f t="shared" si="9"/>
        <v>0</v>
      </c>
      <c r="J81" s="10">
        <v>8</v>
      </c>
      <c r="K81" s="17">
        <f t="shared" si="10"/>
        <v>0</v>
      </c>
      <c r="L81" s="17">
        <f t="shared" si="11"/>
        <v>0</v>
      </c>
    </row>
    <row r="82" spans="2:16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9" t="s">
        <v>84</v>
      </c>
      <c r="G82" s="17">
        <v>17</v>
      </c>
      <c r="H82" s="17"/>
      <c r="I82" s="17">
        <f t="shared" si="9"/>
        <v>0</v>
      </c>
      <c r="J82" s="10">
        <v>8</v>
      </c>
      <c r="K82" s="17">
        <f t="shared" si="10"/>
        <v>0</v>
      </c>
      <c r="L82" s="17">
        <f t="shared" si="11"/>
        <v>0</v>
      </c>
    </row>
    <row r="83" spans="2:16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9" t="s">
        <v>84</v>
      </c>
      <c r="G83" s="17">
        <v>87</v>
      </c>
      <c r="H83" s="17"/>
      <c r="I83" s="17">
        <f t="shared" si="9"/>
        <v>0</v>
      </c>
      <c r="J83" s="10">
        <v>8</v>
      </c>
      <c r="K83" s="17">
        <f t="shared" si="10"/>
        <v>0</v>
      </c>
      <c r="L83" s="17">
        <f t="shared" si="11"/>
        <v>0</v>
      </c>
    </row>
    <row r="84" spans="2:16" s="1" customFormat="1" ht="21.4" customHeight="1" x14ac:dyDescent="0.2">
      <c r="B84" s="31" t="s">
        <v>104</v>
      </c>
      <c r="C84" s="31"/>
      <c r="D84" s="31"/>
      <c r="E84" s="31"/>
      <c r="F84" s="34">
        <f>SUM(I56:I83)+I53+I48+I43+I42+I37+I32</f>
        <v>0</v>
      </c>
      <c r="G84" s="34"/>
      <c r="H84" s="34"/>
      <c r="I84" s="34"/>
      <c r="J84" s="34"/>
      <c r="K84" s="34"/>
      <c r="L84" s="34"/>
      <c r="O84" s="14"/>
      <c r="P84" s="14"/>
    </row>
    <row r="85" spans="2:16" s="1" customFormat="1" ht="21.4" customHeight="1" x14ac:dyDescent="0.2">
      <c r="B85" s="31" t="s">
        <v>105</v>
      </c>
      <c r="C85" s="31"/>
      <c r="D85" s="31"/>
      <c r="E85" s="31"/>
      <c r="F85" s="34">
        <f>SUM(L56:L83)+L53+L48+L43+L42+L37+L32</f>
        <v>0</v>
      </c>
      <c r="G85" s="34"/>
      <c r="H85" s="34"/>
      <c r="I85" s="34"/>
      <c r="J85" s="34"/>
      <c r="K85" s="34"/>
      <c r="L85" s="34"/>
      <c r="O85" s="14"/>
      <c r="P85" s="14"/>
    </row>
    <row r="86" spans="2:16" s="1" customFormat="1" ht="12" x14ac:dyDescent="0.2"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</row>
    <row r="87" spans="2:16" s="1" customFormat="1" ht="77.25" customHeight="1" x14ac:dyDescent="0.2">
      <c r="B87" s="25" t="s">
        <v>124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0"/>
      <c r="N87" s="20"/>
    </row>
    <row r="88" spans="2:16" s="1" customFormat="1" ht="2.65" customHeight="1" x14ac:dyDescent="0.2"/>
    <row r="89" spans="2:16" s="1" customFormat="1" ht="90.75" customHeight="1" x14ac:dyDescent="0.2">
      <c r="B89" s="25" t="s">
        <v>125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0"/>
      <c r="N89" s="20"/>
    </row>
    <row r="90" spans="2:16" s="1" customFormat="1" ht="5.25" customHeight="1" x14ac:dyDescent="0.2"/>
    <row r="91" spans="2:16" s="1" customFormat="1" ht="118.5" customHeight="1" x14ac:dyDescent="0.2">
      <c r="B91" s="25" t="s">
        <v>126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0"/>
      <c r="N91" s="20"/>
    </row>
    <row r="92" spans="2:16" s="1" customFormat="1" ht="5.25" customHeight="1" x14ac:dyDescent="0.2"/>
    <row r="93" spans="2:16" s="1" customFormat="1" ht="37.9" customHeight="1" x14ac:dyDescent="0.2">
      <c r="B93" s="22" t="s">
        <v>118</v>
      </c>
      <c r="C93" s="22"/>
      <c r="D93" s="22"/>
      <c r="E93" s="22"/>
      <c r="F93" s="29" t="s">
        <v>119</v>
      </c>
      <c r="G93" s="29"/>
      <c r="H93" s="29"/>
      <c r="I93" s="29"/>
      <c r="J93" s="29"/>
      <c r="K93" s="29"/>
      <c r="L93" s="29"/>
    </row>
    <row r="94" spans="2:16" s="1" customFormat="1" ht="28.7" customHeight="1" x14ac:dyDescent="0.2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2:16" s="1" customFormat="1" ht="28.7" customHeight="1" x14ac:dyDescent="0.2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2:16" s="1" customFormat="1" ht="28.7" customHeight="1" x14ac:dyDescent="0.2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.65" customHeight="1" x14ac:dyDescent="0.2"/>
    <row r="99" spans="2:14" s="1" customFormat="1" ht="177.75" customHeight="1" x14ac:dyDescent="0.2">
      <c r="B99" s="25" t="s">
        <v>127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0"/>
      <c r="N99" s="20"/>
    </row>
    <row r="100" spans="2:14" s="1" customFormat="1" ht="2.65" customHeight="1" x14ac:dyDescent="0.2"/>
    <row r="101" spans="2:14" s="1" customFormat="1" ht="41.25" customHeight="1" x14ac:dyDescent="0.2">
      <c r="B101" s="26" t="s">
        <v>128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1"/>
      <c r="N101" s="21"/>
    </row>
    <row r="102" spans="2:14" s="1" customFormat="1" ht="2.65" customHeight="1" x14ac:dyDescent="0.2"/>
    <row r="103" spans="2:14" s="1" customFormat="1" ht="37.9" customHeight="1" x14ac:dyDescent="0.2">
      <c r="B103" s="22" t="s">
        <v>141</v>
      </c>
      <c r="C103" s="22"/>
      <c r="D103" s="22"/>
      <c r="E103" s="22"/>
      <c r="F103" s="23" t="s">
        <v>120</v>
      </c>
      <c r="G103" s="23"/>
      <c r="H103" s="23"/>
      <c r="I103" s="23"/>
      <c r="J103" s="23"/>
      <c r="K103" s="23"/>
      <c r="L103" s="23"/>
    </row>
    <row r="104" spans="2:14" s="1" customFormat="1" ht="28.7" customHeight="1" x14ac:dyDescent="0.2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4" s="1" customFormat="1" ht="28.7" customHeight="1" x14ac:dyDescent="0.2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2:14" s="1" customFormat="1" ht="28.7" customHeight="1" x14ac:dyDescent="0.2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.65" customHeight="1" x14ac:dyDescent="0.2"/>
    <row r="109" spans="2:14" s="1" customFormat="1" ht="139.5" customHeight="1" x14ac:dyDescent="0.2">
      <c r="B109" s="25" t="s">
        <v>129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0"/>
      <c r="N109" s="20"/>
    </row>
    <row r="110" spans="2:14" s="1" customFormat="1" ht="2.65" customHeight="1" x14ac:dyDescent="0.2"/>
    <row r="111" spans="2:14" s="1" customFormat="1" ht="60" customHeight="1" x14ac:dyDescent="0.2">
      <c r="B111" s="25" t="s">
        <v>130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0"/>
      <c r="N111" s="20"/>
    </row>
    <row r="112" spans="2:14" s="1" customFormat="1" ht="2.65" customHeight="1" x14ac:dyDescent="0.2"/>
    <row r="113" spans="2:14" s="1" customFormat="1" ht="58.5" customHeight="1" x14ac:dyDescent="0.2">
      <c r="B113" s="25" t="s">
        <v>131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0"/>
      <c r="N113" s="20"/>
    </row>
    <row r="114" spans="2:14" s="1" customFormat="1" ht="2.65" customHeight="1" x14ac:dyDescent="0.2"/>
    <row r="115" spans="2:14" s="1" customFormat="1" ht="39" customHeight="1" x14ac:dyDescent="0.2">
      <c r="B115" s="25" t="s">
        <v>132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0"/>
      <c r="N115" s="20"/>
    </row>
    <row r="116" spans="2:14" s="1" customFormat="1" ht="2.65" customHeight="1" x14ac:dyDescent="0.2"/>
    <row r="117" spans="2:14" s="1" customFormat="1" ht="125.25" customHeight="1" x14ac:dyDescent="0.2">
      <c r="B117" s="25" t="s">
        <v>133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0"/>
      <c r="N117" s="20"/>
    </row>
    <row r="118" spans="2:14" s="1" customFormat="1" ht="2.65" customHeight="1" x14ac:dyDescent="0.2"/>
    <row r="119" spans="2:14" s="1" customFormat="1" ht="92.25" customHeight="1" x14ac:dyDescent="0.2">
      <c r="B119" s="25" t="s">
        <v>134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0"/>
      <c r="N119" s="20"/>
    </row>
    <row r="120" spans="2:14" s="1" customFormat="1" ht="12" x14ac:dyDescent="0.2"/>
    <row r="121" spans="2:14" s="1" customFormat="1" ht="17.649999999999999" customHeight="1" x14ac:dyDescent="0.2">
      <c r="I121" s="28" t="s">
        <v>117</v>
      </c>
      <c r="J121" s="28"/>
    </row>
    <row r="122" spans="2:14" s="1" customFormat="1" ht="12" x14ac:dyDescent="0.2"/>
    <row r="123" spans="2:14" s="1" customFormat="1" ht="93.75" customHeight="1" x14ac:dyDescent="0.2">
      <c r="B123" s="27" t="s">
        <v>135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</row>
  </sheetData>
  <mergeCells count="58">
    <mergeCell ref="B86:L86"/>
    <mergeCell ref="B4:D4"/>
    <mergeCell ref="B10:D11"/>
    <mergeCell ref="B17:J17"/>
    <mergeCell ref="B19:I19"/>
    <mergeCell ref="B21:I21"/>
    <mergeCell ref="G11:L12"/>
    <mergeCell ref="B26:K26"/>
    <mergeCell ref="B29:K29"/>
    <mergeCell ref="B34:K34"/>
    <mergeCell ref="B39:K39"/>
    <mergeCell ref="B23:I23"/>
    <mergeCell ref="F93:L93"/>
    <mergeCell ref="B94:E94"/>
    <mergeCell ref="F94:L94"/>
    <mergeCell ref="G2:L2"/>
    <mergeCell ref="B25:L25"/>
    <mergeCell ref="B27:L27"/>
    <mergeCell ref="B85:E85"/>
    <mergeCell ref="E14:G14"/>
    <mergeCell ref="E15:G15"/>
    <mergeCell ref="F84:L84"/>
    <mergeCell ref="F85:L85"/>
    <mergeCell ref="B45:K45"/>
    <mergeCell ref="B50:K50"/>
    <mergeCell ref="B6:D6"/>
    <mergeCell ref="B8:D8"/>
    <mergeCell ref="B84:E84"/>
    <mergeCell ref="B123:L123"/>
    <mergeCell ref="B105:E105"/>
    <mergeCell ref="F105:L105"/>
    <mergeCell ref="B106:E106"/>
    <mergeCell ref="F106:L106"/>
    <mergeCell ref="B107:E107"/>
    <mergeCell ref="F107:L107"/>
    <mergeCell ref="I121:J121"/>
    <mergeCell ref="B109:L109"/>
    <mergeCell ref="B111:L111"/>
    <mergeCell ref="B113:L113"/>
    <mergeCell ref="B115:L115"/>
    <mergeCell ref="B117:L117"/>
    <mergeCell ref="B119:L119"/>
    <mergeCell ref="B103:E103"/>
    <mergeCell ref="F103:L103"/>
    <mergeCell ref="B104:E104"/>
    <mergeCell ref="F104:L104"/>
    <mergeCell ref="B87:L87"/>
    <mergeCell ref="B89:L89"/>
    <mergeCell ref="B91:L91"/>
    <mergeCell ref="B99:L99"/>
    <mergeCell ref="B101:L101"/>
    <mergeCell ref="B95:E95"/>
    <mergeCell ref="F95:L95"/>
    <mergeCell ref="B96:E96"/>
    <mergeCell ref="F96:L96"/>
    <mergeCell ref="B97:E97"/>
    <mergeCell ref="F97:L97"/>
    <mergeCell ref="B93:E9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1" orientation="landscape" r:id="rId1"/>
  <headerFooter alignWithMargins="0"/>
  <rowBreaks count="4" manualBreakCount="4">
    <brk id="28" max="11" man="1"/>
    <brk id="54" max="11" man="1"/>
    <brk id="69" max="11" man="1"/>
    <brk id="85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2024-10-29T12:00:58Z</cp:lastPrinted>
  <dcterms:created xsi:type="dcterms:W3CDTF">2024-10-22T09:38:23Z</dcterms:created>
  <dcterms:modified xsi:type="dcterms:W3CDTF">2024-10-30T10:56:36Z</dcterms:modified>
</cp:coreProperties>
</file>