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ek.ozimek\Documents\Przetarg POZ 2025\Kosztorysy ofertowe\"/>
    </mc:Choice>
  </mc:AlternateContent>
  <xr:revisionPtr revIDLastSave="0" documentId="13_ncr:1_{DB40F284-380D-422B-9783-0DE5A6BBB8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definedNames>
    <definedName name="_xlnm.Print_Area" localSheetId="0">'Kosztorys ofertowy'!$A$1:$L$124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6" i="1" l="1"/>
  <c r="F85" i="1"/>
  <c r="I76" i="1"/>
  <c r="L76" i="1" s="1"/>
  <c r="K76" i="1" s="1"/>
  <c r="I75" i="1"/>
  <c r="L75" i="1" s="1"/>
  <c r="K75" i="1" s="1"/>
  <c r="I74" i="1"/>
  <c r="L74" i="1" s="1"/>
  <c r="K74" i="1" s="1"/>
  <c r="I73" i="1"/>
  <c r="L73" i="1" s="1"/>
  <c r="K73" i="1" s="1"/>
  <c r="I81" i="1"/>
  <c r="L81" i="1" s="1"/>
  <c r="K81" i="1" s="1"/>
  <c r="I84" i="1"/>
  <c r="L84" i="1" s="1"/>
  <c r="K84" i="1" s="1"/>
  <c r="I83" i="1"/>
  <c r="L83" i="1" s="1"/>
  <c r="K83" i="1" s="1"/>
  <c r="I82" i="1"/>
  <c r="L82" i="1" s="1"/>
  <c r="K82" i="1" s="1"/>
  <c r="I80" i="1"/>
  <c r="L80" i="1" s="1"/>
  <c r="K80" i="1" s="1"/>
  <c r="I79" i="1"/>
  <c r="L79" i="1" s="1"/>
  <c r="K79" i="1" s="1"/>
  <c r="I78" i="1"/>
  <c r="L78" i="1" s="1"/>
  <c r="K78" i="1" s="1"/>
  <c r="I77" i="1"/>
  <c r="L77" i="1" s="1"/>
  <c r="K77" i="1" s="1"/>
  <c r="I72" i="1"/>
  <c r="L72" i="1" s="1"/>
  <c r="K72" i="1" s="1"/>
  <c r="I71" i="1"/>
  <c r="L71" i="1" s="1"/>
  <c r="K71" i="1" s="1"/>
  <c r="I70" i="1"/>
  <c r="L70" i="1" s="1"/>
  <c r="K70" i="1" s="1"/>
  <c r="I69" i="1"/>
  <c r="L69" i="1" s="1"/>
  <c r="K69" i="1" s="1"/>
  <c r="I68" i="1"/>
  <c r="L68" i="1" s="1"/>
  <c r="K68" i="1" s="1"/>
  <c r="I67" i="1"/>
  <c r="L67" i="1" s="1"/>
  <c r="K67" i="1" s="1"/>
  <c r="I66" i="1"/>
  <c r="L66" i="1" s="1"/>
  <c r="K66" i="1" s="1"/>
  <c r="I65" i="1"/>
  <c r="L65" i="1" s="1"/>
  <c r="K65" i="1" s="1"/>
  <c r="I64" i="1"/>
  <c r="L64" i="1" s="1"/>
  <c r="K64" i="1" s="1"/>
  <c r="I63" i="1"/>
  <c r="L63" i="1" s="1"/>
  <c r="K63" i="1" s="1"/>
  <c r="I62" i="1"/>
  <c r="L62" i="1" s="1"/>
  <c r="K62" i="1" s="1"/>
  <c r="I61" i="1"/>
  <c r="L61" i="1" s="1"/>
  <c r="K61" i="1" s="1"/>
  <c r="I60" i="1"/>
  <c r="L60" i="1" s="1"/>
  <c r="K60" i="1" s="1"/>
  <c r="I59" i="1"/>
  <c r="L59" i="1" s="1"/>
  <c r="K59" i="1" s="1"/>
  <c r="I58" i="1"/>
  <c r="L58" i="1" s="1"/>
  <c r="K58" i="1" s="1"/>
  <c r="I57" i="1"/>
  <c r="L57" i="1" s="1"/>
  <c r="K57" i="1" s="1"/>
  <c r="I54" i="1"/>
  <c r="L54" i="1" s="1"/>
  <c r="K54" i="1" s="1"/>
  <c r="I49" i="1"/>
  <c r="L49" i="1" s="1"/>
  <c r="K49" i="1" s="1"/>
  <c r="I44" i="1"/>
  <c r="L44" i="1" s="1"/>
  <c r="K44" i="1" s="1"/>
  <c r="I43" i="1"/>
  <c r="L43" i="1" s="1"/>
  <c r="K43" i="1" s="1"/>
  <c r="I38" i="1"/>
  <c r="L38" i="1" s="1"/>
  <c r="I37" i="1"/>
  <c r="L37" i="1" s="1"/>
  <c r="K37" i="1" s="1"/>
  <c r="I32" i="1"/>
  <c r="L32" i="1" s="1"/>
  <c r="K32" i="1" s="1"/>
  <c r="K38" i="1" l="1"/>
</calcChain>
</file>

<file path=xl/sharedStrings.xml><?xml version="1.0" encoding="utf-8"?>
<sst xmlns="http://schemas.openxmlformats.org/spreadsheetml/2006/main" count="240" uniqueCount="141">
  <si>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</si>
  <si>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</si>
  <si>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</si>
  <si>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</si>
  <si>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</si>
  <si>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</si>
  <si>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</si>
  <si>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</si>
  <si>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</si>
  <si>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</si>
  <si>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</si>
  <si>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</si>
  <si>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</si>
  <si>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</si>
  <si>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</si>
  <si>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</si>
  <si>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</si>
  <si>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</si>
  <si>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</si>
  <si>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</si>
  <si>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</si>
  <si>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</si>
  <si>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</si>
  <si>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</si>
  <si>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</si>
  <si>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</si>
  <si>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</si>
  <si>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</si>
  <si>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</si>
  <si>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</si>
  <si>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</si>
  <si>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</si>
  <si>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</si>
  <si>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</si>
  <si>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</si>
  <si>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</si>
  <si>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</si>
  <si>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</si>
  <si>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</si>
  <si>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</si>
  <si>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</si>
  <si>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</si>
  <si>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</si>
  <si>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</si>
  <si>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</si>
  <si>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</si>
  <si>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</si>
  <si>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</si>
  <si>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</si>
  <si>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</si>
  <si>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</si>
  <si>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</si>
  <si>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</si>
  <si>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</si>
  <si>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</si>
  <si>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</si>
  <si>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</si>
  <si>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</si>
  <si>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</si>
  <si>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</si>
  <si>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</si>
  <si>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</si>
  <si>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</si>
  <si>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</si>
  <si>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</si>
  <si>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</si>
  <si>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</si>
  <si>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</si>
  <si>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</si>
  <si>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</si>
  <si>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</si>
  <si>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</si>
  <si>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</si>
  <si>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</si>
  <si>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</si>
  <si>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</si>
  <si>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</si>
  <si>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</si>
  <si>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</si>
  <si>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</si>
  <si>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</si>
  <si>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</si>
  <si>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</si>
  <si>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</si>
  <si>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</si>
  <si>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</si>
  <si>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</si>
  <si>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</si>
  <si>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</si>
  <si>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</si>
  <si>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</si>
  <si>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</si>
  <si>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</si>
  <si>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</si>
  <si>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</si>
  <si>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</si>
  <si>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</si>
  <si>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</si>
  <si>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</si>
  <si>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</si>
  <si>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</si>
  <si>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</si>
  <si>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</si>
  <si>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</si>
  <si>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</si>
  <si>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</si>
  <si>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</si>
  <si>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</si>
  <si>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</si>
  <si>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</si>
  <si>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</si>
  <si>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</si>
  <si>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</si>
  <si>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</si>
  <si>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</si>
  <si>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</si>
  <si>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</si>
  <si>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</si>
  <si>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</si>
  <si>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</si>
  <si>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</si>
  <si>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</si>
  <si>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</si>
  <si>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</si>
  <si>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</si>
  <si>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</si>
  <si>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</si>
  <si>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</si>
  <si>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</si>
  <si>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</si>
  <si>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</si>
  <si>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</si>
  <si>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</si>
  <si>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</si>
  <si>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</si>
  <si>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</si>
  <si>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</si>
  <si>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</si>
  <si>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Oleszyce w roku 2025''  składamy niniejszym ofertę na pakiet 6  - Wykonanie usługi z zakresu gospodarki leśnej w Leśnictwie Miłków, tego zamówienia:</t>
  </si>
  <si>
    <t>Wartość całkowita brutto 
w PLN</t>
  </si>
  <si>
    <t>Wykonawca wspólnie ubiegający się o udzielenie zamówienia 
(nazwa/firma, adres)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</si>
</sst>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DDDDDD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/>
    </xf>
    <xf numFmtId="4" fontId="1" fillId="2" borderId="0" xfId="0" applyNumberFormat="1" applyFont="1" applyFill="1" applyAlignment="1">
      <alignment horizontal="left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0" fontId="1" fillId="2" borderId="5" xfId="0" applyFont="1" applyFill="1" applyBorder="1" applyAlignment="1">
      <alignment horizont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49" fontId="10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" fontId="12" fillId="0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4"/>
  <sheetViews>
    <sheetView tabSelected="1" topLeftCell="A100" zoomScaleNormal="100" zoomScaleSheetLayoutView="85" workbookViewId="0">
      <selection activeCell="B105" sqref="B105:E10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style="16" customWidth="1"/>
    <col min="8" max="8" width="11.140625" style="16" customWidth="1"/>
    <col min="9" max="9" width="12.7109375" style="16" customWidth="1"/>
    <col min="10" max="10" width="6.85546875" customWidth="1"/>
    <col min="11" max="11" width="9.5703125" style="16" customWidth="1"/>
    <col min="12" max="12" width="13.28515625" style="16" customWidth="1"/>
    <col min="13" max="13" width="22.7109375" customWidth="1"/>
    <col min="14" max="14" width="28" customWidth="1"/>
    <col min="15" max="16" width="9.85546875" bestFit="1" customWidth="1"/>
  </cols>
  <sheetData>
    <row r="1" spans="2:15" s="1" customFormat="1" ht="5.25" customHeight="1" x14ac:dyDescent="0.2">
      <c r="G1" s="12"/>
      <c r="H1" s="12"/>
      <c r="I1" s="12"/>
      <c r="K1" s="12"/>
      <c r="L1" s="12"/>
    </row>
    <row r="2" spans="2:15" s="1" customFormat="1" ht="17.100000000000001" customHeight="1" x14ac:dyDescent="0.2">
      <c r="B2" s="11"/>
      <c r="C2" s="11"/>
      <c r="D2" s="11"/>
      <c r="G2" s="12"/>
      <c r="H2" s="29" t="s">
        <v>123</v>
      </c>
      <c r="I2" s="29"/>
      <c r="J2" s="29"/>
      <c r="K2" s="29"/>
      <c r="L2" s="29"/>
      <c r="M2" s="17"/>
      <c r="N2" s="17"/>
      <c r="O2" s="17"/>
    </row>
    <row r="3" spans="2:15" s="1" customFormat="1" ht="28.7" customHeight="1" x14ac:dyDescent="0.2">
      <c r="G3" s="12"/>
      <c r="H3" s="12"/>
      <c r="I3" s="12"/>
      <c r="K3" s="12"/>
      <c r="L3" s="12"/>
    </row>
    <row r="4" spans="2:15" s="1" customFormat="1" ht="2.65" customHeight="1" x14ac:dyDescent="0.2">
      <c r="B4" s="35"/>
      <c r="C4" s="35"/>
      <c r="D4" s="35"/>
      <c r="G4" s="12"/>
      <c r="H4" s="12"/>
      <c r="I4" s="12"/>
      <c r="K4" s="12"/>
      <c r="L4" s="12"/>
    </row>
    <row r="5" spans="2:15" s="1" customFormat="1" ht="28.7" customHeight="1" x14ac:dyDescent="0.2">
      <c r="G5" s="12"/>
      <c r="H5" s="12"/>
      <c r="I5" s="12"/>
      <c r="K5" s="12"/>
      <c r="L5" s="12"/>
    </row>
    <row r="6" spans="2:15" s="1" customFormat="1" ht="2.65" customHeight="1" x14ac:dyDescent="0.2">
      <c r="B6" s="35"/>
      <c r="C6" s="35"/>
      <c r="D6" s="35"/>
      <c r="G6" s="12"/>
      <c r="H6" s="12"/>
      <c r="I6" s="12"/>
      <c r="K6" s="12"/>
      <c r="L6" s="12"/>
    </row>
    <row r="7" spans="2:15" s="1" customFormat="1" ht="28.7" customHeight="1" x14ac:dyDescent="0.2">
      <c r="G7" s="12"/>
      <c r="H7" s="12"/>
      <c r="I7" s="12"/>
      <c r="K7" s="12"/>
      <c r="L7" s="12"/>
    </row>
    <row r="8" spans="2:15" s="1" customFormat="1" ht="5.25" customHeight="1" x14ac:dyDescent="0.2">
      <c r="B8" s="35"/>
      <c r="C8" s="35"/>
      <c r="D8" s="35"/>
      <c r="G8" s="12"/>
      <c r="H8" s="12"/>
      <c r="I8" s="12"/>
      <c r="K8" s="12"/>
      <c r="L8" s="12"/>
    </row>
    <row r="9" spans="2:15" s="1" customFormat="1" ht="4.3499999999999996" customHeight="1" x14ac:dyDescent="0.2">
      <c r="G9" s="12"/>
      <c r="H9" s="12"/>
      <c r="I9" s="12"/>
      <c r="K9" s="12"/>
      <c r="L9" s="12"/>
    </row>
    <row r="10" spans="2:15" s="1" customFormat="1" ht="6.95" customHeight="1" x14ac:dyDescent="0.2">
      <c r="B10" s="37" t="s">
        <v>108</v>
      </c>
      <c r="C10" s="37"/>
      <c r="D10" s="37"/>
      <c r="G10" s="12"/>
      <c r="H10" s="12"/>
      <c r="I10" s="12"/>
      <c r="K10" s="12"/>
      <c r="L10" s="12"/>
    </row>
    <row r="11" spans="2:15" s="1" customFormat="1" ht="12.2" customHeight="1" x14ac:dyDescent="0.2">
      <c r="B11" s="37"/>
      <c r="C11" s="37"/>
      <c r="D11" s="37"/>
      <c r="G11" s="36" t="s">
        <v>109</v>
      </c>
      <c r="H11" s="36"/>
      <c r="I11" s="36"/>
      <c r="J11" s="36"/>
      <c r="K11" s="36"/>
      <c r="L11" s="36"/>
    </row>
    <row r="12" spans="2:15" s="1" customFormat="1" ht="7.9" customHeight="1" x14ac:dyDescent="0.2">
      <c r="G12" s="36"/>
      <c r="H12" s="36"/>
      <c r="I12" s="36"/>
      <c r="J12" s="36"/>
      <c r="K12" s="36"/>
      <c r="L12" s="36"/>
    </row>
    <row r="13" spans="2:15" s="1" customFormat="1" ht="14.45" customHeight="1" x14ac:dyDescent="0.2">
      <c r="G13" s="12"/>
      <c r="H13" s="12"/>
      <c r="I13" s="12"/>
      <c r="K13" s="12"/>
      <c r="L13" s="12"/>
    </row>
    <row r="14" spans="2:15" s="1" customFormat="1" ht="24" customHeight="1" x14ac:dyDescent="0.2">
      <c r="E14" s="31" t="s">
        <v>124</v>
      </c>
      <c r="F14" s="31"/>
      <c r="G14" s="31"/>
      <c r="H14" s="12"/>
      <c r="I14" s="12"/>
      <c r="K14" s="12"/>
      <c r="L14" s="12"/>
    </row>
    <row r="15" spans="2:15" s="1" customFormat="1" ht="24" customHeight="1" x14ac:dyDescent="0.2">
      <c r="E15" s="32"/>
      <c r="F15" s="32"/>
      <c r="G15" s="32"/>
      <c r="H15" s="12"/>
      <c r="I15" s="12"/>
      <c r="K15" s="12"/>
      <c r="L15" s="12"/>
    </row>
    <row r="16" spans="2:15" s="1" customFormat="1" ht="34.700000000000003" customHeight="1" x14ac:dyDescent="0.2">
      <c r="G16" s="12"/>
      <c r="H16" s="12"/>
      <c r="I16" s="12"/>
      <c r="K16" s="12"/>
      <c r="L16" s="12"/>
    </row>
    <row r="17" spans="2:12" s="1" customFormat="1" ht="20.85" customHeight="1" x14ac:dyDescent="0.2">
      <c r="B17" s="34" t="s">
        <v>110</v>
      </c>
      <c r="C17" s="34"/>
      <c r="D17" s="34"/>
      <c r="E17" s="34"/>
      <c r="F17" s="34"/>
      <c r="G17" s="34"/>
      <c r="H17" s="34"/>
      <c r="I17" s="12"/>
      <c r="K17" s="12"/>
      <c r="L17" s="12"/>
    </row>
    <row r="18" spans="2:12" s="1" customFormat="1" ht="2.65" customHeight="1" x14ac:dyDescent="0.2">
      <c r="G18" s="12"/>
      <c r="H18" s="12"/>
      <c r="I18" s="12"/>
      <c r="K18" s="12"/>
      <c r="L18" s="12"/>
    </row>
    <row r="19" spans="2:12" s="1" customFormat="1" ht="20.85" customHeight="1" x14ac:dyDescent="0.2">
      <c r="B19" s="34" t="s">
        <v>111</v>
      </c>
      <c r="C19" s="34"/>
      <c r="D19" s="34"/>
      <c r="E19" s="34"/>
      <c r="F19" s="34"/>
      <c r="G19" s="34"/>
      <c r="H19" s="34"/>
      <c r="I19" s="34"/>
      <c r="K19" s="12"/>
      <c r="L19" s="12"/>
    </row>
    <row r="20" spans="2:12" s="1" customFormat="1" ht="2.65" customHeight="1" x14ac:dyDescent="0.2">
      <c r="G20" s="12"/>
      <c r="H20" s="12"/>
      <c r="I20" s="12"/>
      <c r="K20" s="12"/>
      <c r="L20" s="12"/>
    </row>
    <row r="21" spans="2:12" s="1" customFormat="1" ht="20.85" customHeight="1" x14ac:dyDescent="0.2">
      <c r="B21" s="34" t="s">
        <v>112</v>
      </c>
      <c r="C21" s="34"/>
      <c r="D21" s="34"/>
      <c r="E21" s="34"/>
      <c r="F21" s="34"/>
      <c r="G21" s="34"/>
      <c r="H21" s="34"/>
      <c r="I21" s="34"/>
      <c r="K21" s="12"/>
      <c r="L21" s="12"/>
    </row>
    <row r="22" spans="2:12" s="1" customFormat="1" ht="2.65" customHeight="1" x14ac:dyDescent="0.2">
      <c r="G22" s="12"/>
      <c r="H22" s="12"/>
      <c r="I22" s="12"/>
      <c r="K22" s="12"/>
      <c r="L22" s="12"/>
    </row>
    <row r="23" spans="2:12" s="1" customFormat="1" ht="20.85" customHeight="1" x14ac:dyDescent="0.2">
      <c r="B23" s="34" t="s">
        <v>113</v>
      </c>
      <c r="C23" s="34"/>
      <c r="D23" s="34"/>
      <c r="E23" s="34"/>
      <c r="F23" s="34"/>
      <c r="G23" s="34"/>
      <c r="H23" s="34"/>
      <c r="I23" s="34"/>
      <c r="K23" s="12"/>
      <c r="L23" s="12"/>
    </row>
    <row r="24" spans="2:12" s="1" customFormat="1" ht="12" x14ac:dyDescent="0.2">
      <c r="G24" s="12"/>
      <c r="H24" s="12"/>
      <c r="I24" s="12"/>
      <c r="K24" s="12"/>
      <c r="L24" s="12"/>
    </row>
    <row r="25" spans="2:12" s="1" customFormat="1" ht="34.700000000000003" customHeight="1" x14ac:dyDescent="0.2">
      <c r="B25" s="25" t="s">
        <v>138</v>
      </c>
      <c r="C25" s="25"/>
      <c r="D25" s="25"/>
      <c r="E25" s="25"/>
      <c r="F25" s="25"/>
      <c r="G25" s="25"/>
      <c r="H25" s="25"/>
      <c r="I25" s="25"/>
      <c r="J25" s="25"/>
      <c r="K25" s="25"/>
      <c r="L25" s="25"/>
    </row>
    <row r="26" spans="2:12" s="1" customFormat="1" ht="14.25" x14ac:dyDescent="0.2"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12"/>
    </row>
    <row r="27" spans="2:12" s="1" customFormat="1" ht="61.5" customHeight="1" x14ac:dyDescent="0.2">
      <c r="B27" s="21" t="s">
        <v>125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</row>
    <row r="28" spans="2:12" s="1" customFormat="1" ht="3.2" customHeight="1" x14ac:dyDescent="0.2">
      <c r="G28" s="12"/>
      <c r="H28" s="12"/>
      <c r="I28" s="12"/>
      <c r="K28" s="12"/>
      <c r="L28" s="12"/>
    </row>
    <row r="29" spans="2:12" s="1" customFormat="1" ht="18.2" customHeight="1" x14ac:dyDescent="0.2">
      <c r="B29" s="34" t="s">
        <v>114</v>
      </c>
      <c r="C29" s="34"/>
      <c r="D29" s="34"/>
      <c r="E29" s="34"/>
      <c r="F29" s="34"/>
      <c r="G29" s="34"/>
      <c r="H29" s="34"/>
      <c r="I29" s="34"/>
      <c r="J29" s="34"/>
      <c r="K29" s="34"/>
      <c r="L29" s="12"/>
    </row>
    <row r="30" spans="2:12" s="1" customFormat="1" ht="5.25" customHeight="1" x14ac:dyDescent="0.2">
      <c r="G30" s="12"/>
      <c r="H30" s="12"/>
      <c r="I30" s="12"/>
      <c r="K30" s="12"/>
      <c r="L30" s="12"/>
    </row>
    <row r="31" spans="2:12" s="1" customFormat="1" ht="61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13" t="s">
        <v>5</v>
      </c>
      <c r="H31" s="13" t="s">
        <v>6</v>
      </c>
      <c r="I31" s="13" t="s">
        <v>7</v>
      </c>
      <c r="J31" s="4" t="s">
        <v>8</v>
      </c>
      <c r="K31" s="13" t="s">
        <v>9</v>
      </c>
      <c r="L31" s="13" t="s">
        <v>139</v>
      </c>
    </row>
    <row r="32" spans="2:12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14">
        <v>941</v>
      </c>
      <c r="H32" s="14"/>
      <c r="I32" s="14">
        <f>H32*G32</f>
        <v>0</v>
      </c>
      <c r="J32" s="5">
        <v>8</v>
      </c>
      <c r="K32" s="14">
        <f>L32-I32</f>
        <v>0</v>
      </c>
      <c r="L32" s="14">
        <f>I32*1.08</f>
        <v>0</v>
      </c>
    </row>
    <row r="33" spans="2:12" s="1" customFormat="1" ht="3.2" customHeight="1" x14ac:dyDescent="0.2">
      <c r="G33" s="12"/>
      <c r="H33" s="12"/>
      <c r="I33" s="12"/>
      <c r="K33" s="12"/>
      <c r="L33" s="12"/>
    </row>
    <row r="34" spans="2:12" s="1" customFormat="1" ht="18.2" customHeight="1" x14ac:dyDescent="0.2">
      <c r="B34" s="34" t="s">
        <v>115</v>
      </c>
      <c r="C34" s="34"/>
      <c r="D34" s="34"/>
      <c r="E34" s="34"/>
      <c r="F34" s="34"/>
      <c r="G34" s="34"/>
      <c r="H34" s="34"/>
      <c r="I34" s="34"/>
      <c r="J34" s="34"/>
      <c r="K34" s="34"/>
      <c r="L34" s="12"/>
    </row>
    <row r="35" spans="2:12" s="1" customFormat="1" ht="5.25" customHeight="1" x14ac:dyDescent="0.2">
      <c r="G35" s="12"/>
      <c r="H35" s="12"/>
      <c r="I35" s="12"/>
      <c r="K35" s="12"/>
      <c r="L35" s="12"/>
    </row>
    <row r="36" spans="2:12" s="1" customFormat="1" ht="52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13" t="s">
        <v>5</v>
      </c>
      <c r="H36" s="13" t="s">
        <v>6</v>
      </c>
      <c r="I36" s="13" t="s">
        <v>7</v>
      </c>
      <c r="J36" s="4" t="s">
        <v>8</v>
      </c>
      <c r="K36" s="13" t="s">
        <v>9</v>
      </c>
      <c r="L36" s="13" t="s">
        <v>139</v>
      </c>
    </row>
    <row r="37" spans="2:12" s="1" customFormat="1" ht="19.7" customHeight="1" x14ac:dyDescent="0.2">
      <c r="B37" s="5">
        <v>2</v>
      </c>
      <c r="C37" s="6" t="s">
        <v>14</v>
      </c>
      <c r="D37" s="6" t="s">
        <v>15</v>
      </c>
      <c r="E37" s="7" t="s">
        <v>16</v>
      </c>
      <c r="F37" s="6" t="s">
        <v>13</v>
      </c>
      <c r="G37" s="14">
        <v>265</v>
      </c>
      <c r="H37" s="14"/>
      <c r="I37" s="14">
        <f t="shared" ref="I37:I38" si="0">H37*G37</f>
        <v>0</v>
      </c>
      <c r="J37" s="5">
        <v>8</v>
      </c>
      <c r="K37" s="14">
        <f t="shared" ref="K37:K38" si="1">L37-I37</f>
        <v>0</v>
      </c>
      <c r="L37" s="14">
        <f t="shared" ref="L37:L38" si="2">I37*1.08</f>
        <v>0</v>
      </c>
    </row>
    <row r="38" spans="2:12" s="1" customFormat="1" ht="19.7" customHeight="1" x14ac:dyDescent="0.2">
      <c r="B38" s="5">
        <v>3</v>
      </c>
      <c r="C38" s="6" t="s">
        <v>10</v>
      </c>
      <c r="D38" s="6" t="s">
        <v>11</v>
      </c>
      <c r="E38" s="7" t="s">
        <v>12</v>
      </c>
      <c r="F38" s="6" t="s">
        <v>13</v>
      </c>
      <c r="G38" s="14">
        <v>503</v>
      </c>
      <c r="H38" s="14"/>
      <c r="I38" s="14">
        <f t="shared" si="0"/>
        <v>0</v>
      </c>
      <c r="J38" s="5">
        <v>8</v>
      </c>
      <c r="K38" s="14">
        <f t="shared" si="1"/>
        <v>0</v>
      </c>
      <c r="L38" s="14">
        <f t="shared" si="2"/>
        <v>0</v>
      </c>
    </row>
    <row r="39" spans="2:12" s="1" customFormat="1" ht="3.2" customHeight="1" x14ac:dyDescent="0.2">
      <c r="G39" s="12"/>
      <c r="H39" s="12"/>
      <c r="I39" s="12"/>
      <c r="K39" s="12"/>
      <c r="L39" s="12"/>
    </row>
    <row r="40" spans="2:12" s="1" customFormat="1" ht="18.2" customHeight="1" x14ac:dyDescent="0.2">
      <c r="B40" s="34" t="s">
        <v>116</v>
      </c>
      <c r="C40" s="34"/>
      <c r="D40" s="34"/>
      <c r="E40" s="34"/>
      <c r="F40" s="34"/>
      <c r="G40" s="34"/>
      <c r="H40" s="34"/>
      <c r="I40" s="34"/>
      <c r="J40" s="34"/>
      <c r="K40" s="34"/>
      <c r="L40" s="12"/>
    </row>
    <row r="41" spans="2:12" s="1" customFormat="1" ht="5.25" customHeight="1" x14ac:dyDescent="0.2">
      <c r="G41" s="12"/>
      <c r="H41" s="12"/>
      <c r="I41" s="12"/>
      <c r="K41" s="12"/>
      <c r="L41" s="12"/>
    </row>
    <row r="42" spans="2:12" s="1" customFormat="1" ht="59.2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13" t="s">
        <v>5</v>
      </c>
      <c r="H42" s="13" t="s">
        <v>6</v>
      </c>
      <c r="I42" s="13" t="s">
        <v>7</v>
      </c>
      <c r="J42" s="4" t="s">
        <v>8</v>
      </c>
      <c r="K42" s="13" t="s">
        <v>9</v>
      </c>
      <c r="L42" s="13" t="s">
        <v>139</v>
      </c>
    </row>
    <row r="43" spans="2:12" s="1" customFormat="1" ht="19.7" customHeight="1" x14ac:dyDescent="0.2">
      <c r="B43" s="5">
        <v>4</v>
      </c>
      <c r="C43" s="6" t="s">
        <v>14</v>
      </c>
      <c r="D43" s="6" t="s">
        <v>15</v>
      </c>
      <c r="E43" s="7" t="s">
        <v>16</v>
      </c>
      <c r="F43" s="6" t="s">
        <v>13</v>
      </c>
      <c r="G43" s="14">
        <v>96</v>
      </c>
      <c r="H43" s="14"/>
      <c r="I43" s="14">
        <f t="shared" ref="I43:I44" si="3">H43*G43</f>
        <v>0</v>
      </c>
      <c r="J43" s="5">
        <v>8</v>
      </c>
      <c r="K43" s="14">
        <f t="shared" ref="K43:K44" si="4">L43-I43</f>
        <v>0</v>
      </c>
      <c r="L43" s="14">
        <f t="shared" ref="L43:L44" si="5">I43*1.08</f>
        <v>0</v>
      </c>
    </row>
    <row r="44" spans="2:12" s="1" customFormat="1" ht="19.7" customHeight="1" x14ac:dyDescent="0.2">
      <c r="B44" s="5">
        <v>5</v>
      </c>
      <c r="C44" s="6" t="s">
        <v>10</v>
      </c>
      <c r="D44" s="6" t="s">
        <v>11</v>
      </c>
      <c r="E44" s="7" t="s">
        <v>12</v>
      </c>
      <c r="F44" s="6" t="s">
        <v>13</v>
      </c>
      <c r="G44" s="14">
        <v>1467</v>
      </c>
      <c r="H44" s="14"/>
      <c r="I44" s="14">
        <f t="shared" si="3"/>
        <v>0</v>
      </c>
      <c r="J44" s="5">
        <v>8</v>
      </c>
      <c r="K44" s="14">
        <f t="shared" si="4"/>
        <v>0</v>
      </c>
      <c r="L44" s="14">
        <f t="shared" si="5"/>
        <v>0</v>
      </c>
    </row>
    <row r="45" spans="2:12" s="1" customFormat="1" ht="3.2" customHeight="1" x14ac:dyDescent="0.2">
      <c r="G45" s="12"/>
      <c r="H45" s="12"/>
      <c r="I45" s="12"/>
      <c r="K45" s="12"/>
      <c r="L45" s="12"/>
    </row>
    <row r="46" spans="2:12" s="1" customFormat="1" ht="18.2" customHeight="1" x14ac:dyDescent="0.2">
      <c r="B46" s="34" t="s">
        <v>117</v>
      </c>
      <c r="C46" s="34"/>
      <c r="D46" s="34"/>
      <c r="E46" s="34"/>
      <c r="F46" s="34"/>
      <c r="G46" s="34"/>
      <c r="H46" s="34"/>
      <c r="I46" s="34"/>
      <c r="J46" s="34"/>
      <c r="K46" s="34"/>
      <c r="L46" s="12"/>
    </row>
    <row r="47" spans="2:12" s="1" customFormat="1" ht="5.25" customHeight="1" x14ac:dyDescent="0.2">
      <c r="G47" s="12"/>
      <c r="H47" s="12"/>
      <c r="I47" s="12"/>
      <c r="K47" s="12"/>
      <c r="L47" s="12"/>
    </row>
    <row r="48" spans="2:12" s="1" customFormat="1" ht="55.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13" t="s">
        <v>5</v>
      </c>
      <c r="H48" s="13" t="s">
        <v>6</v>
      </c>
      <c r="I48" s="13" t="s">
        <v>7</v>
      </c>
      <c r="J48" s="4" t="s">
        <v>8</v>
      </c>
      <c r="K48" s="13" t="s">
        <v>9</v>
      </c>
      <c r="L48" s="13" t="s">
        <v>139</v>
      </c>
    </row>
    <row r="49" spans="2:12" s="1" customFormat="1" ht="19.7" customHeight="1" x14ac:dyDescent="0.2">
      <c r="B49" s="5">
        <v>6</v>
      </c>
      <c r="C49" s="6" t="s">
        <v>10</v>
      </c>
      <c r="D49" s="6" t="s">
        <v>11</v>
      </c>
      <c r="E49" s="7" t="s">
        <v>12</v>
      </c>
      <c r="F49" s="6" t="s">
        <v>13</v>
      </c>
      <c r="G49" s="14">
        <v>206</v>
      </c>
      <c r="H49" s="14"/>
      <c r="I49" s="14">
        <f>H49*G49</f>
        <v>0</v>
      </c>
      <c r="J49" s="5">
        <v>8</v>
      </c>
      <c r="K49" s="14">
        <f>L49-I49</f>
        <v>0</v>
      </c>
      <c r="L49" s="14">
        <f>I49*1.08</f>
        <v>0</v>
      </c>
    </row>
    <row r="50" spans="2:12" s="1" customFormat="1" ht="3.2" customHeight="1" x14ac:dyDescent="0.2">
      <c r="G50" s="12"/>
      <c r="H50" s="12"/>
      <c r="I50" s="12"/>
      <c r="K50" s="12"/>
      <c r="L50" s="12"/>
    </row>
    <row r="51" spans="2:12" s="1" customFormat="1" ht="18.2" customHeight="1" x14ac:dyDescent="0.2">
      <c r="B51" s="34" t="s">
        <v>118</v>
      </c>
      <c r="C51" s="34"/>
      <c r="D51" s="34"/>
      <c r="E51" s="34"/>
      <c r="F51" s="34"/>
      <c r="G51" s="34"/>
      <c r="H51" s="34"/>
      <c r="I51" s="34"/>
      <c r="J51" s="34"/>
      <c r="K51" s="34"/>
      <c r="L51" s="12"/>
    </row>
    <row r="52" spans="2:12" s="1" customFormat="1" ht="5.25" customHeight="1" x14ac:dyDescent="0.2">
      <c r="G52" s="12"/>
      <c r="H52" s="12"/>
      <c r="I52" s="12"/>
      <c r="K52" s="12"/>
      <c r="L52" s="12"/>
    </row>
    <row r="53" spans="2:12" s="1" customFormat="1" ht="44.25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13" t="s">
        <v>5</v>
      </c>
      <c r="H53" s="13" t="s">
        <v>6</v>
      </c>
      <c r="I53" s="13" t="s">
        <v>7</v>
      </c>
      <c r="J53" s="4" t="s">
        <v>8</v>
      </c>
      <c r="K53" s="13" t="s">
        <v>9</v>
      </c>
      <c r="L53" s="13" t="s">
        <v>139</v>
      </c>
    </row>
    <row r="54" spans="2:12" s="1" customFormat="1" ht="19.7" customHeight="1" x14ac:dyDescent="0.2">
      <c r="B54" s="5">
        <v>7</v>
      </c>
      <c r="C54" s="6" t="s">
        <v>10</v>
      </c>
      <c r="D54" s="6" t="s">
        <v>11</v>
      </c>
      <c r="E54" s="7" t="s">
        <v>12</v>
      </c>
      <c r="F54" s="6" t="s">
        <v>13</v>
      </c>
      <c r="G54" s="14">
        <v>435</v>
      </c>
      <c r="H54" s="14"/>
      <c r="I54" s="14">
        <f>H54*G54</f>
        <v>0</v>
      </c>
      <c r="J54" s="5">
        <v>8</v>
      </c>
      <c r="K54" s="14">
        <f>L54-I54</f>
        <v>0</v>
      </c>
      <c r="L54" s="14">
        <f>I54*1.08</f>
        <v>0</v>
      </c>
    </row>
    <row r="55" spans="2:12" s="1" customFormat="1" ht="9" customHeight="1" x14ac:dyDescent="0.2">
      <c r="G55" s="12"/>
      <c r="H55" s="12"/>
      <c r="I55" s="12"/>
      <c r="K55" s="12"/>
      <c r="L55" s="12"/>
    </row>
    <row r="56" spans="2:12" s="1" customFormat="1" ht="44.25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13" t="s">
        <v>5</v>
      </c>
      <c r="H56" s="13" t="s">
        <v>6</v>
      </c>
      <c r="I56" s="13" t="s">
        <v>7</v>
      </c>
      <c r="J56" s="4" t="s">
        <v>8</v>
      </c>
      <c r="K56" s="13" t="s">
        <v>9</v>
      </c>
      <c r="L56" s="13" t="s">
        <v>139</v>
      </c>
    </row>
    <row r="57" spans="2:12" s="1" customFormat="1" ht="69.400000000000006" customHeight="1" x14ac:dyDescent="0.2">
      <c r="B57" s="5">
        <v>8</v>
      </c>
      <c r="C57" s="6" t="s">
        <v>17</v>
      </c>
      <c r="D57" s="6" t="s">
        <v>18</v>
      </c>
      <c r="E57" s="8" t="s">
        <v>19</v>
      </c>
      <c r="F57" s="6" t="s">
        <v>20</v>
      </c>
      <c r="G57" s="14">
        <v>0.44</v>
      </c>
      <c r="H57" s="14"/>
      <c r="I57" s="14">
        <f t="shared" ref="I57:I76" si="6">H57*G57</f>
        <v>0</v>
      </c>
      <c r="J57" s="5">
        <v>8</v>
      </c>
      <c r="K57" s="14">
        <f t="shared" ref="K57:K76" si="7">L57-I57</f>
        <v>0</v>
      </c>
      <c r="L57" s="14">
        <f t="shared" ref="L57:L72" si="8">I57*1.08</f>
        <v>0</v>
      </c>
    </row>
    <row r="58" spans="2:12" s="1" customFormat="1" ht="28.7" customHeight="1" x14ac:dyDescent="0.2">
      <c r="B58" s="5">
        <v>9</v>
      </c>
      <c r="C58" s="6" t="s">
        <v>21</v>
      </c>
      <c r="D58" s="6" t="s">
        <v>22</v>
      </c>
      <c r="E58" s="7" t="s">
        <v>23</v>
      </c>
      <c r="F58" s="6" t="s">
        <v>24</v>
      </c>
      <c r="G58" s="14">
        <v>35</v>
      </c>
      <c r="H58" s="14"/>
      <c r="I58" s="14">
        <f t="shared" si="6"/>
        <v>0</v>
      </c>
      <c r="J58" s="5">
        <v>8</v>
      </c>
      <c r="K58" s="14">
        <f t="shared" si="7"/>
        <v>0</v>
      </c>
      <c r="L58" s="14">
        <f t="shared" si="8"/>
        <v>0</v>
      </c>
    </row>
    <row r="59" spans="2:12" s="1" customFormat="1" ht="19.7" customHeight="1" x14ac:dyDescent="0.2">
      <c r="B59" s="5">
        <v>10</v>
      </c>
      <c r="C59" s="6" t="s">
        <v>25</v>
      </c>
      <c r="D59" s="6" t="s">
        <v>26</v>
      </c>
      <c r="E59" s="7" t="s">
        <v>27</v>
      </c>
      <c r="F59" s="6" t="s">
        <v>20</v>
      </c>
      <c r="G59" s="14">
        <v>7.79</v>
      </c>
      <c r="H59" s="14"/>
      <c r="I59" s="14">
        <f t="shared" si="6"/>
        <v>0</v>
      </c>
      <c r="J59" s="5">
        <v>8</v>
      </c>
      <c r="K59" s="14">
        <f t="shared" si="7"/>
        <v>0</v>
      </c>
      <c r="L59" s="14">
        <f t="shared" si="8"/>
        <v>0</v>
      </c>
    </row>
    <row r="60" spans="2:12" s="1" customFormat="1" ht="19.7" customHeight="1" x14ac:dyDescent="0.2">
      <c r="B60" s="5">
        <v>11</v>
      </c>
      <c r="C60" s="6" t="s">
        <v>28</v>
      </c>
      <c r="D60" s="6" t="s">
        <v>29</v>
      </c>
      <c r="E60" s="7" t="s">
        <v>30</v>
      </c>
      <c r="F60" s="6" t="s">
        <v>31</v>
      </c>
      <c r="G60" s="14">
        <v>8.16</v>
      </c>
      <c r="H60" s="14"/>
      <c r="I60" s="14">
        <f t="shared" si="6"/>
        <v>0</v>
      </c>
      <c r="J60" s="5">
        <v>8</v>
      </c>
      <c r="K60" s="14">
        <f t="shared" si="7"/>
        <v>0</v>
      </c>
      <c r="L60" s="14">
        <f t="shared" si="8"/>
        <v>0</v>
      </c>
    </row>
    <row r="61" spans="2:12" s="1" customFormat="1" ht="19.7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31</v>
      </c>
      <c r="G61" s="14">
        <v>1.8</v>
      </c>
      <c r="H61" s="14"/>
      <c r="I61" s="14">
        <f t="shared" si="6"/>
        <v>0</v>
      </c>
      <c r="J61" s="5">
        <v>8</v>
      </c>
      <c r="K61" s="14">
        <f t="shared" si="7"/>
        <v>0</v>
      </c>
      <c r="L61" s="14">
        <f t="shared" si="8"/>
        <v>0</v>
      </c>
    </row>
    <row r="62" spans="2:12" s="1" customFormat="1" ht="19.7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31</v>
      </c>
      <c r="G62" s="14">
        <v>3</v>
      </c>
      <c r="H62" s="14"/>
      <c r="I62" s="14">
        <f t="shared" si="6"/>
        <v>0</v>
      </c>
      <c r="J62" s="5">
        <v>8</v>
      </c>
      <c r="K62" s="14">
        <f t="shared" si="7"/>
        <v>0</v>
      </c>
      <c r="L62" s="14">
        <f t="shared" si="8"/>
        <v>0</v>
      </c>
    </row>
    <row r="63" spans="2:12" s="1" customFormat="1" ht="28.7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31</v>
      </c>
      <c r="G63" s="14">
        <v>13.51</v>
      </c>
      <c r="H63" s="14"/>
      <c r="I63" s="14">
        <f t="shared" si="6"/>
        <v>0</v>
      </c>
      <c r="J63" s="5">
        <v>8</v>
      </c>
      <c r="K63" s="14">
        <f t="shared" si="7"/>
        <v>0</v>
      </c>
      <c r="L63" s="14">
        <f t="shared" si="8"/>
        <v>0</v>
      </c>
    </row>
    <row r="64" spans="2:12" s="1" customFormat="1" ht="19.7" customHeight="1" x14ac:dyDescent="0.2">
      <c r="B64" s="5">
        <v>15</v>
      </c>
      <c r="C64" s="6" t="s">
        <v>41</v>
      </c>
      <c r="D64" s="6" t="s">
        <v>42</v>
      </c>
      <c r="E64" s="7" t="s">
        <v>43</v>
      </c>
      <c r="F64" s="6" t="s">
        <v>31</v>
      </c>
      <c r="G64" s="14">
        <v>24.62</v>
      </c>
      <c r="H64" s="14"/>
      <c r="I64" s="14">
        <f t="shared" si="6"/>
        <v>0</v>
      </c>
      <c r="J64" s="5">
        <v>8</v>
      </c>
      <c r="K64" s="14">
        <f t="shared" si="7"/>
        <v>0</v>
      </c>
      <c r="L64" s="14">
        <f t="shared" si="8"/>
        <v>0</v>
      </c>
    </row>
    <row r="65" spans="2:12" s="1" customFormat="1" ht="28.7" customHeight="1" x14ac:dyDescent="0.2">
      <c r="B65" s="5">
        <v>16</v>
      </c>
      <c r="C65" s="6" t="s">
        <v>44</v>
      </c>
      <c r="D65" s="6" t="s">
        <v>45</v>
      </c>
      <c r="E65" s="7" t="s">
        <v>46</v>
      </c>
      <c r="F65" s="6" t="s">
        <v>31</v>
      </c>
      <c r="G65" s="14">
        <v>3.56</v>
      </c>
      <c r="H65" s="14"/>
      <c r="I65" s="14">
        <f t="shared" si="6"/>
        <v>0</v>
      </c>
      <c r="J65" s="5">
        <v>8</v>
      </c>
      <c r="K65" s="14">
        <f t="shared" si="7"/>
        <v>0</v>
      </c>
      <c r="L65" s="14">
        <f t="shared" si="8"/>
        <v>0</v>
      </c>
    </row>
    <row r="66" spans="2:12" s="1" customFormat="1" ht="19.7" customHeight="1" x14ac:dyDescent="0.2">
      <c r="B66" s="5">
        <v>17</v>
      </c>
      <c r="C66" s="6" t="s">
        <v>47</v>
      </c>
      <c r="D66" s="6" t="s">
        <v>48</v>
      </c>
      <c r="E66" s="7" t="s">
        <v>49</v>
      </c>
      <c r="F66" s="6" t="s">
        <v>31</v>
      </c>
      <c r="G66" s="14">
        <v>46.49</v>
      </c>
      <c r="H66" s="14"/>
      <c r="I66" s="14">
        <f t="shared" si="6"/>
        <v>0</v>
      </c>
      <c r="J66" s="5">
        <v>8</v>
      </c>
      <c r="K66" s="14">
        <f t="shared" si="7"/>
        <v>0</v>
      </c>
      <c r="L66" s="14">
        <f t="shared" si="8"/>
        <v>0</v>
      </c>
    </row>
    <row r="67" spans="2:12" s="1" customFormat="1" ht="28.7" customHeight="1" x14ac:dyDescent="0.2">
      <c r="B67" s="5">
        <v>18</v>
      </c>
      <c r="C67" s="6" t="s">
        <v>50</v>
      </c>
      <c r="D67" s="6" t="s">
        <v>51</v>
      </c>
      <c r="E67" s="7" t="s">
        <v>52</v>
      </c>
      <c r="F67" s="6" t="s">
        <v>20</v>
      </c>
      <c r="G67" s="14">
        <v>51</v>
      </c>
      <c r="H67" s="14"/>
      <c r="I67" s="14">
        <f t="shared" si="6"/>
        <v>0</v>
      </c>
      <c r="J67" s="5">
        <v>8</v>
      </c>
      <c r="K67" s="14">
        <f t="shared" si="7"/>
        <v>0</v>
      </c>
      <c r="L67" s="14">
        <f t="shared" si="8"/>
        <v>0</v>
      </c>
    </row>
    <row r="68" spans="2:12" s="1" customFormat="1" ht="28.7" customHeight="1" x14ac:dyDescent="0.2">
      <c r="B68" s="5">
        <v>19</v>
      </c>
      <c r="C68" s="6" t="s">
        <v>53</v>
      </c>
      <c r="D68" s="6" t="s">
        <v>54</v>
      </c>
      <c r="E68" s="7" t="s">
        <v>55</v>
      </c>
      <c r="F68" s="6" t="s">
        <v>20</v>
      </c>
      <c r="G68" s="14">
        <v>21</v>
      </c>
      <c r="H68" s="14"/>
      <c r="I68" s="14">
        <f t="shared" si="6"/>
        <v>0</v>
      </c>
      <c r="J68" s="5">
        <v>8</v>
      </c>
      <c r="K68" s="14">
        <f t="shared" si="7"/>
        <v>0</v>
      </c>
      <c r="L68" s="14">
        <f t="shared" si="8"/>
        <v>0</v>
      </c>
    </row>
    <row r="69" spans="2:12" s="1" customFormat="1" ht="28.7" customHeight="1" x14ac:dyDescent="0.2">
      <c r="B69" s="5">
        <v>20</v>
      </c>
      <c r="C69" s="6" t="s">
        <v>56</v>
      </c>
      <c r="D69" s="6" t="s">
        <v>57</v>
      </c>
      <c r="E69" s="7" t="s">
        <v>58</v>
      </c>
      <c r="F69" s="6" t="s">
        <v>20</v>
      </c>
      <c r="G69" s="14">
        <v>3</v>
      </c>
      <c r="H69" s="14"/>
      <c r="I69" s="14">
        <f t="shared" si="6"/>
        <v>0</v>
      </c>
      <c r="J69" s="5">
        <v>8</v>
      </c>
      <c r="K69" s="14">
        <f t="shared" si="7"/>
        <v>0</v>
      </c>
      <c r="L69" s="14">
        <f t="shared" si="8"/>
        <v>0</v>
      </c>
    </row>
    <row r="70" spans="2:12" s="1" customFormat="1" ht="19.7" customHeight="1" x14ac:dyDescent="0.2">
      <c r="B70" s="5">
        <v>21</v>
      </c>
      <c r="C70" s="6" t="s">
        <v>59</v>
      </c>
      <c r="D70" s="6" t="s">
        <v>60</v>
      </c>
      <c r="E70" s="7" t="s">
        <v>61</v>
      </c>
      <c r="F70" s="6" t="s">
        <v>20</v>
      </c>
      <c r="G70" s="14">
        <v>10.52</v>
      </c>
      <c r="H70" s="14"/>
      <c r="I70" s="14">
        <f t="shared" si="6"/>
        <v>0</v>
      </c>
      <c r="J70" s="5">
        <v>8</v>
      </c>
      <c r="K70" s="14">
        <f t="shared" si="7"/>
        <v>0</v>
      </c>
      <c r="L70" s="14">
        <f t="shared" si="8"/>
        <v>0</v>
      </c>
    </row>
    <row r="71" spans="2:12" s="1" customFormat="1" ht="19.7" customHeight="1" x14ac:dyDescent="0.2">
      <c r="B71" s="5">
        <v>22</v>
      </c>
      <c r="C71" s="6" t="s">
        <v>62</v>
      </c>
      <c r="D71" s="6" t="s">
        <v>63</v>
      </c>
      <c r="E71" s="7" t="s">
        <v>64</v>
      </c>
      <c r="F71" s="6" t="s">
        <v>20</v>
      </c>
      <c r="G71" s="14">
        <v>18.87</v>
      </c>
      <c r="H71" s="14"/>
      <c r="I71" s="14">
        <f t="shared" si="6"/>
        <v>0</v>
      </c>
      <c r="J71" s="5">
        <v>8</v>
      </c>
      <c r="K71" s="14">
        <f t="shared" si="7"/>
        <v>0</v>
      </c>
      <c r="L71" s="14">
        <f t="shared" si="8"/>
        <v>0</v>
      </c>
    </row>
    <row r="72" spans="2:12" s="1" customFormat="1" ht="28.7" customHeight="1" x14ac:dyDescent="0.2">
      <c r="B72" s="5">
        <v>23</v>
      </c>
      <c r="C72" s="6" t="s">
        <v>65</v>
      </c>
      <c r="D72" s="6" t="s">
        <v>66</v>
      </c>
      <c r="E72" s="7" t="s">
        <v>67</v>
      </c>
      <c r="F72" s="6" t="s">
        <v>20</v>
      </c>
      <c r="G72" s="14">
        <v>59.52</v>
      </c>
      <c r="H72" s="14"/>
      <c r="I72" s="14">
        <f t="shared" si="6"/>
        <v>0</v>
      </c>
      <c r="J72" s="5">
        <v>8</v>
      </c>
      <c r="K72" s="14">
        <f t="shared" si="7"/>
        <v>0</v>
      </c>
      <c r="L72" s="14">
        <f t="shared" si="8"/>
        <v>0</v>
      </c>
    </row>
    <row r="73" spans="2:12" s="1" customFormat="1" ht="19.7" customHeight="1" x14ac:dyDescent="0.2">
      <c r="B73" s="5">
        <v>24</v>
      </c>
      <c r="C73" s="6" t="s">
        <v>68</v>
      </c>
      <c r="D73" s="6" t="s">
        <v>69</v>
      </c>
      <c r="E73" s="7" t="s">
        <v>70</v>
      </c>
      <c r="F73" s="6" t="s">
        <v>71</v>
      </c>
      <c r="G73" s="14">
        <v>21.3</v>
      </c>
      <c r="H73" s="14"/>
      <c r="I73" s="14">
        <f t="shared" si="6"/>
        <v>0</v>
      </c>
      <c r="J73" s="5">
        <v>23</v>
      </c>
      <c r="K73" s="14">
        <f t="shared" si="7"/>
        <v>0</v>
      </c>
      <c r="L73" s="14">
        <f t="shared" ref="L73:L76" si="9">I73*1.23</f>
        <v>0</v>
      </c>
    </row>
    <row r="74" spans="2:12" s="1" customFormat="1" ht="19.7" customHeight="1" x14ac:dyDescent="0.2">
      <c r="B74" s="5">
        <v>25</v>
      </c>
      <c r="C74" s="6" t="s">
        <v>72</v>
      </c>
      <c r="D74" s="6" t="s">
        <v>73</v>
      </c>
      <c r="E74" s="7" t="s">
        <v>74</v>
      </c>
      <c r="F74" s="6" t="s">
        <v>71</v>
      </c>
      <c r="G74" s="14">
        <v>2.7</v>
      </c>
      <c r="H74" s="14"/>
      <c r="I74" s="14">
        <f t="shared" si="6"/>
        <v>0</v>
      </c>
      <c r="J74" s="5">
        <v>23</v>
      </c>
      <c r="K74" s="14">
        <f t="shared" si="7"/>
        <v>0</v>
      </c>
      <c r="L74" s="14">
        <f t="shared" si="9"/>
        <v>0</v>
      </c>
    </row>
    <row r="75" spans="2:12" s="1" customFormat="1" ht="19.7" customHeight="1" x14ac:dyDescent="0.2">
      <c r="B75" s="5">
        <v>26</v>
      </c>
      <c r="C75" s="6" t="s">
        <v>75</v>
      </c>
      <c r="D75" s="6" t="s">
        <v>76</v>
      </c>
      <c r="E75" s="7" t="s">
        <v>77</v>
      </c>
      <c r="F75" s="6" t="s">
        <v>71</v>
      </c>
      <c r="G75" s="14">
        <v>16.72</v>
      </c>
      <c r="H75" s="14"/>
      <c r="I75" s="14">
        <f t="shared" si="6"/>
        <v>0</v>
      </c>
      <c r="J75" s="5">
        <v>23</v>
      </c>
      <c r="K75" s="14">
        <f t="shared" si="7"/>
        <v>0</v>
      </c>
      <c r="L75" s="14">
        <f t="shared" si="9"/>
        <v>0</v>
      </c>
    </row>
    <row r="76" spans="2:12" s="1" customFormat="1" ht="19.7" customHeight="1" x14ac:dyDescent="0.2">
      <c r="B76" s="5">
        <v>27</v>
      </c>
      <c r="C76" s="6" t="s">
        <v>78</v>
      </c>
      <c r="D76" s="6" t="s">
        <v>79</v>
      </c>
      <c r="E76" s="7" t="s">
        <v>80</v>
      </c>
      <c r="F76" s="6" t="s">
        <v>81</v>
      </c>
      <c r="G76" s="14">
        <v>378</v>
      </c>
      <c r="H76" s="14"/>
      <c r="I76" s="14">
        <f t="shared" si="6"/>
        <v>0</v>
      </c>
      <c r="J76" s="5">
        <v>23</v>
      </c>
      <c r="K76" s="14">
        <f t="shared" si="7"/>
        <v>0</v>
      </c>
      <c r="L76" s="14">
        <f t="shared" si="9"/>
        <v>0</v>
      </c>
    </row>
    <row r="77" spans="2:12" s="1" customFormat="1" ht="28.7" customHeight="1" x14ac:dyDescent="0.2">
      <c r="B77" s="5">
        <v>28</v>
      </c>
      <c r="C77" s="6" t="s">
        <v>82</v>
      </c>
      <c r="D77" s="6" t="s">
        <v>83</v>
      </c>
      <c r="E77" s="7" t="s">
        <v>84</v>
      </c>
      <c r="F77" s="9" t="s">
        <v>85</v>
      </c>
      <c r="G77" s="15">
        <v>4</v>
      </c>
      <c r="H77" s="15"/>
      <c r="I77" s="15">
        <f t="shared" ref="I77:I80" si="10">H77*G77</f>
        <v>0</v>
      </c>
      <c r="J77" s="10">
        <v>8</v>
      </c>
      <c r="K77" s="15">
        <f t="shared" ref="K77:K80" si="11">L77-I77</f>
        <v>0</v>
      </c>
      <c r="L77" s="15">
        <f t="shared" ref="L77:L80" si="12">I77*1.08</f>
        <v>0</v>
      </c>
    </row>
    <row r="78" spans="2:12" s="1" customFormat="1" ht="19.7" customHeight="1" x14ac:dyDescent="0.2">
      <c r="B78" s="5">
        <v>29</v>
      </c>
      <c r="C78" s="6" t="s">
        <v>86</v>
      </c>
      <c r="D78" s="6" t="s">
        <v>87</v>
      </c>
      <c r="E78" s="7" t="s">
        <v>88</v>
      </c>
      <c r="F78" s="9" t="s">
        <v>20</v>
      </c>
      <c r="G78" s="15">
        <v>17.98</v>
      </c>
      <c r="H78" s="15"/>
      <c r="I78" s="15">
        <f t="shared" si="10"/>
        <v>0</v>
      </c>
      <c r="J78" s="10">
        <v>8</v>
      </c>
      <c r="K78" s="15">
        <f t="shared" si="11"/>
        <v>0</v>
      </c>
      <c r="L78" s="15">
        <f t="shared" si="12"/>
        <v>0</v>
      </c>
    </row>
    <row r="79" spans="2:12" s="1" customFormat="1" ht="28.7" customHeight="1" x14ac:dyDescent="0.2">
      <c r="B79" s="5">
        <v>30</v>
      </c>
      <c r="C79" s="6" t="s">
        <v>89</v>
      </c>
      <c r="D79" s="6" t="s">
        <v>90</v>
      </c>
      <c r="E79" s="7" t="s">
        <v>91</v>
      </c>
      <c r="F79" s="9" t="s">
        <v>85</v>
      </c>
      <c r="G79" s="15">
        <v>2</v>
      </c>
      <c r="H79" s="15"/>
      <c r="I79" s="15">
        <f t="shared" si="10"/>
        <v>0</v>
      </c>
      <c r="J79" s="10">
        <v>8</v>
      </c>
      <c r="K79" s="15">
        <f t="shared" si="11"/>
        <v>0</v>
      </c>
      <c r="L79" s="15">
        <f t="shared" si="12"/>
        <v>0</v>
      </c>
    </row>
    <row r="80" spans="2:12" s="1" customFormat="1" ht="19.7" customHeight="1" x14ac:dyDescent="0.2">
      <c r="B80" s="5">
        <v>31</v>
      </c>
      <c r="C80" s="6" t="s">
        <v>92</v>
      </c>
      <c r="D80" s="6" t="s">
        <v>93</v>
      </c>
      <c r="E80" s="7" t="s">
        <v>94</v>
      </c>
      <c r="F80" s="9" t="s">
        <v>81</v>
      </c>
      <c r="G80" s="15">
        <v>211</v>
      </c>
      <c r="H80" s="15"/>
      <c r="I80" s="15">
        <f t="shared" si="10"/>
        <v>0</v>
      </c>
      <c r="J80" s="10">
        <v>8</v>
      </c>
      <c r="K80" s="15">
        <f t="shared" si="11"/>
        <v>0</v>
      </c>
      <c r="L80" s="15">
        <f t="shared" si="12"/>
        <v>0</v>
      </c>
    </row>
    <row r="81" spans="2:16" s="1" customFormat="1" ht="19.7" customHeight="1" x14ac:dyDescent="0.2">
      <c r="B81" s="5">
        <v>32</v>
      </c>
      <c r="C81" s="6" t="s">
        <v>95</v>
      </c>
      <c r="D81" s="6" t="s">
        <v>96</v>
      </c>
      <c r="E81" s="7" t="s">
        <v>94</v>
      </c>
      <c r="F81" s="9" t="s">
        <v>81</v>
      </c>
      <c r="G81" s="15">
        <v>63</v>
      </c>
      <c r="H81" s="15"/>
      <c r="I81" s="15">
        <f>H81*G81</f>
        <v>0</v>
      </c>
      <c r="J81" s="10">
        <v>23</v>
      </c>
      <c r="K81" s="15">
        <f>L81-I81</f>
        <v>0</v>
      </c>
      <c r="L81" s="15">
        <f>I81*1.23</f>
        <v>0</v>
      </c>
    </row>
    <row r="82" spans="2:16" s="1" customFormat="1" ht="19.7" customHeight="1" x14ac:dyDescent="0.2">
      <c r="B82" s="5">
        <v>33</v>
      </c>
      <c r="C82" s="6" t="s">
        <v>97</v>
      </c>
      <c r="D82" s="6" t="s">
        <v>98</v>
      </c>
      <c r="E82" s="7" t="s">
        <v>99</v>
      </c>
      <c r="F82" s="9" t="s">
        <v>81</v>
      </c>
      <c r="G82" s="15">
        <v>86</v>
      </c>
      <c r="H82" s="15"/>
      <c r="I82" s="15">
        <f t="shared" ref="I82:I84" si="13">H82*G82</f>
        <v>0</v>
      </c>
      <c r="J82" s="10">
        <v>8</v>
      </c>
      <c r="K82" s="15">
        <f t="shared" ref="K82:K84" si="14">L82-I82</f>
        <v>0</v>
      </c>
      <c r="L82" s="15">
        <f t="shared" ref="L82:L84" si="15">I82*1.08</f>
        <v>0</v>
      </c>
    </row>
    <row r="83" spans="2:16" s="1" customFormat="1" ht="19.7" customHeight="1" x14ac:dyDescent="0.2">
      <c r="B83" s="5">
        <v>34</v>
      </c>
      <c r="C83" s="6" t="s">
        <v>100</v>
      </c>
      <c r="D83" s="6" t="s">
        <v>101</v>
      </c>
      <c r="E83" s="7" t="s">
        <v>102</v>
      </c>
      <c r="F83" s="9" t="s">
        <v>81</v>
      </c>
      <c r="G83" s="15">
        <v>10</v>
      </c>
      <c r="H83" s="15"/>
      <c r="I83" s="15">
        <f t="shared" si="13"/>
        <v>0</v>
      </c>
      <c r="J83" s="10">
        <v>8</v>
      </c>
      <c r="K83" s="15">
        <f t="shared" si="14"/>
        <v>0</v>
      </c>
      <c r="L83" s="15">
        <f t="shared" si="15"/>
        <v>0</v>
      </c>
    </row>
    <row r="84" spans="2:16" s="1" customFormat="1" ht="19.7" customHeight="1" x14ac:dyDescent="0.2">
      <c r="B84" s="5">
        <v>35</v>
      </c>
      <c r="C84" s="6" t="s">
        <v>103</v>
      </c>
      <c r="D84" s="6" t="s">
        <v>104</v>
      </c>
      <c r="E84" s="7" t="s">
        <v>105</v>
      </c>
      <c r="F84" s="9" t="s">
        <v>81</v>
      </c>
      <c r="G84" s="15">
        <v>51</v>
      </c>
      <c r="H84" s="15"/>
      <c r="I84" s="15">
        <f t="shared" si="13"/>
        <v>0</v>
      </c>
      <c r="J84" s="10">
        <v>8</v>
      </c>
      <c r="K84" s="15">
        <f t="shared" si="14"/>
        <v>0</v>
      </c>
      <c r="L84" s="15">
        <f t="shared" si="15"/>
        <v>0</v>
      </c>
    </row>
    <row r="85" spans="2:16" s="1" customFormat="1" ht="21.4" customHeight="1" x14ac:dyDescent="0.2">
      <c r="B85" s="30" t="s">
        <v>106</v>
      </c>
      <c r="C85" s="30"/>
      <c r="D85" s="30"/>
      <c r="E85" s="30"/>
      <c r="F85" s="33">
        <f>SUM(I57:I84)+I54+I49+I44+I43+I38+I37+I32</f>
        <v>0</v>
      </c>
      <c r="G85" s="33"/>
      <c r="H85" s="33"/>
      <c r="I85" s="33"/>
      <c r="J85" s="33"/>
      <c r="K85" s="33"/>
      <c r="L85" s="33"/>
      <c r="O85" s="12"/>
      <c r="P85" s="12"/>
    </row>
    <row r="86" spans="2:16" s="1" customFormat="1" ht="21.4" customHeight="1" x14ac:dyDescent="0.2">
      <c r="B86" s="30" t="s">
        <v>107</v>
      </c>
      <c r="C86" s="30"/>
      <c r="D86" s="30"/>
      <c r="E86" s="30"/>
      <c r="F86" s="33">
        <f>SUM(L57:L84)+L54+L49+L44+L43+L38+L37+L32</f>
        <v>0</v>
      </c>
      <c r="G86" s="33"/>
      <c r="H86" s="33"/>
      <c r="I86" s="33"/>
      <c r="J86" s="33"/>
      <c r="K86" s="33"/>
      <c r="L86" s="33"/>
      <c r="O86" s="12"/>
      <c r="P86" s="12"/>
    </row>
    <row r="87" spans="2:16" s="1" customFormat="1" ht="12" x14ac:dyDescent="0.2">
      <c r="C87" s="20"/>
      <c r="D87" s="20"/>
      <c r="E87" s="20"/>
      <c r="F87" s="20"/>
      <c r="G87" s="20"/>
      <c r="H87" s="20"/>
      <c r="I87" s="20"/>
      <c r="J87" s="20"/>
      <c r="K87" s="20"/>
      <c r="L87" s="20"/>
    </row>
    <row r="88" spans="2:16" s="1" customFormat="1" ht="69" customHeight="1" x14ac:dyDescent="0.2">
      <c r="B88" s="21" t="s">
        <v>126</v>
      </c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18"/>
      <c r="N88" s="18"/>
    </row>
    <row r="89" spans="2:16" s="1" customFormat="1" ht="2.65" customHeight="1" x14ac:dyDescent="0.2"/>
    <row r="90" spans="2:16" s="1" customFormat="1" ht="108" customHeight="1" x14ac:dyDescent="0.2">
      <c r="B90" s="21" t="s">
        <v>127</v>
      </c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18"/>
      <c r="N90" s="18"/>
    </row>
    <row r="91" spans="2:16" s="1" customFormat="1" ht="5.25" customHeight="1" x14ac:dyDescent="0.2"/>
    <row r="92" spans="2:16" s="1" customFormat="1" ht="105.75" customHeight="1" x14ac:dyDescent="0.2">
      <c r="B92" s="21" t="s">
        <v>128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18"/>
      <c r="N92" s="18"/>
    </row>
    <row r="93" spans="2:16" s="1" customFormat="1" ht="5.25" customHeight="1" x14ac:dyDescent="0.2"/>
    <row r="94" spans="2:16" s="1" customFormat="1" ht="37.9" customHeight="1" x14ac:dyDescent="0.2">
      <c r="B94" s="26" t="s">
        <v>120</v>
      </c>
      <c r="C94" s="26"/>
      <c r="D94" s="26"/>
      <c r="E94" s="26"/>
      <c r="F94" s="28" t="s">
        <v>121</v>
      </c>
      <c r="G94" s="28"/>
      <c r="H94" s="28"/>
      <c r="I94" s="28"/>
      <c r="J94" s="28"/>
      <c r="K94" s="28"/>
      <c r="L94" s="28"/>
    </row>
    <row r="95" spans="2:16" s="1" customFormat="1" ht="28.7" customHeight="1" x14ac:dyDescent="0.2"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</row>
    <row r="96" spans="2:16" s="1" customFormat="1" ht="28.7" customHeight="1" x14ac:dyDescent="0.2"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</row>
    <row r="97" spans="2:14" s="1" customFormat="1" ht="28.7" customHeight="1" x14ac:dyDescent="0.2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</row>
    <row r="98" spans="2:14" s="1" customFormat="1" ht="28.7" customHeight="1" x14ac:dyDescent="0.2"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</row>
    <row r="99" spans="2:14" s="1" customFormat="1" ht="2.65" customHeight="1" x14ac:dyDescent="0.2"/>
    <row r="100" spans="2:14" s="1" customFormat="1" ht="173.25" customHeight="1" x14ac:dyDescent="0.2">
      <c r="B100" s="21" t="s">
        <v>129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18"/>
      <c r="N100" s="18"/>
    </row>
    <row r="101" spans="2:14" s="1" customFormat="1" ht="2.65" customHeight="1" x14ac:dyDescent="0.2"/>
    <row r="102" spans="2:14" s="1" customFormat="1" ht="42" customHeight="1" x14ac:dyDescent="0.2">
      <c r="B102" s="25" t="s">
        <v>130</v>
      </c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19"/>
      <c r="N102" s="19"/>
    </row>
    <row r="103" spans="2:14" s="1" customFormat="1" ht="2.65" customHeight="1" x14ac:dyDescent="0.2"/>
    <row r="104" spans="2:14" s="1" customFormat="1" ht="37.9" customHeight="1" x14ac:dyDescent="0.2">
      <c r="B104" s="26" t="s">
        <v>140</v>
      </c>
      <c r="C104" s="26"/>
      <c r="D104" s="26"/>
      <c r="E104" s="26"/>
      <c r="F104" s="27" t="s">
        <v>122</v>
      </c>
      <c r="G104" s="27"/>
      <c r="H104" s="27"/>
      <c r="I104" s="27"/>
      <c r="J104" s="27"/>
      <c r="K104" s="27"/>
      <c r="L104" s="27"/>
    </row>
    <row r="105" spans="2:14" s="1" customFormat="1" ht="28.7" customHeight="1" x14ac:dyDescent="0.2"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</row>
    <row r="106" spans="2:14" s="1" customFormat="1" ht="28.7" customHeight="1" x14ac:dyDescent="0.2"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</row>
    <row r="107" spans="2:14" s="1" customFormat="1" ht="28.7" customHeight="1" x14ac:dyDescent="0.2"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</row>
    <row r="108" spans="2:14" s="1" customFormat="1" ht="28.7" customHeight="1" x14ac:dyDescent="0.2"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</row>
    <row r="109" spans="2:14" s="1" customFormat="1" ht="2.65" customHeight="1" x14ac:dyDescent="0.2"/>
    <row r="110" spans="2:14" s="1" customFormat="1" ht="141" customHeight="1" x14ac:dyDescent="0.2">
      <c r="B110" s="21" t="s">
        <v>131</v>
      </c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18"/>
      <c r="N110" s="18"/>
    </row>
    <row r="111" spans="2:14" s="1" customFormat="1" ht="2.65" customHeight="1" x14ac:dyDescent="0.2"/>
    <row r="112" spans="2:14" s="1" customFormat="1" ht="55.5" customHeight="1" x14ac:dyDescent="0.2">
      <c r="B112" s="21" t="s">
        <v>132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18"/>
      <c r="N112" s="18"/>
    </row>
    <row r="113" spans="2:14" s="1" customFormat="1" ht="2.65" customHeight="1" x14ac:dyDescent="0.2"/>
    <row r="114" spans="2:14" s="1" customFormat="1" ht="54" customHeight="1" x14ac:dyDescent="0.2">
      <c r="B114" s="21" t="s">
        <v>133</v>
      </c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18"/>
      <c r="N114" s="18"/>
    </row>
    <row r="115" spans="2:14" s="1" customFormat="1" ht="2.65" customHeight="1" x14ac:dyDescent="0.2"/>
    <row r="116" spans="2:14" s="1" customFormat="1" ht="39.75" customHeight="1" x14ac:dyDescent="0.2">
      <c r="B116" s="21" t="s">
        <v>134</v>
      </c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18"/>
      <c r="N116" s="18"/>
    </row>
    <row r="117" spans="2:14" s="1" customFormat="1" ht="2.65" customHeight="1" x14ac:dyDescent="0.2"/>
    <row r="118" spans="2:14" s="1" customFormat="1" ht="127.5" customHeight="1" x14ac:dyDescent="0.2">
      <c r="B118" s="21" t="s">
        <v>135</v>
      </c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18"/>
      <c r="N118" s="18"/>
    </row>
    <row r="119" spans="2:14" s="1" customFormat="1" ht="2.65" customHeight="1" x14ac:dyDescent="0.2"/>
    <row r="120" spans="2:14" s="1" customFormat="1" ht="96" customHeight="1" x14ac:dyDescent="0.2">
      <c r="B120" s="21" t="s">
        <v>136</v>
      </c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18"/>
      <c r="N120" s="18"/>
    </row>
    <row r="121" spans="2:14" s="1" customFormat="1" ht="12" x14ac:dyDescent="0.2"/>
    <row r="122" spans="2:14" s="1" customFormat="1" ht="17.649999999999999" customHeight="1" x14ac:dyDescent="0.2">
      <c r="I122" s="24" t="s">
        <v>119</v>
      </c>
      <c r="J122" s="24"/>
    </row>
    <row r="123" spans="2:14" s="1" customFormat="1" ht="12" x14ac:dyDescent="0.2"/>
    <row r="124" spans="2:14" s="1" customFormat="1" ht="97.5" customHeight="1" x14ac:dyDescent="0.2">
      <c r="B124" s="22" t="s">
        <v>137</v>
      </c>
      <c r="C124" s="22"/>
      <c r="D124" s="22"/>
      <c r="E124" s="22"/>
      <c r="F124" s="22"/>
      <c r="G124" s="22"/>
      <c r="H124" s="22"/>
      <c r="I124" s="22"/>
      <c r="J124" s="22"/>
      <c r="K124" s="22"/>
      <c r="L124" s="22"/>
    </row>
  </sheetData>
  <mergeCells count="58">
    <mergeCell ref="B34:K34"/>
    <mergeCell ref="B40:K40"/>
    <mergeCell ref="B23:I23"/>
    <mergeCell ref="B4:D4"/>
    <mergeCell ref="B10:D11"/>
    <mergeCell ref="B17:H17"/>
    <mergeCell ref="B19:I19"/>
    <mergeCell ref="B21:I21"/>
    <mergeCell ref="H2:L2"/>
    <mergeCell ref="B25:L25"/>
    <mergeCell ref="B27:L27"/>
    <mergeCell ref="B86:E86"/>
    <mergeCell ref="E14:G14"/>
    <mergeCell ref="E15:G15"/>
    <mergeCell ref="F85:L85"/>
    <mergeCell ref="F86:L86"/>
    <mergeCell ref="B46:K46"/>
    <mergeCell ref="B51:K51"/>
    <mergeCell ref="B6:D6"/>
    <mergeCell ref="B8:D8"/>
    <mergeCell ref="B85:E85"/>
    <mergeCell ref="G11:L12"/>
    <mergeCell ref="B26:K26"/>
    <mergeCell ref="B29:K29"/>
    <mergeCell ref="F105:L105"/>
    <mergeCell ref="B96:E96"/>
    <mergeCell ref="F96:L96"/>
    <mergeCell ref="B97:E97"/>
    <mergeCell ref="F97:L97"/>
    <mergeCell ref="B98:E98"/>
    <mergeCell ref="F98:L98"/>
    <mergeCell ref="B102:L102"/>
    <mergeCell ref="B104:E104"/>
    <mergeCell ref="F104:L104"/>
    <mergeCell ref="B105:E105"/>
    <mergeCell ref="B124:L124"/>
    <mergeCell ref="B106:E106"/>
    <mergeCell ref="F106:L106"/>
    <mergeCell ref="B107:E107"/>
    <mergeCell ref="F107:L107"/>
    <mergeCell ref="B108:E108"/>
    <mergeCell ref="F108:L108"/>
    <mergeCell ref="I122:J122"/>
    <mergeCell ref="B110:L110"/>
    <mergeCell ref="B112:L112"/>
    <mergeCell ref="B114:L114"/>
    <mergeCell ref="B116:L116"/>
    <mergeCell ref="B118:L118"/>
    <mergeCell ref="B120:L120"/>
    <mergeCell ref="C87:L87"/>
    <mergeCell ref="B88:L88"/>
    <mergeCell ref="B90:L90"/>
    <mergeCell ref="B92:L92"/>
    <mergeCell ref="B100:L100"/>
    <mergeCell ref="B94:E94"/>
    <mergeCell ref="F94:L94"/>
    <mergeCell ref="B95:E95"/>
    <mergeCell ref="F95:L95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91" orientation="landscape" r:id="rId1"/>
  <headerFooter alignWithMargins="0"/>
  <rowBreaks count="6" manualBreakCount="6">
    <brk id="28" max="11" man="1"/>
    <brk id="55" max="11" man="1"/>
    <brk id="71" max="11" man="1"/>
    <brk id="86" max="11" man="1"/>
    <brk id="99" max="11" man="1"/>
    <brk id="111" max="11" man="1"/>
  </rowBreaks>
  <colBreaks count="1" manualBreakCount="1">
    <brk id="12" max="1048575" man="1"/>
  </colBreaks>
  <ignoredErrors>
    <ignoredError sqref="L8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Ozimek - Nadleśnictwo Oleszyce</cp:lastModifiedBy>
  <cp:lastPrinted>2024-10-29T12:37:38Z</cp:lastPrinted>
  <dcterms:created xsi:type="dcterms:W3CDTF">2024-10-22T09:37:50Z</dcterms:created>
  <dcterms:modified xsi:type="dcterms:W3CDTF">2024-10-30T10:54:18Z</dcterms:modified>
</cp:coreProperties>
</file>