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920842A8-66D3-4B4D-BB5F-BEE47CF3DB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9" i="1"/>
  <c r="L79" i="1" s="1"/>
  <c r="K79" i="1" s="1"/>
  <c r="I82" i="1"/>
  <c r="L82" i="1" s="1"/>
  <c r="K82" i="1" s="1"/>
  <c r="I81" i="1"/>
  <c r="L81" i="1" s="1"/>
  <c r="K81" i="1" s="1"/>
  <c r="I80" i="1"/>
  <c r="L80" i="1" s="1"/>
  <c r="K80" i="1" s="1"/>
  <c r="I78" i="1"/>
  <c r="L78" i="1" s="1"/>
  <c r="K78" i="1" s="1"/>
  <c r="I77" i="1"/>
  <c r="L77" i="1" s="1"/>
  <c r="K77" i="1" s="1"/>
  <c r="I76" i="1"/>
  <c r="L76" i="1" s="1"/>
  <c r="K76" i="1" s="1"/>
  <c r="I75" i="1"/>
  <c r="L75" i="1" s="1"/>
  <c r="K75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4" i="1"/>
  <c r="L54" i="1" s="1"/>
  <c r="K54" i="1" s="1"/>
  <c r="I49" i="1"/>
  <c r="L49" i="1" s="1"/>
  <c r="K49" i="1" s="1"/>
  <c r="I48" i="1"/>
  <c r="L48" i="1" s="1"/>
  <c r="K48" i="1" s="1"/>
  <c r="I43" i="1"/>
  <c r="L43" i="1" s="1"/>
  <c r="K43" i="1" s="1"/>
  <c r="I38" i="1"/>
  <c r="L38" i="1" s="1"/>
  <c r="I37" i="1"/>
  <c r="L37" i="1" s="1"/>
  <c r="K37" i="1" s="1"/>
  <c r="I32" i="1"/>
  <c r="L32" i="1" s="1"/>
  <c r="K32" i="1" s="1"/>
  <c r="F84" i="1" l="1"/>
  <c r="F83" i="1"/>
  <c r="K38" i="1"/>
</calcChain>
</file>

<file path=xl/sharedStrings.xml><?xml version="1.0" encoding="utf-8"?>
<sst xmlns="http://schemas.openxmlformats.org/spreadsheetml/2006/main" count="232" uniqueCount="135">
  <si>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</si>
  <si>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</si>
  <si>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</si>
  <si>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</si>
  <si>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</si>
  <si>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</si>
  <si>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</si>
  <si>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</si>
  <si>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</si>
  <si>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</si>
  <si>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</si>
  <si>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</si>
  <si>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</si>
  <si>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</si>
  <si>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</si>
  <si>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</si>
  <si>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</si>
  <si>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</si>
  <si>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</si>
  <si>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</si>
  <si>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</si>
  <si>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</si>
  <si>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</si>
  <si>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</si>
  <si>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</si>
  <si>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</si>
  <si>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</si>
  <si>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</si>
  <si>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</si>
  <si>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</si>
  <si>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</si>
  <si>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</si>
  <si>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</si>
  <si>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</si>
  <si>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</si>
  <si>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</si>
  <si>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</si>
  <si>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</si>
  <si>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</si>
  <si>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</si>
  <si>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</si>
  <si>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</si>
  <si>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</si>
  <si>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</si>
  <si>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</si>
  <si>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</si>
  <si>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</si>
  <si>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</si>
  <si>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</si>
  <si>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</si>
  <si>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</si>
  <si>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</si>
  <si>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</si>
  <si>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</si>
  <si>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</si>
  <si>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</si>
  <si>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</si>
  <si>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</si>
  <si>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</si>
  <si>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</si>
  <si>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</si>
  <si>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</si>
  <si>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</si>
  <si>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</si>
  <si>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</si>
  <si>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</si>
  <si>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</si>
  <si>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</si>
  <si>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</si>
  <si>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</si>
  <si>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</si>
  <si>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</si>
  <si>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</si>
  <si>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</si>
  <si>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</si>
  <si>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</si>
  <si>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</si>
  <si>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</si>
  <si>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</si>
  <si>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</si>
  <si>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</si>
  <si>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</si>
  <si>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</si>
  <si>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</si>
  <si>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</si>
  <si>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</si>
  <si>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</si>
  <si>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</si>
  <si>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</si>
  <si>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</si>
  <si>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</si>
  <si>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</si>
  <si>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</si>
  <si>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</si>
  <si>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</si>
  <si>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</si>
  <si>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</si>
  <si>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</si>
  <si>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</si>
  <si>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</si>
  <si>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</si>
  <si>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</si>
  <si>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</si>
  <si>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</si>
  <si>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</si>
  <si>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</si>
  <si>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</si>
  <si>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</si>
  <si>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</si>
  <si>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</si>
  <si>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</si>
  <si>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</si>
  <si>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</si>
  <si>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</si>
  <si>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</si>
  <si>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</si>
  <si>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</si>
  <si>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</si>
  <si>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</si>
  <si>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</si>
  <si>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</si>
  <si>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</si>
  <si>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</si>
  <si>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</si>
  <si>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</si>
  <si>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</si>
  <si>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</si>
  <si>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</si>
  <si>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</si>
  <si>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</si>
  <si>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</si>
  <si>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2  - Wykonanie usługi z zakresu gospodarki leśnej w Leśnictwie Podlisze, tego zamówienia:</t>
  </si>
  <si>
    <t>KOSZTORYS OFERTOWY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</si>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</sst>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1" fillId="0" borderId="0" xfId="0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6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4" fillId="2" borderId="6" xfId="0" applyNumberFormat="1" applyFont="1" applyFill="1" applyBorder="1" applyAlignment="1">
      <alignment horizontal="right" vertical="center"/>
    </xf>
    <xf numFmtId="4" fontId="12" fillId="0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2"/>
  <sheetViews>
    <sheetView tabSelected="1" topLeftCell="A121" zoomScaleNormal="100" workbookViewId="0">
      <selection activeCell="B103" sqref="B103:E10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5" customWidth="1"/>
    <col min="8" max="8" width="11.140625" style="15" customWidth="1"/>
    <col min="9" max="9" width="12.7109375" style="15" customWidth="1"/>
    <col min="10" max="10" width="6.85546875" customWidth="1"/>
    <col min="11" max="11" width="9.5703125" style="15" customWidth="1"/>
    <col min="12" max="12" width="13.28515625" style="15" customWidth="1"/>
    <col min="13" max="13" width="23.5703125" customWidth="1"/>
    <col min="14" max="14" width="13.42578125" customWidth="1"/>
    <col min="15" max="15" width="11.28515625" bestFit="1" customWidth="1"/>
  </cols>
  <sheetData>
    <row r="1" spans="2:13" s="1" customFormat="1" ht="5.25" customHeight="1" x14ac:dyDescent="0.2">
      <c r="G1" s="12"/>
      <c r="H1" s="12"/>
      <c r="I1" s="12"/>
      <c r="K1" s="12"/>
      <c r="L1" s="12"/>
    </row>
    <row r="2" spans="2:13" s="1" customFormat="1" ht="17.100000000000001" customHeight="1" x14ac:dyDescent="0.2">
      <c r="B2" s="11"/>
      <c r="C2" s="11"/>
      <c r="D2" s="11"/>
      <c r="G2" s="12"/>
      <c r="H2" s="12"/>
      <c r="I2" s="31"/>
      <c r="J2" s="31"/>
      <c r="K2" s="31"/>
      <c r="L2" s="31"/>
      <c r="M2" s="31"/>
    </row>
    <row r="3" spans="2:13" s="1" customFormat="1" ht="28.7" customHeight="1" x14ac:dyDescent="0.2">
      <c r="B3" s="11"/>
      <c r="C3" s="11"/>
      <c r="D3" s="11"/>
      <c r="G3" s="12"/>
      <c r="H3" s="12"/>
      <c r="I3" s="12"/>
      <c r="K3" s="12"/>
      <c r="L3" s="12"/>
    </row>
    <row r="4" spans="2:13" s="1" customFormat="1" ht="2.65" customHeight="1" x14ac:dyDescent="0.2">
      <c r="B4" s="26"/>
      <c r="C4" s="26"/>
      <c r="D4" s="26"/>
      <c r="G4" s="12"/>
      <c r="H4" s="12"/>
      <c r="I4" s="12"/>
      <c r="K4" s="12"/>
      <c r="L4" s="12"/>
    </row>
    <row r="5" spans="2:13" s="1" customFormat="1" ht="28.7" customHeight="1" x14ac:dyDescent="0.2">
      <c r="G5" s="25" t="s">
        <v>117</v>
      </c>
      <c r="H5" s="25"/>
      <c r="I5" s="25"/>
      <c r="J5" s="25"/>
      <c r="K5" s="25"/>
      <c r="L5" s="25"/>
      <c r="M5" s="21"/>
    </row>
    <row r="6" spans="2:13" s="1" customFormat="1" ht="2.65" customHeight="1" x14ac:dyDescent="0.2">
      <c r="B6" s="28"/>
      <c r="C6" s="28"/>
      <c r="D6" s="28"/>
      <c r="G6" s="12"/>
      <c r="H6" s="12"/>
      <c r="I6" s="12"/>
      <c r="K6" s="12"/>
      <c r="L6" s="12"/>
    </row>
    <row r="7" spans="2:13" s="1" customFormat="1" ht="28.7" customHeight="1" x14ac:dyDescent="0.2">
      <c r="G7" s="12"/>
      <c r="H7" s="12"/>
      <c r="I7" s="12"/>
      <c r="K7" s="12"/>
      <c r="L7" s="12"/>
    </row>
    <row r="8" spans="2:13" s="1" customFormat="1" ht="5.25" customHeight="1" x14ac:dyDescent="0.2">
      <c r="B8" s="28"/>
      <c r="C8" s="28"/>
      <c r="D8" s="28"/>
      <c r="G8" s="12"/>
      <c r="H8" s="12"/>
      <c r="I8" s="12"/>
      <c r="K8" s="12"/>
      <c r="L8" s="12"/>
    </row>
    <row r="9" spans="2:13" s="1" customFormat="1" ht="4.3499999999999996" customHeight="1" x14ac:dyDescent="0.2">
      <c r="G9" s="12"/>
      <c r="H9" s="12"/>
      <c r="I9" s="12"/>
      <c r="K9" s="12"/>
      <c r="L9" s="12"/>
    </row>
    <row r="10" spans="2:13" s="1" customFormat="1" ht="6.95" customHeight="1" x14ac:dyDescent="0.2">
      <c r="B10" s="28"/>
      <c r="C10" s="28"/>
      <c r="D10" s="28"/>
      <c r="G10" s="12"/>
      <c r="H10" s="12"/>
      <c r="I10" s="12"/>
      <c r="K10" s="12"/>
      <c r="L10" s="12"/>
    </row>
    <row r="11" spans="2:13" s="1" customFormat="1" ht="12.2" customHeight="1" x14ac:dyDescent="0.2">
      <c r="G11" s="37" t="s">
        <v>103</v>
      </c>
      <c r="H11" s="37"/>
      <c r="I11" s="37"/>
      <c r="J11" s="37"/>
      <c r="K11" s="37"/>
      <c r="L11" s="37"/>
    </row>
    <row r="12" spans="2:13" s="1" customFormat="1" ht="7.9" customHeight="1" x14ac:dyDescent="0.2">
      <c r="B12" s="29" t="s">
        <v>102</v>
      </c>
      <c r="C12" s="29"/>
      <c r="D12" s="29"/>
      <c r="G12" s="37"/>
      <c r="H12" s="37"/>
      <c r="I12" s="37"/>
      <c r="J12" s="37"/>
      <c r="K12" s="37"/>
      <c r="L12" s="37"/>
    </row>
    <row r="13" spans="2:13" s="1" customFormat="1" ht="14.45" customHeight="1" x14ac:dyDescent="0.2">
      <c r="B13" s="29"/>
      <c r="C13" s="29"/>
      <c r="D13" s="29"/>
      <c r="G13" s="12"/>
      <c r="H13" s="12"/>
      <c r="I13" s="12"/>
      <c r="K13" s="12"/>
      <c r="L13" s="12"/>
    </row>
    <row r="14" spans="2:13" s="1" customFormat="1" ht="24" customHeight="1" x14ac:dyDescent="0.2">
      <c r="E14" s="33" t="s">
        <v>132</v>
      </c>
      <c r="F14" s="33"/>
      <c r="G14" s="33"/>
      <c r="H14" s="12"/>
      <c r="I14" s="12"/>
      <c r="K14" s="12"/>
      <c r="L14" s="12"/>
    </row>
    <row r="15" spans="2:13" s="1" customFormat="1" ht="24" customHeight="1" x14ac:dyDescent="0.2">
      <c r="E15" s="34"/>
      <c r="F15" s="34"/>
      <c r="G15" s="34"/>
      <c r="H15" s="12"/>
      <c r="I15" s="12"/>
      <c r="K15" s="12"/>
      <c r="L15" s="12"/>
    </row>
    <row r="16" spans="2:13" s="1" customFormat="1" ht="34.700000000000003" customHeight="1" x14ac:dyDescent="0.2">
      <c r="G16" s="12"/>
      <c r="H16" s="12"/>
      <c r="I16" s="12"/>
      <c r="K16" s="12"/>
      <c r="L16" s="12"/>
    </row>
    <row r="17" spans="2:12" s="1" customFormat="1" ht="20.85" customHeight="1" x14ac:dyDescent="0.2">
      <c r="B17" s="27" t="s">
        <v>104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2:12" s="1" customFormat="1" ht="2.65" customHeight="1" x14ac:dyDescent="0.2">
      <c r="G18" s="12"/>
      <c r="H18" s="12"/>
      <c r="I18" s="12"/>
      <c r="K18" s="12"/>
      <c r="L18" s="12"/>
    </row>
    <row r="19" spans="2:12" s="1" customFormat="1" ht="20.85" customHeight="1" x14ac:dyDescent="0.2">
      <c r="B19" s="27" t="s">
        <v>105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2:12" s="1" customFormat="1" ht="2.65" customHeight="1" x14ac:dyDescent="0.2">
      <c r="G20" s="12"/>
      <c r="H20" s="12"/>
      <c r="I20" s="12"/>
      <c r="K20" s="12"/>
      <c r="L20" s="12"/>
    </row>
    <row r="21" spans="2:12" s="1" customFormat="1" ht="20.85" customHeight="1" x14ac:dyDescent="0.2">
      <c r="B21" s="27" t="s">
        <v>106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2:12" s="1" customFormat="1" ht="2.65" customHeight="1" x14ac:dyDescent="0.2">
      <c r="G22" s="12"/>
      <c r="H22" s="12"/>
      <c r="I22" s="12"/>
      <c r="K22" s="12"/>
      <c r="L22" s="12"/>
    </row>
    <row r="23" spans="2:12" s="1" customFormat="1" ht="20.85" customHeight="1" x14ac:dyDescent="0.2">
      <c r="B23" s="27" t="s">
        <v>107</v>
      </c>
      <c r="C23" s="27"/>
      <c r="D23" s="27"/>
      <c r="E23" s="27"/>
      <c r="F23" s="27"/>
      <c r="G23" s="27"/>
      <c r="H23" s="27"/>
      <c r="I23" s="27"/>
      <c r="J23" s="27"/>
      <c r="K23" s="27"/>
      <c r="L23" s="12"/>
    </row>
    <row r="24" spans="2:12" s="1" customFormat="1" ht="34.700000000000003" customHeight="1" x14ac:dyDescent="0.2">
      <c r="G24" s="12"/>
      <c r="H24" s="12"/>
      <c r="I24" s="12"/>
      <c r="K24" s="12"/>
      <c r="L24" s="12"/>
    </row>
    <row r="25" spans="2:12" s="1" customFormat="1" ht="34.700000000000003" customHeight="1" x14ac:dyDescent="0.2">
      <c r="B25" s="23" t="s">
        <v>131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2:12" s="1" customFormat="1" ht="14.25" x14ac:dyDescent="0.2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2" s="1" customFormat="1" ht="58.15" customHeight="1" x14ac:dyDescent="0.2">
      <c r="B27" s="24" t="s">
        <v>118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2:12" s="1" customFormat="1" ht="3.2" customHeight="1" x14ac:dyDescent="0.2">
      <c r="G28" s="12"/>
      <c r="H28" s="12"/>
      <c r="I28" s="12"/>
      <c r="K28" s="12"/>
      <c r="L28" s="12"/>
    </row>
    <row r="29" spans="2:12" s="1" customFormat="1" ht="18.2" customHeight="1" x14ac:dyDescent="0.2">
      <c r="B29" s="27" t="s">
        <v>108</v>
      </c>
      <c r="C29" s="27"/>
      <c r="D29" s="27"/>
      <c r="E29" s="27"/>
      <c r="F29" s="27"/>
      <c r="G29" s="27"/>
      <c r="H29" s="27"/>
      <c r="I29" s="27"/>
      <c r="J29" s="27"/>
      <c r="K29" s="27"/>
      <c r="L29" s="12"/>
    </row>
    <row r="30" spans="2:12" s="1" customFormat="1" ht="5.25" customHeight="1" x14ac:dyDescent="0.2">
      <c r="G30" s="12"/>
      <c r="H30" s="12"/>
      <c r="I30" s="12"/>
      <c r="K30" s="12"/>
      <c r="L30" s="12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3" t="s">
        <v>5</v>
      </c>
      <c r="H31" s="13" t="s">
        <v>6</v>
      </c>
      <c r="I31" s="13" t="s">
        <v>7</v>
      </c>
      <c r="J31" s="4" t="s">
        <v>8</v>
      </c>
      <c r="K31" s="13" t="s">
        <v>9</v>
      </c>
      <c r="L31" s="13" t="s">
        <v>133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4">
        <v>646</v>
      </c>
      <c r="H32" s="14"/>
      <c r="I32" s="14">
        <f>H32*G32</f>
        <v>0</v>
      </c>
      <c r="J32" s="5">
        <v>8</v>
      </c>
      <c r="K32" s="14">
        <f>L32-I32</f>
        <v>0</v>
      </c>
      <c r="L32" s="14">
        <f>I32*1.08</f>
        <v>0</v>
      </c>
    </row>
    <row r="33" spans="2:12" s="1" customFormat="1" ht="3.2" customHeight="1" x14ac:dyDescent="0.2">
      <c r="G33" s="12"/>
      <c r="H33" s="12"/>
      <c r="I33" s="12"/>
      <c r="K33" s="12"/>
      <c r="L33" s="12"/>
    </row>
    <row r="34" spans="2:12" s="1" customFormat="1" ht="18.2" customHeight="1" x14ac:dyDescent="0.2">
      <c r="B34" s="27" t="s">
        <v>109</v>
      </c>
      <c r="C34" s="27"/>
      <c r="D34" s="27"/>
      <c r="E34" s="27"/>
      <c r="F34" s="27"/>
      <c r="G34" s="27"/>
      <c r="H34" s="27"/>
      <c r="I34" s="27"/>
      <c r="J34" s="27"/>
      <c r="K34" s="27"/>
      <c r="L34" s="12"/>
    </row>
    <row r="35" spans="2:12" s="1" customFormat="1" ht="5.25" customHeight="1" x14ac:dyDescent="0.2">
      <c r="G35" s="12"/>
      <c r="H35" s="12"/>
      <c r="I35" s="12"/>
      <c r="K35" s="12"/>
      <c r="L35" s="12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3" t="s">
        <v>5</v>
      </c>
      <c r="H36" s="13" t="s">
        <v>6</v>
      </c>
      <c r="I36" s="13" t="s">
        <v>7</v>
      </c>
      <c r="J36" s="4" t="s">
        <v>8</v>
      </c>
      <c r="K36" s="13" t="s">
        <v>9</v>
      </c>
      <c r="L36" s="13" t="s">
        <v>133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4">
        <v>818</v>
      </c>
      <c r="H37" s="14"/>
      <c r="I37" s="14">
        <f t="shared" ref="I37:I38" si="0">H37*G37</f>
        <v>0</v>
      </c>
      <c r="J37" s="5">
        <v>8</v>
      </c>
      <c r="K37" s="14">
        <f t="shared" ref="K37:K38" si="1">L37-I37</f>
        <v>0</v>
      </c>
      <c r="L37" s="14">
        <f t="shared" ref="L37:L38" si="2">I37*1.08</f>
        <v>0</v>
      </c>
    </row>
    <row r="38" spans="2:12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14">
        <v>1140</v>
      </c>
      <c r="H38" s="14"/>
      <c r="I38" s="14">
        <f t="shared" si="0"/>
        <v>0</v>
      </c>
      <c r="J38" s="5">
        <v>8</v>
      </c>
      <c r="K38" s="14">
        <f t="shared" si="1"/>
        <v>0</v>
      </c>
      <c r="L38" s="14">
        <f t="shared" si="2"/>
        <v>0</v>
      </c>
    </row>
    <row r="39" spans="2:12" s="1" customFormat="1" ht="3.2" customHeight="1" x14ac:dyDescent="0.2">
      <c r="G39" s="12"/>
      <c r="H39" s="12"/>
      <c r="I39" s="12"/>
      <c r="K39" s="12"/>
      <c r="L39" s="12"/>
    </row>
    <row r="40" spans="2:12" s="1" customFormat="1" ht="18.2" customHeight="1" x14ac:dyDescent="0.2">
      <c r="B40" s="27" t="s">
        <v>110</v>
      </c>
      <c r="C40" s="27"/>
      <c r="D40" s="27"/>
      <c r="E40" s="27"/>
      <c r="F40" s="27"/>
      <c r="G40" s="27"/>
      <c r="H40" s="27"/>
      <c r="I40" s="27"/>
      <c r="J40" s="27"/>
      <c r="K40" s="27"/>
      <c r="L40" s="12"/>
    </row>
    <row r="41" spans="2:12" s="1" customFormat="1" ht="5.25" customHeight="1" x14ac:dyDescent="0.2">
      <c r="G41" s="12"/>
      <c r="H41" s="12"/>
      <c r="I41" s="12"/>
      <c r="K41" s="12"/>
      <c r="L41" s="12"/>
    </row>
    <row r="42" spans="2:12" s="1" customFormat="1" ht="45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13" t="s">
        <v>5</v>
      </c>
      <c r="H42" s="13" t="s">
        <v>6</v>
      </c>
      <c r="I42" s="13" t="s">
        <v>7</v>
      </c>
      <c r="J42" s="4" t="s">
        <v>8</v>
      </c>
      <c r="K42" s="13" t="s">
        <v>9</v>
      </c>
      <c r="L42" s="13" t="s">
        <v>133</v>
      </c>
    </row>
    <row r="43" spans="2:12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14">
        <v>1288</v>
      </c>
      <c r="H43" s="14"/>
      <c r="I43" s="14">
        <f>H43*G43</f>
        <v>0</v>
      </c>
      <c r="J43" s="5">
        <v>8</v>
      </c>
      <c r="K43" s="14">
        <f>L43-I43</f>
        <v>0</v>
      </c>
      <c r="L43" s="14">
        <f>I43*1.08</f>
        <v>0</v>
      </c>
    </row>
    <row r="44" spans="2:12" s="1" customFormat="1" ht="3.2" customHeight="1" x14ac:dyDescent="0.2">
      <c r="G44" s="12"/>
      <c r="H44" s="12"/>
      <c r="I44" s="12"/>
      <c r="K44" s="12"/>
      <c r="L44" s="12"/>
    </row>
    <row r="45" spans="2:12" s="1" customFormat="1" ht="18.2" customHeight="1" x14ac:dyDescent="0.2">
      <c r="B45" s="27" t="s">
        <v>111</v>
      </c>
      <c r="C45" s="27"/>
      <c r="D45" s="27"/>
      <c r="E45" s="27"/>
      <c r="F45" s="27"/>
      <c r="G45" s="27"/>
      <c r="H45" s="27"/>
      <c r="I45" s="27"/>
      <c r="J45" s="27"/>
      <c r="K45" s="27"/>
      <c r="L45" s="12"/>
    </row>
    <row r="46" spans="2:12" s="1" customFormat="1" ht="5.25" customHeight="1" x14ac:dyDescent="0.2">
      <c r="G46" s="12"/>
      <c r="H46" s="12"/>
      <c r="I46" s="12"/>
      <c r="K46" s="12"/>
      <c r="L46" s="12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3" t="s">
        <v>5</v>
      </c>
      <c r="H47" s="13" t="s">
        <v>6</v>
      </c>
      <c r="I47" s="13" t="s">
        <v>7</v>
      </c>
      <c r="J47" s="4" t="s">
        <v>8</v>
      </c>
      <c r="K47" s="13" t="s">
        <v>9</v>
      </c>
      <c r="L47" s="13" t="s">
        <v>133</v>
      </c>
    </row>
    <row r="48" spans="2:12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14">
        <v>10</v>
      </c>
      <c r="H48" s="14"/>
      <c r="I48" s="14">
        <f t="shared" ref="I48:I49" si="3">H48*G48</f>
        <v>0</v>
      </c>
      <c r="J48" s="5">
        <v>8</v>
      </c>
      <c r="K48" s="14">
        <f t="shared" ref="K48:K49" si="4">L48-I48</f>
        <v>0</v>
      </c>
      <c r="L48" s="14">
        <f t="shared" ref="L48:L49" si="5">I48*1.08</f>
        <v>0</v>
      </c>
    </row>
    <row r="49" spans="2:12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14">
        <v>334</v>
      </c>
      <c r="H49" s="14"/>
      <c r="I49" s="14">
        <f t="shared" si="3"/>
        <v>0</v>
      </c>
      <c r="J49" s="5">
        <v>8</v>
      </c>
      <c r="K49" s="14">
        <f t="shared" si="4"/>
        <v>0</v>
      </c>
      <c r="L49" s="14">
        <f t="shared" si="5"/>
        <v>0</v>
      </c>
    </row>
    <row r="50" spans="2:12" s="1" customFormat="1" ht="3.2" customHeight="1" x14ac:dyDescent="0.2">
      <c r="G50" s="12"/>
      <c r="H50" s="12"/>
      <c r="I50" s="12"/>
      <c r="K50" s="12"/>
      <c r="L50" s="12"/>
    </row>
    <row r="51" spans="2:12" s="1" customFormat="1" ht="18.2" customHeight="1" x14ac:dyDescent="0.2">
      <c r="B51" s="27" t="s">
        <v>112</v>
      </c>
      <c r="C51" s="27"/>
      <c r="D51" s="27"/>
      <c r="E51" s="27"/>
      <c r="F51" s="27"/>
      <c r="G51" s="27"/>
      <c r="H51" s="27"/>
      <c r="I51" s="27"/>
      <c r="J51" s="27"/>
      <c r="K51" s="27"/>
      <c r="L51" s="12"/>
    </row>
    <row r="52" spans="2:12" s="1" customFormat="1" ht="5.25" customHeight="1" x14ac:dyDescent="0.2">
      <c r="G52" s="12"/>
      <c r="H52" s="12"/>
      <c r="I52" s="12"/>
      <c r="K52" s="12"/>
      <c r="L52" s="12"/>
    </row>
    <row r="53" spans="2:12" s="1" customFormat="1" ht="45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3" t="s">
        <v>5</v>
      </c>
      <c r="H53" s="13" t="s">
        <v>6</v>
      </c>
      <c r="I53" s="13" t="s">
        <v>7</v>
      </c>
      <c r="J53" s="4" t="s">
        <v>8</v>
      </c>
      <c r="K53" s="13" t="s">
        <v>9</v>
      </c>
      <c r="L53" s="13" t="s">
        <v>133</v>
      </c>
    </row>
    <row r="54" spans="2:12" s="1" customFormat="1" ht="19.7" customHeight="1" x14ac:dyDescent="0.2">
      <c r="B54" s="5">
        <v>7</v>
      </c>
      <c r="C54" s="6" t="s">
        <v>14</v>
      </c>
      <c r="D54" s="6" t="s">
        <v>15</v>
      </c>
      <c r="E54" s="7" t="s">
        <v>16</v>
      </c>
      <c r="F54" s="6" t="s">
        <v>13</v>
      </c>
      <c r="G54" s="14">
        <v>534</v>
      </c>
      <c r="H54" s="14"/>
      <c r="I54" s="14">
        <f>H54*G54</f>
        <v>0</v>
      </c>
      <c r="J54" s="5">
        <v>8</v>
      </c>
      <c r="K54" s="14">
        <f>L54-I54</f>
        <v>0</v>
      </c>
      <c r="L54" s="14">
        <f>I54*1.08</f>
        <v>0</v>
      </c>
    </row>
    <row r="55" spans="2:12" s="1" customFormat="1" ht="9" customHeight="1" x14ac:dyDescent="0.2">
      <c r="G55" s="12"/>
      <c r="H55" s="12"/>
      <c r="I55" s="12"/>
      <c r="K55" s="12"/>
      <c r="L55" s="12"/>
    </row>
    <row r="56" spans="2:12" s="1" customFormat="1" ht="45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13" t="s">
        <v>5</v>
      </c>
      <c r="H56" s="13" t="s">
        <v>6</v>
      </c>
      <c r="I56" s="13" t="s">
        <v>7</v>
      </c>
      <c r="J56" s="4" t="s">
        <v>8</v>
      </c>
      <c r="K56" s="13" t="s">
        <v>9</v>
      </c>
      <c r="L56" s="13" t="s">
        <v>133</v>
      </c>
    </row>
    <row r="57" spans="2:12" s="1" customFormat="1" ht="69.400000000000006" customHeight="1" x14ac:dyDescent="0.2">
      <c r="B57" s="5">
        <v>8</v>
      </c>
      <c r="C57" s="6" t="s">
        <v>17</v>
      </c>
      <c r="D57" s="6" t="s">
        <v>18</v>
      </c>
      <c r="E57" s="8" t="s">
        <v>19</v>
      </c>
      <c r="F57" s="6" t="s">
        <v>20</v>
      </c>
      <c r="G57" s="14">
        <v>0.99</v>
      </c>
      <c r="H57" s="14"/>
      <c r="I57" s="14">
        <f t="shared" ref="I57:I74" si="6">H57*G57</f>
        <v>0</v>
      </c>
      <c r="J57" s="5">
        <v>8</v>
      </c>
      <c r="K57" s="14">
        <f t="shared" ref="K57:K74" si="7">L57-I57</f>
        <v>0</v>
      </c>
      <c r="L57" s="14">
        <f t="shared" ref="L57:L70" si="8">I57*1.08</f>
        <v>0</v>
      </c>
    </row>
    <row r="58" spans="2:12" s="1" customFormat="1" ht="28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24</v>
      </c>
      <c r="G58" s="14">
        <v>100</v>
      </c>
      <c r="H58" s="14"/>
      <c r="I58" s="14">
        <f t="shared" si="6"/>
        <v>0</v>
      </c>
      <c r="J58" s="5">
        <v>8</v>
      </c>
      <c r="K58" s="14">
        <f t="shared" si="7"/>
        <v>0</v>
      </c>
      <c r="L58" s="14">
        <f t="shared" si="8"/>
        <v>0</v>
      </c>
    </row>
    <row r="59" spans="2:12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24</v>
      </c>
      <c r="G59" s="14">
        <v>15</v>
      </c>
      <c r="H59" s="14"/>
      <c r="I59" s="14">
        <f t="shared" si="6"/>
        <v>0</v>
      </c>
      <c r="J59" s="5">
        <v>8</v>
      </c>
      <c r="K59" s="14">
        <f t="shared" si="7"/>
        <v>0</v>
      </c>
      <c r="L59" s="14">
        <f t="shared" si="8"/>
        <v>0</v>
      </c>
    </row>
    <row r="60" spans="2:12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14">
        <v>5.61</v>
      </c>
      <c r="H60" s="14"/>
      <c r="I60" s="14">
        <f t="shared" si="6"/>
        <v>0</v>
      </c>
      <c r="J60" s="5">
        <v>8</v>
      </c>
      <c r="K60" s="14">
        <f t="shared" si="7"/>
        <v>0</v>
      </c>
      <c r="L60" s="14">
        <f t="shared" si="8"/>
        <v>0</v>
      </c>
    </row>
    <row r="61" spans="2:12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14">
        <v>10.15</v>
      </c>
      <c r="H61" s="14"/>
      <c r="I61" s="14">
        <f t="shared" si="6"/>
        <v>0</v>
      </c>
      <c r="J61" s="5">
        <v>8</v>
      </c>
      <c r="K61" s="14">
        <f t="shared" si="7"/>
        <v>0</v>
      </c>
      <c r="L61" s="14">
        <f t="shared" si="8"/>
        <v>0</v>
      </c>
    </row>
    <row r="62" spans="2:12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31</v>
      </c>
      <c r="G62" s="14">
        <v>0.59</v>
      </c>
      <c r="H62" s="14"/>
      <c r="I62" s="14">
        <f t="shared" si="6"/>
        <v>0</v>
      </c>
      <c r="J62" s="5">
        <v>8</v>
      </c>
      <c r="K62" s="14">
        <f t="shared" si="7"/>
        <v>0</v>
      </c>
      <c r="L62" s="14">
        <f t="shared" si="8"/>
        <v>0</v>
      </c>
    </row>
    <row r="63" spans="2:12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31</v>
      </c>
      <c r="G63" s="14">
        <v>23.4</v>
      </c>
      <c r="H63" s="14"/>
      <c r="I63" s="14">
        <f t="shared" si="6"/>
        <v>0</v>
      </c>
      <c r="J63" s="5">
        <v>8</v>
      </c>
      <c r="K63" s="14">
        <f t="shared" si="7"/>
        <v>0</v>
      </c>
      <c r="L63" s="14">
        <f t="shared" si="8"/>
        <v>0</v>
      </c>
    </row>
    <row r="64" spans="2:12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31</v>
      </c>
      <c r="G64" s="14">
        <v>0.28000000000000003</v>
      </c>
      <c r="H64" s="14"/>
      <c r="I64" s="14">
        <f t="shared" si="6"/>
        <v>0</v>
      </c>
      <c r="J64" s="5">
        <v>8</v>
      </c>
      <c r="K64" s="14">
        <f t="shared" si="7"/>
        <v>0</v>
      </c>
      <c r="L64" s="14">
        <f t="shared" si="8"/>
        <v>0</v>
      </c>
    </row>
    <row r="65" spans="2:16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31</v>
      </c>
      <c r="G65" s="14">
        <v>40.03</v>
      </c>
      <c r="H65" s="14"/>
      <c r="I65" s="14">
        <f t="shared" si="6"/>
        <v>0</v>
      </c>
      <c r="J65" s="5">
        <v>8</v>
      </c>
      <c r="K65" s="14">
        <f t="shared" si="7"/>
        <v>0</v>
      </c>
      <c r="L65" s="14">
        <f t="shared" si="8"/>
        <v>0</v>
      </c>
    </row>
    <row r="66" spans="2:16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20</v>
      </c>
      <c r="G66" s="14">
        <v>6</v>
      </c>
      <c r="H66" s="14"/>
      <c r="I66" s="14">
        <f t="shared" si="6"/>
        <v>0</v>
      </c>
      <c r="J66" s="5">
        <v>8</v>
      </c>
      <c r="K66" s="14">
        <f t="shared" si="7"/>
        <v>0</v>
      </c>
      <c r="L66" s="14">
        <f t="shared" si="8"/>
        <v>0</v>
      </c>
    </row>
    <row r="67" spans="2:16" s="1" customFormat="1" ht="28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20</v>
      </c>
      <c r="G67" s="14">
        <v>37</v>
      </c>
      <c r="H67" s="14"/>
      <c r="I67" s="14">
        <f t="shared" si="6"/>
        <v>0</v>
      </c>
      <c r="J67" s="5">
        <v>8</v>
      </c>
      <c r="K67" s="14">
        <f t="shared" si="7"/>
        <v>0</v>
      </c>
      <c r="L67" s="14">
        <f t="shared" si="8"/>
        <v>0</v>
      </c>
    </row>
    <row r="68" spans="2:16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20</v>
      </c>
      <c r="G68" s="14">
        <v>21</v>
      </c>
      <c r="H68" s="14"/>
      <c r="I68" s="14">
        <f t="shared" si="6"/>
        <v>0</v>
      </c>
      <c r="J68" s="5">
        <v>8</v>
      </c>
      <c r="K68" s="14">
        <f t="shared" si="7"/>
        <v>0</v>
      </c>
      <c r="L68" s="14">
        <f t="shared" si="8"/>
        <v>0</v>
      </c>
    </row>
    <row r="69" spans="2:16" s="1" customFormat="1" ht="19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20</v>
      </c>
      <c r="G69" s="14">
        <v>13.19</v>
      </c>
      <c r="H69" s="14"/>
      <c r="I69" s="14">
        <f t="shared" si="6"/>
        <v>0</v>
      </c>
      <c r="J69" s="5">
        <v>8</v>
      </c>
      <c r="K69" s="14">
        <f t="shared" si="7"/>
        <v>0</v>
      </c>
      <c r="L69" s="14">
        <f t="shared" si="8"/>
        <v>0</v>
      </c>
    </row>
    <row r="70" spans="2:16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20</v>
      </c>
      <c r="G70" s="14">
        <v>33.61</v>
      </c>
      <c r="H70" s="14"/>
      <c r="I70" s="14">
        <f t="shared" si="6"/>
        <v>0</v>
      </c>
      <c r="J70" s="5">
        <v>8</v>
      </c>
      <c r="K70" s="14">
        <f t="shared" si="7"/>
        <v>0</v>
      </c>
      <c r="L70" s="14">
        <f t="shared" si="8"/>
        <v>0</v>
      </c>
    </row>
    <row r="71" spans="2:16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65</v>
      </c>
      <c r="G71" s="14">
        <v>26</v>
      </c>
      <c r="H71" s="14"/>
      <c r="I71" s="14">
        <f t="shared" si="6"/>
        <v>0</v>
      </c>
      <c r="J71" s="5">
        <v>23</v>
      </c>
      <c r="K71" s="14">
        <f t="shared" si="7"/>
        <v>0</v>
      </c>
      <c r="L71" s="14">
        <f t="shared" ref="L71:L74" si="9">I71*1.23</f>
        <v>0</v>
      </c>
    </row>
    <row r="72" spans="2:16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65</v>
      </c>
      <c r="G72" s="14">
        <v>4.3</v>
      </c>
      <c r="H72" s="14"/>
      <c r="I72" s="14">
        <f t="shared" si="6"/>
        <v>0</v>
      </c>
      <c r="J72" s="5">
        <v>23</v>
      </c>
      <c r="K72" s="14">
        <f t="shared" si="7"/>
        <v>0</v>
      </c>
      <c r="L72" s="14">
        <f t="shared" si="9"/>
        <v>0</v>
      </c>
    </row>
    <row r="73" spans="2:16" s="1" customFormat="1" ht="19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65</v>
      </c>
      <c r="G73" s="14">
        <v>6.3</v>
      </c>
      <c r="H73" s="14"/>
      <c r="I73" s="14">
        <f t="shared" si="6"/>
        <v>0</v>
      </c>
      <c r="J73" s="5">
        <v>23</v>
      </c>
      <c r="K73" s="14">
        <f t="shared" si="7"/>
        <v>0</v>
      </c>
      <c r="L73" s="14">
        <f t="shared" si="9"/>
        <v>0</v>
      </c>
    </row>
    <row r="74" spans="2:16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75</v>
      </c>
      <c r="G74" s="14">
        <v>980</v>
      </c>
      <c r="H74" s="14"/>
      <c r="I74" s="14">
        <f t="shared" si="6"/>
        <v>0</v>
      </c>
      <c r="J74" s="5">
        <v>23</v>
      </c>
      <c r="K74" s="14">
        <f t="shared" si="7"/>
        <v>0</v>
      </c>
      <c r="L74" s="14">
        <f t="shared" si="9"/>
        <v>0</v>
      </c>
    </row>
    <row r="75" spans="2:16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13</v>
      </c>
      <c r="G75" s="14">
        <v>5</v>
      </c>
      <c r="H75" s="14"/>
      <c r="I75" s="14">
        <f t="shared" ref="I75:I78" si="10">H75*G75</f>
        <v>0</v>
      </c>
      <c r="J75" s="5">
        <v>8</v>
      </c>
      <c r="K75" s="14">
        <f t="shared" ref="K75:K78" si="11">L75-I75</f>
        <v>0</v>
      </c>
      <c r="L75" s="14">
        <f t="shared" ref="L75:L78" si="12">I75*1.08</f>
        <v>0</v>
      </c>
    </row>
    <row r="76" spans="2:16" s="1" customFormat="1" ht="28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82</v>
      </c>
      <c r="G76" s="14">
        <v>1</v>
      </c>
      <c r="H76" s="14"/>
      <c r="I76" s="14">
        <f t="shared" si="10"/>
        <v>0</v>
      </c>
      <c r="J76" s="9">
        <v>8</v>
      </c>
      <c r="K76" s="14">
        <f t="shared" si="11"/>
        <v>0</v>
      </c>
      <c r="L76" s="14">
        <f t="shared" si="12"/>
        <v>0</v>
      </c>
    </row>
    <row r="77" spans="2:16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82</v>
      </c>
      <c r="G77" s="14">
        <v>2</v>
      </c>
      <c r="H77" s="14"/>
      <c r="I77" s="14">
        <f t="shared" si="10"/>
        <v>0</v>
      </c>
      <c r="J77" s="5">
        <v>8</v>
      </c>
      <c r="K77" s="14">
        <f t="shared" si="11"/>
        <v>0</v>
      </c>
      <c r="L77" s="14">
        <f t="shared" si="12"/>
        <v>0</v>
      </c>
    </row>
    <row r="78" spans="2:16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75</v>
      </c>
      <c r="G78" s="14">
        <v>116.5</v>
      </c>
      <c r="H78" s="14"/>
      <c r="I78" s="14">
        <f t="shared" si="10"/>
        <v>0</v>
      </c>
      <c r="J78" s="5">
        <v>8</v>
      </c>
      <c r="K78" s="14">
        <f t="shared" si="11"/>
        <v>0</v>
      </c>
      <c r="L78" s="14">
        <f t="shared" si="12"/>
        <v>0</v>
      </c>
    </row>
    <row r="79" spans="2:16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88</v>
      </c>
      <c r="F79" s="6" t="s">
        <v>75</v>
      </c>
      <c r="G79" s="14">
        <v>281</v>
      </c>
      <c r="H79" s="14"/>
      <c r="I79" s="14">
        <f>H79*G79</f>
        <v>0</v>
      </c>
      <c r="J79" s="9">
        <v>23</v>
      </c>
      <c r="K79" s="14">
        <f>L79-I79</f>
        <v>0</v>
      </c>
      <c r="L79" s="14">
        <f>I79*1.23</f>
        <v>0</v>
      </c>
      <c r="P79" s="10"/>
    </row>
    <row r="80" spans="2:16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75</v>
      </c>
      <c r="G80" s="14">
        <v>40</v>
      </c>
      <c r="H80" s="14"/>
      <c r="I80" s="14">
        <f t="shared" ref="I80:I82" si="13">H80*G80</f>
        <v>0</v>
      </c>
      <c r="J80" s="5">
        <v>8</v>
      </c>
      <c r="K80" s="14">
        <f t="shared" ref="K80:K82" si="14">L80-I80</f>
        <v>0</v>
      </c>
      <c r="L80" s="14">
        <f t="shared" ref="L80:L82" si="15">I80*1.08</f>
        <v>0</v>
      </c>
    </row>
    <row r="81" spans="2:2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75</v>
      </c>
      <c r="G81" s="14">
        <v>10</v>
      </c>
      <c r="H81" s="14"/>
      <c r="I81" s="14">
        <f t="shared" si="13"/>
        <v>0</v>
      </c>
      <c r="J81" s="5">
        <v>8</v>
      </c>
      <c r="K81" s="14">
        <f t="shared" si="14"/>
        <v>0</v>
      </c>
      <c r="L81" s="14">
        <f t="shared" si="15"/>
        <v>0</v>
      </c>
    </row>
    <row r="82" spans="2:2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75</v>
      </c>
      <c r="G82" s="14">
        <v>42</v>
      </c>
      <c r="H82" s="14"/>
      <c r="I82" s="14">
        <f t="shared" si="13"/>
        <v>0</v>
      </c>
      <c r="J82" s="5">
        <v>8</v>
      </c>
      <c r="K82" s="14">
        <f t="shared" si="14"/>
        <v>0</v>
      </c>
      <c r="L82" s="14">
        <f t="shared" si="15"/>
        <v>0</v>
      </c>
    </row>
    <row r="83" spans="2:23" s="1" customFormat="1" ht="21.4" customHeight="1" x14ac:dyDescent="0.2">
      <c r="B83" s="32" t="s">
        <v>100</v>
      </c>
      <c r="C83" s="32"/>
      <c r="D83" s="32"/>
      <c r="E83" s="32"/>
      <c r="F83" s="35">
        <f>SUM(I57:I82)+I54+I49+I48+I43+I38+I37+I32</f>
        <v>0</v>
      </c>
      <c r="G83" s="35"/>
      <c r="H83" s="35"/>
      <c r="I83" s="35"/>
      <c r="J83" s="35"/>
      <c r="K83" s="35"/>
      <c r="L83" s="35"/>
      <c r="O83" s="12"/>
    </row>
    <row r="84" spans="2:23" s="1" customFormat="1" ht="21.4" customHeight="1" x14ac:dyDescent="0.2">
      <c r="B84" s="32" t="s">
        <v>101</v>
      </c>
      <c r="C84" s="32"/>
      <c r="D84" s="32"/>
      <c r="E84" s="32"/>
      <c r="F84" s="36">
        <f>SUM(L57:L82)+L54+L49+L48+L43+L38+L37+L32</f>
        <v>0</v>
      </c>
      <c r="G84" s="36"/>
      <c r="H84" s="36"/>
      <c r="I84" s="36"/>
      <c r="J84" s="36"/>
      <c r="K84" s="36"/>
      <c r="L84" s="36"/>
      <c r="O84" s="12"/>
    </row>
    <row r="85" spans="2:23" s="19" customFormat="1" ht="21.4" customHeight="1" x14ac:dyDescent="0.2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O85" s="20"/>
    </row>
    <row r="86" spans="2:23" s="1" customFormat="1" ht="61.35" customHeight="1" x14ac:dyDescent="0.2">
      <c r="B86" s="40" t="s">
        <v>119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22"/>
      <c r="N86" s="22"/>
      <c r="O86" s="11"/>
      <c r="P86" s="11"/>
      <c r="Q86" s="11"/>
      <c r="R86" s="11"/>
      <c r="S86" s="11"/>
      <c r="T86" s="11"/>
      <c r="U86" s="11"/>
      <c r="V86" s="11"/>
      <c r="W86" s="11"/>
    </row>
    <row r="87" spans="2:23" s="1" customFormat="1" ht="2.65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23" s="1" customFormat="1" ht="89.1" customHeight="1" x14ac:dyDescent="0.2">
      <c r="B88" s="24" t="s">
        <v>120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17"/>
      <c r="N88" s="17"/>
    </row>
    <row r="89" spans="2:23" s="1" customFormat="1" ht="5.25" customHeight="1" x14ac:dyDescent="0.2"/>
    <row r="90" spans="2:23" s="1" customFormat="1" ht="119.25" customHeight="1" x14ac:dyDescent="0.2">
      <c r="B90" s="24" t="s">
        <v>121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17"/>
      <c r="N90" s="17"/>
    </row>
    <row r="91" spans="2:23" s="1" customFormat="1" ht="5.25" customHeight="1" x14ac:dyDescent="0.2"/>
    <row r="92" spans="2:23" s="1" customFormat="1" ht="37.9" customHeight="1" x14ac:dyDescent="0.2">
      <c r="B92" s="38" t="s">
        <v>114</v>
      </c>
      <c r="C92" s="38"/>
      <c r="D92" s="38"/>
      <c r="E92" s="38"/>
      <c r="F92" s="39" t="s">
        <v>115</v>
      </c>
      <c r="G92" s="39"/>
      <c r="H92" s="39"/>
      <c r="I92" s="39"/>
      <c r="J92" s="39"/>
      <c r="K92" s="39"/>
      <c r="L92" s="39"/>
    </row>
    <row r="93" spans="2:23" s="1" customFormat="1" ht="28.7" customHeight="1" x14ac:dyDescent="0.2"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</row>
    <row r="94" spans="2:23" s="1" customFormat="1" ht="28.7" customHeight="1" x14ac:dyDescent="0.2"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</row>
    <row r="95" spans="2:23" s="1" customFormat="1" ht="28.7" customHeight="1" x14ac:dyDescent="0.2"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</row>
    <row r="96" spans="2:23" s="1" customFormat="1" ht="28.7" customHeight="1" x14ac:dyDescent="0.2"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</row>
    <row r="97" spans="2:14" s="1" customFormat="1" ht="2.65" customHeight="1" x14ac:dyDescent="0.2"/>
    <row r="98" spans="2:14" s="1" customFormat="1" ht="190.5" customHeight="1" x14ac:dyDescent="0.2">
      <c r="B98" s="24" t="s">
        <v>122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17"/>
      <c r="N98" s="17"/>
    </row>
    <row r="99" spans="2:14" s="1" customFormat="1" ht="2.65" customHeight="1" x14ac:dyDescent="0.2"/>
    <row r="100" spans="2:14" s="1" customFormat="1" ht="33.6" customHeight="1" x14ac:dyDescent="0.2">
      <c r="B100" s="23" t="s">
        <v>123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18"/>
      <c r="N100" s="18"/>
    </row>
    <row r="101" spans="2:14" s="1" customFormat="1" ht="2.65" customHeight="1" x14ac:dyDescent="0.2"/>
    <row r="102" spans="2:14" s="1" customFormat="1" ht="37.9" customHeight="1" x14ac:dyDescent="0.2">
      <c r="B102" s="38" t="s">
        <v>134</v>
      </c>
      <c r="C102" s="38"/>
      <c r="D102" s="38"/>
      <c r="E102" s="38"/>
      <c r="F102" s="42" t="s">
        <v>116</v>
      </c>
      <c r="G102" s="42"/>
      <c r="H102" s="42"/>
      <c r="I102" s="42"/>
      <c r="J102" s="42"/>
      <c r="K102" s="42"/>
      <c r="L102" s="42"/>
    </row>
    <row r="103" spans="2:14" s="1" customFormat="1" ht="28.7" customHeight="1" x14ac:dyDescent="0.2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</row>
    <row r="104" spans="2:14" s="1" customFormat="1" ht="28.7" customHeight="1" x14ac:dyDescent="0.2"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</row>
    <row r="105" spans="2:14" s="1" customFormat="1" ht="28.7" customHeight="1" x14ac:dyDescent="0.2"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</row>
    <row r="106" spans="2:14" s="1" customFormat="1" ht="28.7" customHeight="1" x14ac:dyDescent="0.2"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</row>
    <row r="107" spans="2:14" s="1" customFormat="1" ht="2.65" customHeight="1" x14ac:dyDescent="0.2"/>
    <row r="108" spans="2:14" s="1" customFormat="1" ht="130.69999999999999" customHeight="1" x14ac:dyDescent="0.2">
      <c r="B108" s="24" t="s">
        <v>124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17"/>
      <c r="N108" s="17"/>
    </row>
    <row r="109" spans="2:14" s="1" customFormat="1" ht="2.65" customHeight="1" x14ac:dyDescent="0.2"/>
    <row r="110" spans="2:14" s="1" customFormat="1" ht="59.25" customHeight="1" x14ac:dyDescent="0.2">
      <c r="B110" s="24" t="s">
        <v>125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17"/>
      <c r="N110" s="17"/>
    </row>
    <row r="111" spans="2:14" s="1" customFormat="1" ht="2.65" customHeight="1" x14ac:dyDescent="0.2"/>
    <row r="112" spans="2:14" s="1" customFormat="1" ht="57.75" customHeight="1" x14ac:dyDescent="0.2">
      <c r="B112" s="24" t="s">
        <v>126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17"/>
      <c r="N112" s="17"/>
    </row>
    <row r="113" spans="1:14" s="1" customFormat="1" ht="2.65" customHeight="1" x14ac:dyDescent="0.2"/>
    <row r="114" spans="1:14" s="1" customFormat="1" ht="33.6" customHeight="1" x14ac:dyDescent="0.2">
      <c r="B114" s="24" t="s">
        <v>127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17"/>
      <c r="N114" s="17"/>
    </row>
    <row r="115" spans="1:14" s="1" customFormat="1" ht="2.65" customHeight="1" x14ac:dyDescent="0.2"/>
    <row r="116" spans="1:14" s="1" customFormat="1" ht="116.85" customHeight="1" x14ac:dyDescent="0.2">
      <c r="B116" s="24" t="s">
        <v>128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17"/>
      <c r="N116" s="17"/>
    </row>
    <row r="117" spans="1:14" s="1" customFormat="1" ht="2.65" customHeight="1" x14ac:dyDescent="0.2"/>
    <row r="118" spans="1:14" s="1" customFormat="1" ht="92.25" customHeight="1" x14ac:dyDescent="0.2">
      <c r="A118" s="24" t="s">
        <v>129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17"/>
      <c r="N118" s="17"/>
    </row>
    <row r="119" spans="1:14" s="1" customFormat="1" ht="12" x14ac:dyDescent="0.2"/>
    <row r="120" spans="1:14" s="1" customFormat="1" ht="17.649999999999999" customHeight="1" x14ac:dyDescent="0.2">
      <c r="I120" s="43" t="s">
        <v>113</v>
      </c>
      <c r="J120" s="43"/>
    </row>
    <row r="121" spans="1:14" s="1" customFormat="1" ht="12" x14ac:dyDescent="0.2"/>
    <row r="122" spans="1:14" s="1" customFormat="1" ht="101.25" customHeight="1" x14ac:dyDescent="0.2">
      <c r="B122" s="44" t="s">
        <v>130</v>
      </c>
      <c r="C122" s="44"/>
      <c r="D122" s="44"/>
      <c r="E122" s="44"/>
      <c r="F122" s="44"/>
      <c r="G122" s="44"/>
      <c r="H122" s="44"/>
      <c r="I122" s="44"/>
      <c r="J122" s="44"/>
    </row>
  </sheetData>
  <mergeCells count="59">
    <mergeCell ref="I120:J120"/>
    <mergeCell ref="B122:J122"/>
    <mergeCell ref="B114:L114"/>
    <mergeCell ref="B116:L116"/>
    <mergeCell ref="A118:L118"/>
    <mergeCell ref="B106:E106"/>
    <mergeCell ref="F106:L106"/>
    <mergeCell ref="B108:L108"/>
    <mergeCell ref="B110:L110"/>
    <mergeCell ref="B112:L112"/>
    <mergeCell ref="B103:E103"/>
    <mergeCell ref="F103:L103"/>
    <mergeCell ref="B104:E104"/>
    <mergeCell ref="F104:L104"/>
    <mergeCell ref="B105:E105"/>
    <mergeCell ref="F105:L105"/>
    <mergeCell ref="B96:E96"/>
    <mergeCell ref="F96:L96"/>
    <mergeCell ref="B102:E102"/>
    <mergeCell ref="F102:L102"/>
    <mergeCell ref="B98:L98"/>
    <mergeCell ref="B100:L100"/>
    <mergeCell ref="B93:E93"/>
    <mergeCell ref="F93:L93"/>
    <mergeCell ref="B94:E94"/>
    <mergeCell ref="F94:L94"/>
    <mergeCell ref="B95:E95"/>
    <mergeCell ref="F95:L95"/>
    <mergeCell ref="B92:E92"/>
    <mergeCell ref="F92:L92"/>
    <mergeCell ref="B86:L87"/>
    <mergeCell ref="B88:L88"/>
    <mergeCell ref="B90:L90"/>
    <mergeCell ref="B85:L85"/>
    <mergeCell ref="I2:M2"/>
    <mergeCell ref="B84:E84"/>
    <mergeCell ref="E14:G14"/>
    <mergeCell ref="E15:G15"/>
    <mergeCell ref="F83:L83"/>
    <mergeCell ref="F84:L84"/>
    <mergeCell ref="B45:K45"/>
    <mergeCell ref="B51:K51"/>
    <mergeCell ref="B6:D6"/>
    <mergeCell ref="B8:D8"/>
    <mergeCell ref="B83:E83"/>
    <mergeCell ref="G11:L12"/>
    <mergeCell ref="B29:K29"/>
    <mergeCell ref="B34:K34"/>
    <mergeCell ref="B40:K40"/>
    <mergeCell ref="B25:L25"/>
    <mergeCell ref="B27:L27"/>
    <mergeCell ref="G5:L5"/>
    <mergeCell ref="B4:D4"/>
    <mergeCell ref="B17:L17"/>
    <mergeCell ref="B19:L19"/>
    <mergeCell ref="B21:L21"/>
    <mergeCell ref="B23:K23"/>
    <mergeCell ref="B10:D10"/>
    <mergeCell ref="B12:D13"/>
  </mergeCells>
  <pageMargins left="0.7" right="0.7" top="0.75" bottom="0.75" header="0.3" footer="0.3"/>
  <pageSetup paperSize="9" scale="96" orientation="landscape" r:id="rId1"/>
  <headerFooter alignWithMargins="0"/>
  <rowBreaks count="3" manualBreakCount="3">
    <brk id="28" max="11" man="1"/>
    <brk id="55" max="11" man="1"/>
    <brk id="84" max="11" man="1"/>
  </rowBreaks>
  <colBreaks count="1" manualBreakCount="1">
    <brk id="12" max="1048575" man="1"/>
  </colBreaks>
  <ignoredErrors>
    <ignoredError sqref="L7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2024-10-30T10:50:05Z</cp:lastPrinted>
  <dcterms:created xsi:type="dcterms:W3CDTF">2024-10-22T09:35:11Z</dcterms:created>
  <dcterms:modified xsi:type="dcterms:W3CDTF">2024-10-30T10:50:06Z</dcterms:modified>
</cp:coreProperties>
</file>