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ek.ozimek\Documents\Przetarg POZ 2025\Kosztorysy ofertowe\"/>
    </mc:Choice>
  </mc:AlternateContent>
  <xr:revisionPtr revIDLastSave="0" documentId="13_ncr:1_{5D3207A7-1D3F-488D-A474-ED2717CE9B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definedNames>
    <definedName name="_xlnm.Print_Area" localSheetId="0">'Kosztorys ofertowy'!$A$1:$L$113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0" i="1" l="1"/>
  <c r="L70" i="1" s="1"/>
  <c r="I66" i="1"/>
  <c r="L66" i="1" s="1"/>
  <c r="K66" i="1" s="1"/>
  <c r="I65" i="1"/>
  <c r="L65" i="1" s="1"/>
  <c r="K65" i="1" s="1"/>
  <c r="I64" i="1"/>
  <c r="L64" i="1" s="1"/>
  <c r="K64" i="1" s="1"/>
  <c r="I73" i="1"/>
  <c r="L73" i="1" s="1"/>
  <c r="K73" i="1" s="1"/>
  <c r="I72" i="1"/>
  <c r="L72" i="1" s="1"/>
  <c r="K72" i="1" s="1"/>
  <c r="I71" i="1"/>
  <c r="L71" i="1" s="1"/>
  <c r="K71" i="1" s="1"/>
  <c r="I69" i="1"/>
  <c r="L69" i="1" s="1"/>
  <c r="K69" i="1" s="1"/>
  <c r="I68" i="1"/>
  <c r="L68" i="1" s="1"/>
  <c r="K68" i="1" s="1"/>
  <c r="I67" i="1"/>
  <c r="L67" i="1" s="1"/>
  <c r="K67" i="1" s="1"/>
  <c r="I63" i="1"/>
  <c r="L63" i="1" s="1"/>
  <c r="K63" i="1" s="1"/>
  <c r="I62" i="1"/>
  <c r="L62" i="1" s="1"/>
  <c r="K62" i="1" s="1"/>
  <c r="I61" i="1"/>
  <c r="L61" i="1" s="1"/>
  <c r="K61" i="1" s="1"/>
  <c r="I60" i="1"/>
  <c r="L60" i="1" s="1"/>
  <c r="K60" i="1" s="1"/>
  <c r="I59" i="1"/>
  <c r="L59" i="1" s="1"/>
  <c r="K59" i="1" s="1"/>
  <c r="I58" i="1"/>
  <c r="L58" i="1" s="1"/>
  <c r="K58" i="1" s="1"/>
  <c r="I57" i="1"/>
  <c r="L57" i="1" s="1"/>
  <c r="K57" i="1" s="1"/>
  <c r="I56" i="1"/>
  <c r="L56" i="1" s="1"/>
  <c r="K56" i="1" s="1"/>
  <c r="I55" i="1"/>
  <c r="L55" i="1" s="1"/>
  <c r="K55" i="1" s="1"/>
  <c r="I54" i="1"/>
  <c r="L54" i="1" s="1"/>
  <c r="K54" i="1" s="1"/>
  <c r="I53" i="1"/>
  <c r="L53" i="1" s="1"/>
  <c r="K53" i="1" s="1"/>
  <c r="I52" i="1"/>
  <c r="L52" i="1" s="1"/>
  <c r="K52" i="1" s="1"/>
  <c r="I49" i="1"/>
  <c r="L49" i="1" s="1"/>
  <c r="K49" i="1" s="1"/>
  <c r="I44" i="1"/>
  <c r="L44" i="1" s="1"/>
  <c r="K44" i="1" s="1"/>
  <c r="I39" i="1"/>
  <c r="L39" i="1" s="1"/>
  <c r="K39" i="1" s="1"/>
  <c r="I38" i="1"/>
  <c r="L38" i="1" s="1"/>
  <c r="K38" i="1" s="1"/>
  <c r="I33" i="1"/>
  <c r="L33" i="1" s="1"/>
  <c r="I32" i="1"/>
  <c r="L32" i="1" s="1"/>
  <c r="K32" i="1" s="1"/>
  <c r="K70" i="1" l="1"/>
  <c r="F75" i="1"/>
  <c r="K33" i="1"/>
  <c r="F74" i="1"/>
</calcChain>
</file>

<file path=xl/sharedStrings.xml><?xml version="1.0" encoding="utf-8"?>
<sst xmlns="http://schemas.openxmlformats.org/spreadsheetml/2006/main" count="200" uniqueCount="122">
  <si>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</si>
  <si>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</si>
  <si>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</si>
  <si>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</si>
  <si>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</si>
  <si>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</si>
  <si>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</si>
  <si>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</si>
  <si>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</si>
  <si>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</si>
  <si>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</si>
  <si>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</si>
  <si>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</si>
  <si>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</si>
  <si>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</si>
  <si>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</si>
  <si>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</si>
  <si>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</si>
  <si>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</si>
  <si>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</si>
  <si>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</si>
  <si>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</si>
  <si>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</si>
  <si>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</si>
  <si>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</si>
  <si>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</si>
  <si>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</si>
  <si>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</si>
  <si>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</si>
  <si>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</si>
  <si>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</si>
  <si>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</si>
  <si>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</si>
  <si>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</si>
  <si>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</si>
  <si>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</si>
  <si>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</si>
  <si>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</si>
  <si>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</si>
  <si>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</si>
  <si>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</si>
  <si>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</si>
  <si>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</si>
  <si>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</si>
  <si>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</si>
  <si>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</si>
  <si>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</si>
  <si>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</si>
  <si>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</si>
  <si>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</si>
  <si>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</si>
  <si>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</si>
  <si>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</si>
  <si>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</si>
  <si>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</si>
  <si>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</si>
  <si>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</si>
  <si>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</si>
  <si>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</si>
  <si>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</si>
  <si>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</si>
  <si>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</si>
  <si>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</si>
  <si>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</si>
  <si>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</si>
  <si>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</si>
  <si>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</si>
  <si>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</si>
  <si>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</si>
  <si>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</si>
  <si>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</si>
  <si>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167</t>
  </si>
  <si>
    <t>ZAW-BUD</t>
  </si>
  <si>
    <t>Wywieszanie nowych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</si>
  <si>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</si>
  <si>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</si>
  <si>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</si>
  <si>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</si>
  <si>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</si>
  <si>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</si>
  <si>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</si>
  <si>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</si>
  <si>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</si>
  <si>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</si>
  <si>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</si>
  <si>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</si>
  <si>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</si>
  <si>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</si>
  <si>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</si>
  <si>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</si>
  <si>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</si>
  <si>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</si>
  <si>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</si>
  <si>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</si>
  <si>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</si>
  <si>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</si>
  <si>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</si>
  <si>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</si>
  <si>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</si>
  <si>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</si>
  <si>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</si>
  <si>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</si>
  <si>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</si>
  <si>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</si>
  <si>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</si>
  <si>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</si>
  <si>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</si>
  <si>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</si>
  <si>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</si>
  <si>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</si>
  <si>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</si>
  <si>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</si>
  <si>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</si>
  <si>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</si>
  <si>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</si>
  <si>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</si>
  <si>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</si>
  <si>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</si>
  <si>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</si>
  <si>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Oleszyce w roku 2025''  składamy niniejszym ofertę na pakiet 3 - Wykonanie usługi z zakresu gospodarki leśnej w Leśnictwie Futory, tego zamówienia: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</si>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</sst>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/>
    </xf>
    <xf numFmtId="4" fontId="1" fillId="2" borderId="0" xfId="0" applyNumberFormat="1" applyFont="1" applyFill="1" applyAlignment="1">
      <alignment horizontal="left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3" fontId="11" fillId="0" borderId="1" xfId="0" applyNumberFormat="1" applyFont="1" applyFill="1" applyBorder="1" applyAlignment="1">
      <alignment horizontal="center" vertical="center"/>
    </xf>
    <xf numFmtId="49" fontId="10" fillId="2" borderId="3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4" fontId="12" fillId="0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4"/>
  <sheetViews>
    <sheetView tabSelected="1" topLeftCell="A63" zoomScaleNormal="100" zoomScaleSheetLayoutView="100" workbookViewId="0">
      <selection activeCell="M27" sqref="M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style="14" customWidth="1"/>
    <col min="8" max="8" width="11.140625" style="14" customWidth="1"/>
    <col min="9" max="9" width="12.7109375" style="14" customWidth="1"/>
    <col min="10" max="10" width="6.85546875" customWidth="1"/>
    <col min="11" max="11" width="9.5703125" style="14" customWidth="1"/>
    <col min="12" max="12" width="13.28515625" style="14" customWidth="1"/>
    <col min="13" max="13" width="15.7109375" customWidth="1"/>
    <col min="14" max="14" width="19" customWidth="1"/>
    <col min="15" max="16" width="11.28515625" bestFit="1" customWidth="1"/>
  </cols>
  <sheetData>
    <row r="1" spans="2:13" s="1" customFormat="1" ht="5.25" customHeight="1" x14ac:dyDescent="0.2">
      <c r="G1" s="11"/>
      <c r="H1" s="11"/>
      <c r="I1" s="11"/>
      <c r="K1" s="11"/>
      <c r="L1" s="11"/>
    </row>
    <row r="2" spans="2:13" s="1" customFormat="1" ht="17.100000000000001" customHeight="1" x14ac:dyDescent="0.2">
      <c r="B2" s="10"/>
      <c r="C2" s="10"/>
      <c r="D2" s="10"/>
      <c r="G2" s="27" t="s">
        <v>105</v>
      </c>
      <c r="H2" s="27"/>
      <c r="I2" s="27"/>
      <c r="J2" s="27"/>
      <c r="K2" s="27"/>
      <c r="L2" s="27"/>
      <c r="M2" s="15"/>
    </row>
    <row r="3" spans="2:13" s="1" customFormat="1" ht="28.7" customHeight="1" x14ac:dyDescent="0.2">
      <c r="G3" s="11"/>
      <c r="H3" s="11"/>
      <c r="I3" s="11"/>
      <c r="K3" s="11"/>
      <c r="L3" s="11"/>
    </row>
    <row r="4" spans="2:13" s="1" customFormat="1" ht="2.65" customHeight="1" x14ac:dyDescent="0.2">
      <c r="B4" s="29"/>
      <c r="C4" s="29"/>
      <c r="D4" s="29"/>
      <c r="G4" s="11"/>
      <c r="H4" s="11"/>
      <c r="I4" s="11"/>
      <c r="K4" s="11"/>
      <c r="L4" s="11"/>
    </row>
    <row r="5" spans="2:13" s="1" customFormat="1" ht="28.7" customHeight="1" x14ac:dyDescent="0.2">
      <c r="G5" s="11"/>
      <c r="H5" s="11"/>
      <c r="I5" s="11"/>
      <c r="K5" s="11"/>
      <c r="L5" s="11"/>
    </row>
    <row r="6" spans="2:13" s="1" customFormat="1" ht="2.65" customHeight="1" x14ac:dyDescent="0.2">
      <c r="B6" s="29"/>
      <c r="C6" s="29"/>
      <c r="D6" s="29"/>
      <c r="G6" s="11"/>
      <c r="H6" s="11"/>
      <c r="I6" s="11"/>
      <c r="K6" s="11"/>
      <c r="L6" s="11"/>
    </row>
    <row r="7" spans="2:13" s="1" customFormat="1" ht="28.7" customHeight="1" x14ac:dyDescent="0.2">
      <c r="G7" s="11"/>
      <c r="H7" s="11"/>
      <c r="I7" s="11"/>
      <c r="K7" s="11"/>
      <c r="L7" s="11"/>
    </row>
    <row r="8" spans="2:13" s="1" customFormat="1" ht="5.25" customHeight="1" x14ac:dyDescent="0.2">
      <c r="B8" s="29"/>
      <c r="C8" s="29"/>
      <c r="D8" s="29"/>
      <c r="G8" s="11"/>
      <c r="H8" s="11"/>
      <c r="I8" s="11"/>
      <c r="K8" s="11"/>
      <c r="L8" s="11"/>
    </row>
    <row r="9" spans="2:13" s="1" customFormat="1" ht="4.3499999999999996" customHeight="1" x14ac:dyDescent="0.2">
      <c r="G9" s="11"/>
      <c r="H9" s="11"/>
      <c r="I9" s="11"/>
      <c r="K9" s="11"/>
      <c r="L9" s="11"/>
    </row>
    <row r="10" spans="2:13" s="1" customFormat="1" ht="6.95" customHeight="1" x14ac:dyDescent="0.2">
      <c r="B10" s="36" t="s">
        <v>90</v>
      </c>
      <c r="C10" s="36"/>
      <c r="D10" s="36"/>
      <c r="G10" s="11"/>
      <c r="H10" s="11"/>
      <c r="I10" s="11"/>
      <c r="K10" s="11"/>
      <c r="L10" s="11"/>
    </row>
    <row r="11" spans="2:13" s="1" customFormat="1" ht="12.2" customHeight="1" x14ac:dyDescent="0.2">
      <c r="B11" s="36"/>
      <c r="C11" s="36"/>
      <c r="D11" s="36"/>
      <c r="G11" s="35" t="s">
        <v>91</v>
      </c>
      <c r="H11" s="35"/>
      <c r="I11" s="35"/>
      <c r="J11" s="35"/>
      <c r="K11" s="35"/>
      <c r="L11" s="35"/>
    </row>
    <row r="12" spans="2:13" s="1" customFormat="1" ht="7.9" customHeight="1" x14ac:dyDescent="0.2">
      <c r="G12" s="35"/>
      <c r="H12" s="35"/>
      <c r="I12" s="35"/>
      <c r="J12" s="35"/>
      <c r="K12" s="35"/>
      <c r="L12" s="35"/>
    </row>
    <row r="13" spans="2:13" s="1" customFormat="1" ht="14.45" customHeight="1" x14ac:dyDescent="0.2">
      <c r="G13" s="11"/>
      <c r="H13" s="11"/>
      <c r="I13" s="11"/>
      <c r="K13" s="11"/>
      <c r="L13" s="11"/>
    </row>
    <row r="14" spans="2:13" s="1" customFormat="1" ht="24" customHeight="1" x14ac:dyDescent="0.2">
      <c r="E14" s="31" t="s">
        <v>106</v>
      </c>
      <c r="F14" s="31"/>
      <c r="G14" s="31"/>
      <c r="H14" s="11"/>
      <c r="I14" s="11"/>
      <c r="K14" s="11"/>
      <c r="L14" s="11"/>
    </row>
    <row r="15" spans="2:13" s="1" customFormat="1" ht="24" customHeight="1" x14ac:dyDescent="0.2">
      <c r="E15" s="32"/>
      <c r="F15" s="32"/>
      <c r="G15" s="32"/>
      <c r="H15" s="11"/>
      <c r="I15" s="11"/>
      <c r="K15" s="11"/>
      <c r="L15" s="11"/>
    </row>
    <row r="16" spans="2:13" s="1" customFormat="1" ht="34.700000000000003" customHeight="1" x14ac:dyDescent="0.2">
      <c r="G16" s="11"/>
      <c r="H16" s="11"/>
      <c r="I16" s="11"/>
      <c r="K16" s="11"/>
      <c r="L16" s="11"/>
    </row>
    <row r="17" spans="2:12" s="1" customFormat="1" ht="20.85" customHeight="1" x14ac:dyDescent="0.2">
      <c r="B17" s="28" t="s">
        <v>92</v>
      </c>
      <c r="C17" s="28"/>
      <c r="D17" s="28"/>
      <c r="E17" s="28"/>
      <c r="F17" s="28"/>
      <c r="G17" s="28"/>
      <c r="H17" s="11"/>
      <c r="I17" s="11"/>
      <c r="K17" s="11"/>
      <c r="L17" s="11"/>
    </row>
    <row r="18" spans="2:12" s="1" customFormat="1" ht="2.65" customHeight="1" x14ac:dyDescent="0.2">
      <c r="G18" s="11"/>
      <c r="H18" s="11"/>
      <c r="I18" s="11"/>
      <c r="K18" s="11"/>
      <c r="L18" s="11"/>
    </row>
    <row r="19" spans="2:12" s="1" customFormat="1" ht="20.85" customHeight="1" x14ac:dyDescent="0.2">
      <c r="B19" s="28" t="s">
        <v>93</v>
      </c>
      <c r="C19" s="28"/>
      <c r="D19" s="28"/>
      <c r="E19" s="28"/>
      <c r="F19" s="28"/>
      <c r="G19" s="28"/>
      <c r="H19" s="11"/>
      <c r="I19" s="11"/>
      <c r="K19" s="11"/>
      <c r="L19" s="11"/>
    </row>
    <row r="20" spans="2:12" s="1" customFormat="1" ht="2.65" customHeight="1" x14ac:dyDescent="0.2">
      <c r="G20" s="11"/>
      <c r="H20" s="11"/>
      <c r="I20" s="11"/>
      <c r="K20" s="11"/>
      <c r="L20" s="11"/>
    </row>
    <row r="21" spans="2:12" s="1" customFormat="1" ht="20.85" customHeight="1" x14ac:dyDescent="0.2">
      <c r="B21" s="28" t="s">
        <v>94</v>
      </c>
      <c r="C21" s="28"/>
      <c r="D21" s="28"/>
      <c r="E21" s="28"/>
      <c r="F21" s="28"/>
      <c r="G21" s="28"/>
      <c r="H21" s="11"/>
      <c r="I21" s="11"/>
      <c r="K21" s="11"/>
      <c r="L21" s="11"/>
    </row>
    <row r="22" spans="2:12" s="1" customFormat="1" ht="2.65" customHeight="1" x14ac:dyDescent="0.2">
      <c r="G22" s="11"/>
      <c r="H22" s="11"/>
      <c r="I22" s="11"/>
      <c r="K22" s="11"/>
      <c r="L22" s="11"/>
    </row>
    <row r="23" spans="2:12" s="1" customFormat="1" ht="20.85" customHeight="1" x14ac:dyDescent="0.2">
      <c r="B23" s="28" t="s">
        <v>95</v>
      </c>
      <c r="C23" s="28"/>
      <c r="D23" s="28"/>
      <c r="E23" s="28"/>
      <c r="F23" s="28"/>
      <c r="G23" s="11"/>
      <c r="H23" s="11"/>
      <c r="I23" s="11"/>
      <c r="K23" s="11"/>
      <c r="L23" s="11"/>
    </row>
    <row r="24" spans="2:12" s="1" customFormat="1" ht="34.700000000000003" customHeight="1" x14ac:dyDescent="0.2">
      <c r="G24" s="11"/>
      <c r="H24" s="11"/>
      <c r="I24" s="11"/>
      <c r="K24" s="11"/>
      <c r="L24" s="11"/>
    </row>
    <row r="25" spans="2:12" s="1" customFormat="1" ht="34.700000000000003" customHeight="1" x14ac:dyDescent="0.2">
      <c r="B25" s="25" t="s">
        <v>119</v>
      </c>
      <c r="C25" s="25"/>
      <c r="D25" s="25"/>
      <c r="E25" s="25"/>
      <c r="F25" s="25"/>
      <c r="G25" s="25"/>
      <c r="H25" s="25"/>
      <c r="I25" s="25"/>
      <c r="J25" s="25"/>
      <c r="K25" s="25"/>
      <c r="L25" s="25"/>
    </row>
    <row r="26" spans="2:12" s="1" customFormat="1" ht="14.25" x14ac:dyDescent="0.2"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11"/>
    </row>
    <row r="27" spans="2:12" s="1" customFormat="1" ht="58.15" customHeight="1" x14ac:dyDescent="0.2">
      <c r="B27" s="20" t="s">
        <v>107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</row>
    <row r="28" spans="2:12" s="1" customFormat="1" ht="3.2" customHeight="1" x14ac:dyDescent="0.2">
      <c r="G28" s="11"/>
      <c r="H28" s="11"/>
      <c r="I28" s="11"/>
      <c r="K28" s="11"/>
      <c r="L28" s="11"/>
    </row>
    <row r="29" spans="2:12" s="1" customFormat="1" ht="18.2" customHeight="1" x14ac:dyDescent="0.2">
      <c r="B29" s="28" t="s">
        <v>96</v>
      </c>
      <c r="C29" s="28"/>
      <c r="D29" s="28"/>
      <c r="E29" s="28"/>
      <c r="F29" s="28"/>
      <c r="G29" s="28"/>
      <c r="H29" s="28"/>
      <c r="I29" s="28"/>
      <c r="J29" s="28"/>
      <c r="K29" s="28"/>
      <c r="L29" s="11"/>
    </row>
    <row r="30" spans="2:12" s="1" customFormat="1" ht="5.25" customHeight="1" x14ac:dyDescent="0.2">
      <c r="G30" s="11"/>
      <c r="H30" s="11"/>
      <c r="I30" s="11"/>
      <c r="K30" s="11"/>
      <c r="L30" s="11"/>
    </row>
    <row r="31" spans="2:12" s="1" customFormat="1" ht="45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12" t="s">
        <v>5</v>
      </c>
      <c r="H31" s="12" t="s">
        <v>6</v>
      </c>
      <c r="I31" s="12" t="s">
        <v>7</v>
      </c>
      <c r="J31" s="4" t="s">
        <v>8</v>
      </c>
      <c r="K31" s="12" t="s">
        <v>9</v>
      </c>
      <c r="L31" s="12" t="s">
        <v>121</v>
      </c>
    </row>
    <row r="32" spans="2:12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13">
        <v>4297</v>
      </c>
      <c r="H32" s="13"/>
      <c r="I32" s="13">
        <f>H32*G32</f>
        <v>0</v>
      </c>
      <c r="J32" s="5">
        <v>8</v>
      </c>
      <c r="K32" s="13">
        <f>L32-I32</f>
        <v>0</v>
      </c>
      <c r="L32" s="13">
        <f>I32*1.08</f>
        <v>0</v>
      </c>
    </row>
    <row r="33" spans="2:12" s="1" customFormat="1" ht="19.7" customHeight="1" x14ac:dyDescent="0.2">
      <c r="B33" s="5">
        <v>2</v>
      </c>
      <c r="C33" s="6" t="s">
        <v>14</v>
      </c>
      <c r="D33" s="6" t="s">
        <v>15</v>
      </c>
      <c r="E33" s="7" t="s">
        <v>16</v>
      </c>
      <c r="F33" s="6" t="s">
        <v>13</v>
      </c>
      <c r="G33" s="13">
        <v>913</v>
      </c>
      <c r="H33" s="13"/>
      <c r="I33" s="13">
        <f>H33*G33</f>
        <v>0</v>
      </c>
      <c r="J33" s="5">
        <v>8</v>
      </c>
      <c r="K33" s="13">
        <f>L33-I33</f>
        <v>0</v>
      </c>
      <c r="L33" s="13">
        <f>I33*1.08</f>
        <v>0</v>
      </c>
    </row>
    <row r="34" spans="2:12" s="1" customFormat="1" ht="3.2" customHeight="1" x14ac:dyDescent="0.2">
      <c r="G34" s="11"/>
      <c r="H34" s="11"/>
      <c r="I34" s="11"/>
      <c r="K34" s="11"/>
      <c r="L34" s="11"/>
    </row>
    <row r="35" spans="2:12" s="1" customFormat="1" ht="18.2" customHeight="1" x14ac:dyDescent="0.2">
      <c r="B35" s="28" t="s">
        <v>97</v>
      </c>
      <c r="C35" s="28"/>
      <c r="D35" s="28"/>
      <c r="E35" s="28"/>
      <c r="F35" s="28"/>
      <c r="G35" s="28"/>
      <c r="H35" s="28"/>
      <c r="I35" s="28"/>
      <c r="J35" s="28"/>
      <c r="K35" s="28"/>
      <c r="L35" s="11"/>
    </row>
    <row r="36" spans="2:12" s="1" customFormat="1" ht="5.25" customHeight="1" x14ac:dyDescent="0.2">
      <c r="G36" s="11"/>
      <c r="H36" s="11"/>
      <c r="I36" s="11"/>
      <c r="K36" s="11"/>
      <c r="L36" s="11"/>
    </row>
    <row r="37" spans="2:12" s="1" customFormat="1" ht="45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12" t="s">
        <v>5</v>
      </c>
      <c r="H37" s="12" t="s">
        <v>6</v>
      </c>
      <c r="I37" s="12" t="s">
        <v>7</v>
      </c>
      <c r="J37" s="4" t="s">
        <v>8</v>
      </c>
      <c r="K37" s="12" t="s">
        <v>9</v>
      </c>
      <c r="L37" s="12" t="s">
        <v>121</v>
      </c>
    </row>
    <row r="38" spans="2:12" s="1" customFormat="1" ht="19.7" customHeight="1" x14ac:dyDescent="0.2">
      <c r="B38" s="5">
        <v>3</v>
      </c>
      <c r="C38" s="6" t="s">
        <v>10</v>
      </c>
      <c r="D38" s="6" t="s">
        <v>11</v>
      </c>
      <c r="E38" s="7" t="s">
        <v>12</v>
      </c>
      <c r="F38" s="6" t="s">
        <v>13</v>
      </c>
      <c r="G38" s="13">
        <v>424</v>
      </c>
      <c r="H38" s="13"/>
      <c r="I38" s="13">
        <f t="shared" ref="I38:I39" si="0">H38*G38</f>
        <v>0</v>
      </c>
      <c r="J38" s="5">
        <v>8</v>
      </c>
      <c r="K38" s="13">
        <f t="shared" ref="K38:K39" si="1">L38-I38</f>
        <v>0</v>
      </c>
      <c r="L38" s="13">
        <f t="shared" ref="L38:L39" si="2">I38*1.08</f>
        <v>0</v>
      </c>
    </row>
    <row r="39" spans="2:12" s="1" customFormat="1" ht="19.7" customHeight="1" x14ac:dyDescent="0.2">
      <c r="B39" s="5">
        <v>4</v>
      </c>
      <c r="C39" s="6" t="s">
        <v>14</v>
      </c>
      <c r="D39" s="6" t="s">
        <v>15</v>
      </c>
      <c r="E39" s="7" t="s">
        <v>16</v>
      </c>
      <c r="F39" s="6" t="s">
        <v>13</v>
      </c>
      <c r="G39" s="13">
        <v>372</v>
      </c>
      <c r="H39" s="13"/>
      <c r="I39" s="13">
        <f t="shared" si="0"/>
        <v>0</v>
      </c>
      <c r="J39" s="5">
        <v>8</v>
      </c>
      <c r="K39" s="13">
        <f t="shared" si="1"/>
        <v>0</v>
      </c>
      <c r="L39" s="13">
        <f t="shared" si="2"/>
        <v>0</v>
      </c>
    </row>
    <row r="40" spans="2:12" s="1" customFormat="1" ht="3.2" customHeight="1" x14ac:dyDescent="0.2">
      <c r="G40" s="11"/>
      <c r="H40" s="11"/>
      <c r="I40" s="11"/>
      <c r="K40" s="11"/>
      <c r="L40" s="11"/>
    </row>
    <row r="41" spans="2:12" s="1" customFormat="1" ht="18.2" customHeight="1" x14ac:dyDescent="0.2">
      <c r="B41" s="28" t="s">
        <v>98</v>
      </c>
      <c r="C41" s="28"/>
      <c r="D41" s="28"/>
      <c r="E41" s="28"/>
      <c r="F41" s="28"/>
      <c r="G41" s="28"/>
      <c r="H41" s="28"/>
      <c r="I41" s="28"/>
      <c r="J41" s="28"/>
      <c r="K41" s="28"/>
      <c r="L41" s="11"/>
    </row>
    <row r="42" spans="2:12" s="1" customFormat="1" ht="5.25" customHeight="1" x14ac:dyDescent="0.2">
      <c r="G42" s="11"/>
      <c r="H42" s="11"/>
      <c r="I42" s="11"/>
      <c r="K42" s="11"/>
      <c r="L42" s="11"/>
    </row>
    <row r="43" spans="2:12" s="1" customFormat="1" ht="45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12" t="s">
        <v>5</v>
      </c>
      <c r="H43" s="12" t="s">
        <v>6</v>
      </c>
      <c r="I43" s="12" t="s">
        <v>7</v>
      </c>
      <c r="J43" s="4" t="s">
        <v>8</v>
      </c>
      <c r="K43" s="12" t="s">
        <v>9</v>
      </c>
      <c r="L43" s="12" t="s">
        <v>121</v>
      </c>
    </row>
    <row r="44" spans="2:12" s="1" customFormat="1" ht="19.7" customHeight="1" x14ac:dyDescent="0.2">
      <c r="B44" s="5">
        <v>5</v>
      </c>
      <c r="C44" s="6" t="s">
        <v>10</v>
      </c>
      <c r="D44" s="6" t="s">
        <v>11</v>
      </c>
      <c r="E44" s="7" t="s">
        <v>12</v>
      </c>
      <c r="F44" s="6" t="s">
        <v>13</v>
      </c>
      <c r="G44" s="13">
        <v>243</v>
      </c>
      <c r="H44" s="13"/>
      <c r="I44" s="13">
        <f>H44*G44</f>
        <v>0</v>
      </c>
      <c r="J44" s="5">
        <v>8</v>
      </c>
      <c r="K44" s="13">
        <f>L44-I44</f>
        <v>0</v>
      </c>
      <c r="L44" s="13">
        <f>I44*1.08</f>
        <v>0</v>
      </c>
    </row>
    <row r="45" spans="2:12" s="1" customFormat="1" ht="3.2" customHeight="1" x14ac:dyDescent="0.2">
      <c r="G45" s="11"/>
      <c r="H45" s="11"/>
      <c r="I45" s="11"/>
      <c r="K45" s="11"/>
      <c r="L45" s="11"/>
    </row>
    <row r="46" spans="2:12" s="1" customFormat="1" ht="18.2" customHeight="1" x14ac:dyDescent="0.2">
      <c r="B46" s="28" t="s">
        <v>99</v>
      </c>
      <c r="C46" s="28"/>
      <c r="D46" s="28"/>
      <c r="E46" s="28"/>
      <c r="F46" s="28"/>
      <c r="G46" s="28"/>
      <c r="H46" s="28"/>
      <c r="I46" s="28"/>
      <c r="J46" s="28"/>
      <c r="K46" s="28"/>
      <c r="L46" s="11"/>
    </row>
    <row r="47" spans="2:12" s="1" customFormat="1" ht="5.25" customHeight="1" x14ac:dyDescent="0.2">
      <c r="G47" s="11"/>
      <c r="H47" s="11"/>
      <c r="I47" s="11"/>
      <c r="K47" s="11"/>
      <c r="L47" s="11"/>
    </row>
    <row r="48" spans="2:12" s="1" customFormat="1" ht="45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12" t="s">
        <v>5</v>
      </c>
      <c r="H48" s="12" t="s">
        <v>6</v>
      </c>
      <c r="I48" s="12" t="s">
        <v>7</v>
      </c>
      <c r="J48" s="4" t="s">
        <v>8</v>
      </c>
      <c r="K48" s="12" t="s">
        <v>9</v>
      </c>
      <c r="L48" s="12" t="s">
        <v>121</v>
      </c>
    </row>
    <row r="49" spans="2:12" s="1" customFormat="1" ht="19.7" customHeight="1" x14ac:dyDescent="0.2">
      <c r="B49" s="5">
        <v>6</v>
      </c>
      <c r="C49" s="6" t="s">
        <v>10</v>
      </c>
      <c r="D49" s="6" t="s">
        <v>11</v>
      </c>
      <c r="E49" s="7" t="s">
        <v>12</v>
      </c>
      <c r="F49" s="6" t="s">
        <v>13</v>
      </c>
      <c r="G49" s="13">
        <v>950</v>
      </c>
      <c r="H49" s="13"/>
      <c r="I49" s="13">
        <f>H49*G49</f>
        <v>0</v>
      </c>
      <c r="J49" s="5">
        <v>8</v>
      </c>
      <c r="K49" s="13">
        <f>L49-I49</f>
        <v>0</v>
      </c>
      <c r="L49" s="13">
        <f>I49*1.08</f>
        <v>0</v>
      </c>
    </row>
    <row r="50" spans="2:12" s="1" customFormat="1" ht="9" customHeight="1" x14ac:dyDescent="0.2">
      <c r="G50" s="11"/>
      <c r="H50" s="11"/>
      <c r="I50" s="11"/>
      <c r="K50" s="11"/>
      <c r="L50" s="11"/>
    </row>
    <row r="51" spans="2:12" s="1" customFormat="1" ht="45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12" t="s">
        <v>5</v>
      </c>
      <c r="H51" s="12" t="s">
        <v>6</v>
      </c>
      <c r="I51" s="12" t="s">
        <v>7</v>
      </c>
      <c r="J51" s="4" t="s">
        <v>8</v>
      </c>
      <c r="K51" s="12" t="s">
        <v>9</v>
      </c>
      <c r="L51" s="12" t="s">
        <v>121</v>
      </c>
    </row>
    <row r="52" spans="2:12" s="1" customFormat="1" ht="69.400000000000006" customHeight="1" x14ac:dyDescent="0.2">
      <c r="B52" s="5">
        <v>7</v>
      </c>
      <c r="C52" s="6" t="s">
        <v>17</v>
      </c>
      <c r="D52" s="6" t="s">
        <v>18</v>
      </c>
      <c r="E52" s="8" t="s">
        <v>19</v>
      </c>
      <c r="F52" s="6" t="s">
        <v>20</v>
      </c>
      <c r="G52" s="13">
        <v>0.7</v>
      </c>
      <c r="H52" s="13"/>
      <c r="I52" s="13">
        <f t="shared" ref="I52:I63" si="3">H52*G52</f>
        <v>0</v>
      </c>
      <c r="J52" s="5">
        <v>8</v>
      </c>
      <c r="K52" s="13">
        <f t="shared" ref="K52:K63" si="4">L52-I52</f>
        <v>0</v>
      </c>
      <c r="L52" s="13">
        <f t="shared" ref="L52:L63" si="5">I52*1.08</f>
        <v>0</v>
      </c>
    </row>
    <row r="53" spans="2:12" s="1" customFormat="1" ht="28.7" customHeight="1" x14ac:dyDescent="0.2">
      <c r="B53" s="5">
        <v>8</v>
      </c>
      <c r="C53" s="6" t="s">
        <v>21</v>
      </c>
      <c r="D53" s="6" t="s">
        <v>22</v>
      </c>
      <c r="E53" s="7" t="s">
        <v>23</v>
      </c>
      <c r="F53" s="6" t="s">
        <v>24</v>
      </c>
      <c r="G53" s="13">
        <v>80</v>
      </c>
      <c r="H53" s="13"/>
      <c r="I53" s="13">
        <f t="shared" si="3"/>
        <v>0</v>
      </c>
      <c r="J53" s="5">
        <v>8</v>
      </c>
      <c r="K53" s="13">
        <f t="shared" si="4"/>
        <v>0</v>
      </c>
      <c r="L53" s="13">
        <f t="shared" si="5"/>
        <v>0</v>
      </c>
    </row>
    <row r="54" spans="2:12" s="1" customFormat="1" ht="19.7" customHeight="1" x14ac:dyDescent="0.2">
      <c r="B54" s="5">
        <v>9</v>
      </c>
      <c r="C54" s="6" t="s">
        <v>25</v>
      </c>
      <c r="D54" s="6" t="s">
        <v>26</v>
      </c>
      <c r="E54" s="7" t="s">
        <v>27</v>
      </c>
      <c r="F54" s="6" t="s">
        <v>28</v>
      </c>
      <c r="G54" s="13">
        <v>5.05</v>
      </c>
      <c r="H54" s="13"/>
      <c r="I54" s="13">
        <f t="shared" si="3"/>
        <v>0</v>
      </c>
      <c r="J54" s="5">
        <v>8</v>
      </c>
      <c r="K54" s="13">
        <f t="shared" si="4"/>
        <v>0</v>
      </c>
      <c r="L54" s="13">
        <f t="shared" si="5"/>
        <v>0</v>
      </c>
    </row>
    <row r="55" spans="2:12" s="1" customFormat="1" ht="19.7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28</v>
      </c>
      <c r="G55" s="13">
        <v>53.69</v>
      </c>
      <c r="H55" s="13"/>
      <c r="I55" s="13">
        <f t="shared" si="3"/>
        <v>0</v>
      </c>
      <c r="J55" s="5">
        <v>8</v>
      </c>
      <c r="K55" s="13">
        <f t="shared" si="4"/>
        <v>0</v>
      </c>
      <c r="L55" s="13">
        <f t="shared" si="5"/>
        <v>0</v>
      </c>
    </row>
    <row r="56" spans="2:12" s="1" customFormat="1" ht="19.7" customHeight="1" x14ac:dyDescent="0.2">
      <c r="B56" s="5">
        <v>11</v>
      </c>
      <c r="C56" s="6" t="s">
        <v>32</v>
      </c>
      <c r="D56" s="6" t="s">
        <v>33</v>
      </c>
      <c r="E56" s="7" t="s">
        <v>34</v>
      </c>
      <c r="F56" s="6" t="s">
        <v>28</v>
      </c>
      <c r="G56" s="13">
        <v>50.28</v>
      </c>
      <c r="H56" s="13"/>
      <c r="I56" s="13">
        <f t="shared" si="3"/>
        <v>0</v>
      </c>
      <c r="J56" s="5">
        <v>8</v>
      </c>
      <c r="K56" s="13">
        <f t="shared" si="4"/>
        <v>0</v>
      </c>
      <c r="L56" s="13">
        <f t="shared" si="5"/>
        <v>0</v>
      </c>
    </row>
    <row r="57" spans="2:12" s="1" customFormat="1" ht="19.7" customHeight="1" x14ac:dyDescent="0.2">
      <c r="B57" s="5">
        <v>12</v>
      </c>
      <c r="C57" s="6" t="s">
        <v>35</v>
      </c>
      <c r="D57" s="6" t="s">
        <v>36</v>
      </c>
      <c r="E57" s="7" t="s">
        <v>37</v>
      </c>
      <c r="F57" s="6" t="s">
        <v>28</v>
      </c>
      <c r="G57" s="13">
        <v>109.97</v>
      </c>
      <c r="H57" s="13"/>
      <c r="I57" s="13">
        <f t="shared" si="3"/>
        <v>0</v>
      </c>
      <c r="J57" s="5">
        <v>8</v>
      </c>
      <c r="K57" s="13">
        <f t="shared" si="4"/>
        <v>0</v>
      </c>
      <c r="L57" s="13">
        <f t="shared" si="5"/>
        <v>0</v>
      </c>
    </row>
    <row r="58" spans="2:12" s="1" customFormat="1" ht="28.7" customHeight="1" x14ac:dyDescent="0.2">
      <c r="B58" s="5">
        <v>13</v>
      </c>
      <c r="C58" s="6" t="s">
        <v>38</v>
      </c>
      <c r="D58" s="6" t="s">
        <v>39</v>
      </c>
      <c r="E58" s="7" t="s">
        <v>40</v>
      </c>
      <c r="F58" s="6" t="s">
        <v>20</v>
      </c>
      <c r="G58" s="13">
        <v>5</v>
      </c>
      <c r="H58" s="13"/>
      <c r="I58" s="13">
        <f t="shared" si="3"/>
        <v>0</v>
      </c>
      <c r="J58" s="5">
        <v>8</v>
      </c>
      <c r="K58" s="13">
        <f t="shared" si="4"/>
        <v>0</v>
      </c>
      <c r="L58" s="13">
        <f t="shared" si="5"/>
        <v>0</v>
      </c>
    </row>
    <row r="59" spans="2:12" s="1" customFormat="1" ht="28.7" customHeight="1" x14ac:dyDescent="0.2">
      <c r="B59" s="5">
        <v>14</v>
      </c>
      <c r="C59" s="6" t="s">
        <v>41</v>
      </c>
      <c r="D59" s="6" t="s">
        <v>42</v>
      </c>
      <c r="E59" s="7" t="s">
        <v>43</v>
      </c>
      <c r="F59" s="6" t="s">
        <v>20</v>
      </c>
      <c r="G59" s="13">
        <v>18</v>
      </c>
      <c r="H59" s="13"/>
      <c r="I59" s="13">
        <f t="shared" si="3"/>
        <v>0</v>
      </c>
      <c r="J59" s="5">
        <v>8</v>
      </c>
      <c r="K59" s="13">
        <f t="shared" si="4"/>
        <v>0</v>
      </c>
      <c r="L59" s="13">
        <f t="shared" si="5"/>
        <v>0</v>
      </c>
    </row>
    <row r="60" spans="2:12" s="1" customFormat="1" ht="28.7" customHeight="1" x14ac:dyDescent="0.2">
      <c r="B60" s="5">
        <v>15</v>
      </c>
      <c r="C60" s="6" t="s">
        <v>44</v>
      </c>
      <c r="D60" s="6" t="s">
        <v>45</v>
      </c>
      <c r="E60" s="7" t="s">
        <v>46</v>
      </c>
      <c r="F60" s="6" t="s">
        <v>20</v>
      </c>
      <c r="G60" s="13">
        <v>65</v>
      </c>
      <c r="H60" s="13"/>
      <c r="I60" s="13">
        <f t="shared" si="3"/>
        <v>0</v>
      </c>
      <c r="J60" s="5">
        <v>8</v>
      </c>
      <c r="K60" s="13">
        <f t="shared" si="4"/>
        <v>0</v>
      </c>
      <c r="L60" s="13">
        <f t="shared" si="5"/>
        <v>0</v>
      </c>
    </row>
    <row r="61" spans="2:12" s="1" customFormat="1" ht="19.7" customHeight="1" x14ac:dyDescent="0.2">
      <c r="B61" s="5">
        <v>16</v>
      </c>
      <c r="C61" s="6" t="s">
        <v>47</v>
      </c>
      <c r="D61" s="6" t="s">
        <v>48</v>
      </c>
      <c r="E61" s="7" t="s">
        <v>49</v>
      </c>
      <c r="F61" s="6" t="s">
        <v>20</v>
      </c>
      <c r="G61" s="13">
        <v>11.99</v>
      </c>
      <c r="H61" s="13"/>
      <c r="I61" s="13">
        <f t="shared" si="3"/>
        <v>0</v>
      </c>
      <c r="J61" s="5">
        <v>8</v>
      </c>
      <c r="K61" s="13">
        <f t="shared" si="4"/>
        <v>0</v>
      </c>
      <c r="L61" s="13">
        <f t="shared" si="5"/>
        <v>0</v>
      </c>
    </row>
    <row r="62" spans="2:12" s="1" customFormat="1" ht="19.7" customHeight="1" x14ac:dyDescent="0.2">
      <c r="B62" s="5">
        <v>17</v>
      </c>
      <c r="C62" s="6" t="s">
        <v>50</v>
      </c>
      <c r="D62" s="6" t="s">
        <v>51</v>
      </c>
      <c r="E62" s="7" t="s">
        <v>52</v>
      </c>
      <c r="F62" s="6" t="s">
        <v>20</v>
      </c>
      <c r="G62" s="13">
        <v>29.43</v>
      </c>
      <c r="H62" s="13"/>
      <c r="I62" s="13">
        <f t="shared" si="3"/>
        <v>0</v>
      </c>
      <c r="J62" s="5">
        <v>8</v>
      </c>
      <c r="K62" s="13">
        <f t="shared" si="4"/>
        <v>0</v>
      </c>
      <c r="L62" s="13">
        <f t="shared" si="5"/>
        <v>0</v>
      </c>
    </row>
    <row r="63" spans="2:12" s="1" customFormat="1" ht="28.7" customHeight="1" x14ac:dyDescent="0.2">
      <c r="B63" s="5">
        <v>18</v>
      </c>
      <c r="C63" s="6" t="s">
        <v>53</v>
      </c>
      <c r="D63" s="6" t="s">
        <v>54</v>
      </c>
      <c r="E63" s="7" t="s">
        <v>55</v>
      </c>
      <c r="F63" s="6" t="s">
        <v>20</v>
      </c>
      <c r="G63" s="13">
        <v>1.85</v>
      </c>
      <c r="H63" s="13"/>
      <c r="I63" s="13">
        <f t="shared" si="3"/>
        <v>0</v>
      </c>
      <c r="J63" s="5">
        <v>8</v>
      </c>
      <c r="K63" s="13">
        <f t="shared" si="4"/>
        <v>0</v>
      </c>
      <c r="L63" s="13">
        <f t="shared" si="5"/>
        <v>0</v>
      </c>
    </row>
    <row r="64" spans="2:12" s="1" customFormat="1" ht="19.7" customHeight="1" x14ac:dyDescent="0.2">
      <c r="B64" s="5">
        <v>19</v>
      </c>
      <c r="C64" s="6" t="s">
        <v>56</v>
      </c>
      <c r="D64" s="6" t="s">
        <v>57</v>
      </c>
      <c r="E64" s="7" t="s">
        <v>58</v>
      </c>
      <c r="F64" s="6" t="s">
        <v>59</v>
      </c>
      <c r="G64" s="13">
        <v>82</v>
      </c>
      <c r="H64" s="13"/>
      <c r="I64" s="13">
        <f>H64*G64</f>
        <v>0</v>
      </c>
      <c r="J64" s="5">
        <v>23</v>
      </c>
      <c r="K64" s="13">
        <f>L64-I64</f>
        <v>0</v>
      </c>
      <c r="L64" s="13">
        <f>I64*1.23</f>
        <v>0</v>
      </c>
    </row>
    <row r="65" spans="2:16" s="1" customFormat="1" ht="19.7" customHeight="1" x14ac:dyDescent="0.2">
      <c r="B65" s="5">
        <v>20</v>
      </c>
      <c r="C65" s="6" t="s">
        <v>60</v>
      </c>
      <c r="D65" s="6" t="s">
        <v>61</v>
      </c>
      <c r="E65" s="7" t="s">
        <v>62</v>
      </c>
      <c r="F65" s="6" t="s">
        <v>59</v>
      </c>
      <c r="G65" s="13">
        <v>59.05</v>
      </c>
      <c r="H65" s="13"/>
      <c r="I65" s="13">
        <f t="shared" ref="I65:I66" si="6">H65*G65</f>
        <v>0</v>
      </c>
      <c r="J65" s="5">
        <v>23</v>
      </c>
      <c r="K65" s="13">
        <f t="shared" ref="K65:K66" si="7">L65-I65</f>
        <v>0</v>
      </c>
      <c r="L65" s="13">
        <f t="shared" ref="L65:L66" si="8">I65*1.23</f>
        <v>0</v>
      </c>
    </row>
    <row r="66" spans="2:16" s="1" customFormat="1" ht="19.7" customHeight="1" x14ac:dyDescent="0.2">
      <c r="B66" s="5">
        <v>21</v>
      </c>
      <c r="C66" s="6" t="s">
        <v>63</v>
      </c>
      <c r="D66" s="6" t="s">
        <v>64</v>
      </c>
      <c r="E66" s="7" t="s">
        <v>65</v>
      </c>
      <c r="F66" s="6" t="s">
        <v>66</v>
      </c>
      <c r="G66" s="13">
        <v>720</v>
      </c>
      <c r="H66" s="13"/>
      <c r="I66" s="13">
        <f t="shared" si="6"/>
        <v>0</v>
      </c>
      <c r="J66" s="5">
        <v>23</v>
      </c>
      <c r="K66" s="13">
        <f t="shared" si="7"/>
        <v>0</v>
      </c>
      <c r="L66" s="13">
        <f t="shared" si="8"/>
        <v>0</v>
      </c>
    </row>
    <row r="67" spans="2:16" s="1" customFormat="1" ht="28.7" customHeight="1" x14ac:dyDescent="0.2">
      <c r="B67" s="5">
        <v>22</v>
      </c>
      <c r="C67" s="6" t="s">
        <v>67</v>
      </c>
      <c r="D67" s="6" t="s">
        <v>68</v>
      </c>
      <c r="E67" s="7" t="s">
        <v>69</v>
      </c>
      <c r="F67" s="6" t="s">
        <v>70</v>
      </c>
      <c r="G67" s="13">
        <v>3</v>
      </c>
      <c r="H67" s="13"/>
      <c r="I67" s="13">
        <f t="shared" ref="I67:I69" si="9">H67*G67</f>
        <v>0</v>
      </c>
      <c r="J67" s="9">
        <v>8</v>
      </c>
      <c r="K67" s="13">
        <f t="shared" ref="K67:K69" si="10">L67-I67</f>
        <v>0</v>
      </c>
      <c r="L67" s="13">
        <f t="shared" ref="L67:L69" si="11">I67*1.08</f>
        <v>0</v>
      </c>
    </row>
    <row r="68" spans="2:16" s="1" customFormat="1" ht="28.7" customHeight="1" x14ac:dyDescent="0.2">
      <c r="B68" s="5">
        <v>23</v>
      </c>
      <c r="C68" s="6" t="s">
        <v>71</v>
      </c>
      <c r="D68" s="6" t="s">
        <v>72</v>
      </c>
      <c r="E68" s="7" t="s">
        <v>73</v>
      </c>
      <c r="F68" s="6" t="s">
        <v>70</v>
      </c>
      <c r="G68" s="13">
        <v>2</v>
      </c>
      <c r="H68" s="13"/>
      <c r="I68" s="13">
        <f t="shared" si="9"/>
        <v>0</v>
      </c>
      <c r="J68" s="5">
        <v>8</v>
      </c>
      <c r="K68" s="13">
        <f t="shared" si="10"/>
        <v>0</v>
      </c>
      <c r="L68" s="13">
        <f t="shared" si="11"/>
        <v>0</v>
      </c>
    </row>
    <row r="69" spans="2:16" s="1" customFormat="1" ht="19.7" customHeight="1" x14ac:dyDescent="0.2">
      <c r="B69" s="5">
        <v>24</v>
      </c>
      <c r="C69" s="6" t="s">
        <v>74</v>
      </c>
      <c r="D69" s="6" t="s">
        <v>75</v>
      </c>
      <c r="E69" s="7" t="s">
        <v>76</v>
      </c>
      <c r="F69" s="6" t="s">
        <v>66</v>
      </c>
      <c r="G69" s="13">
        <v>169</v>
      </c>
      <c r="H69" s="13"/>
      <c r="I69" s="13">
        <f t="shared" si="9"/>
        <v>0</v>
      </c>
      <c r="J69" s="5">
        <v>8</v>
      </c>
      <c r="K69" s="13">
        <f t="shared" si="10"/>
        <v>0</v>
      </c>
      <c r="L69" s="13">
        <f t="shared" si="11"/>
        <v>0</v>
      </c>
    </row>
    <row r="70" spans="2:16" s="1" customFormat="1" ht="19.7" customHeight="1" x14ac:dyDescent="0.2">
      <c r="B70" s="5">
        <v>25</v>
      </c>
      <c r="C70" s="6" t="s">
        <v>77</v>
      </c>
      <c r="D70" s="6" t="s">
        <v>78</v>
      </c>
      <c r="E70" s="7" t="s">
        <v>76</v>
      </c>
      <c r="F70" s="6" t="s">
        <v>66</v>
      </c>
      <c r="G70" s="13">
        <v>229</v>
      </c>
      <c r="H70" s="13"/>
      <c r="I70" s="13">
        <f>H70*G70</f>
        <v>0</v>
      </c>
      <c r="J70" s="18">
        <v>23</v>
      </c>
      <c r="K70" s="13">
        <f>L70-I70</f>
        <v>0</v>
      </c>
      <c r="L70" s="13">
        <f>I70*1.23</f>
        <v>0</v>
      </c>
    </row>
    <row r="71" spans="2:16" s="1" customFormat="1" ht="19.7" customHeight="1" x14ac:dyDescent="0.2">
      <c r="B71" s="5">
        <v>26</v>
      </c>
      <c r="C71" s="6" t="s">
        <v>79</v>
      </c>
      <c r="D71" s="6" t="s">
        <v>80</v>
      </c>
      <c r="E71" s="7" t="s">
        <v>81</v>
      </c>
      <c r="F71" s="6" t="s">
        <v>66</v>
      </c>
      <c r="G71" s="13">
        <v>40</v>
      </c>
      <c r="H71" s="13"/>
      <c r="I71" s="13">
        <f t="shared" ref="I71:I73" si="12">H71*G71</f>
        <v>0</v>
      </c>
      <c r="J71" s="5">
        <v>8</v>
      </c>
      <c r="K71" s="13">
        <f t="shared" ref="K71:K73" si="13">L71-I71</f>
        <v>0</v>
      </c>
      <c r="L71" s="13">
        <f t="shared" ref="L71:L73" si="14">I71*1.08</f>
        <v>0</v>
      </c>
    </row>
    <row r="72" spans="2:16" s="1" customFormat="1" ht="19.7" customHeight="1" x14ac:dyDescent="0.2">
      <c r="B72" s="5">
        <v>27</v>
      </c>
      <c r="C72" s="6" t="s">
        <v>82</v>
      </c>
      <c r="D72" s="6" t="s">
        <v>83</v>
      </c>
      <c r="E72" s="7" t="s">
        <v>84</v>
      </c>
      <c r="F72" s="6" t="s">
        <v>66</v>
      </c>
      <c r="G72" s="13">
        <v>10</v>
      </c>
      <c r="H72" s="13"/>
      <c r="I72" s="13">
        <f t="shared" si="12"/>
        <v>0</v>
      </c>
      <c r="J72" s="5">
        <v>8</v>
      </c>
      <c r="K72" s="13">
        <f t="shared" si="13"/>
        <v>0</v>
      </c>
      <c r="L72" s="13">
        <f t="shared" si="14"/>
        <v>0</v>
      </c>
    </row>
    <row r="73" spans="2:16" s="1" customFormat="1" ht="19.7" customHeight="1" x14ac:dyDescent="0.2">
      <c r="B73" s="5">
        <v>28</v>
      </c>
      <c r="C73" s="6" t="s">
        <v>85</v>
      </c>
      <c r="D73" s="6" t="s">
        <v>86</v>
      </c>
      <c r="E73" s="7" t="s">
        <v>87</v>
      </c>
      <c r="F73" s="6" t="s">
        <v>66</v>
      </c>
      <c r="G73" s="13">
        <v>36</v>
      </c>
      <c r="H73" s="13"/>
      <c r="I73" s="13">
        <f t="shared" si="12"/>
        <v>0</v>
      </c>
      <c r="J73" s="5">
        <v>8</v>
      </c>
      <c r="K73" s="13">
        <f t="shared" si="13"/>
        <v>0</v>
      </c>
      <c r="L73" s="13">
        <f t="shared" si="14"/>
        <v>0</v>
      </c>
    </row>
    <row r="74" spans="2:16" s="1" customFormat="1" ht="21.4" customHeight="1" x14ac:dyDescent="0.2">
      <c r="B74" s="30" t="s">
        <v>88</v>
      </c>
      <c r="C74" s="30"/>
      <c r="D74" s="30"/>
      <c r="E74" s="30"/>
      <c r="F74" s="33">
        <f>SUM(I52:I73)+I49+I44+I39+I38+I33+I32</f>
        <v>0</v>
      </c>
      <c r="G74" s="33"/>
      <c r="H74" s="33"/>
      <c r="I74" s="33"/>
      <c r="J74" s="33"/>
      <c r="K74" s="33"/>
      <c r="L74" s="33"/>
      <c r="O74" s="11"/>
      <c r="P74" s="11"/>
    </row>
    <row r="75" spans="2:16" s="1" customFormat="1" ht="21.4" customHeight="1" x14ac:dyDescent="0.2">
      <c r="B75" s="30" t="s">
        <v>89</v>
      </c>
      <c r="C75" s="30"/>
      <c r="D75" s="30"/>
      <c r="E75" s="30"/>
      <c r="F75" s="34">
        <f>SUM(L52:L73)+L49+L44+L39+L38+L33+L32</f>
        <v>0</v>
      </c>
      <c r="G75" s="34"/>
      <c r="H75" s="34"/>
      <c r="I75" s="34"/>
      <c r="J75" s="34"/>
      <c r="K75" s="34"/>
      <c r="L75" s="34"/>
      <c r="O75" s="11"/>
      <c r="P75" s="11"/>
    </row>
    <row r="76" spans="2:16" s="1" customFormat="1" ht="12" x14ac:dyDescent="0.2">
      <c r="F76" s="11"/>
      <c r="G76" s="11"/>
      <c r="H76" s="11"/>
      <c r="I76" s="11"/>
      <c r="J76" s="11"/>
      <c r="K76" s="11"/>
      <c r="L76" s="11"/>
    </row>
    <row r="77" spans="2:16" s="1" customFormat="1" ht="61.35" customHeight="1" x14ac:dyDescent="0.2">
      <c r="B77" s="20" t="s">
        <v>108</v>
      </c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16"/>
      <c r="N77" s="16"/>
    </row>
    <row r="78" spans="2:16" s="1" customFormat="1" ht="2.65" customHeight="1" x14ac:dyDescent="0.2"/>
    <row r="79" spans="2:16" s="1" customFormat="1" ht="89.1" customHeight="1" x14ac:dyDescent="0.2">
      <c r="B79" s="20" t="s">
        <v>109</v>
      </c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16"/>
      <c r="N79" s="16"/>
    </row>
    <row r="80" spans="2:16" s="1" customFormat="1" ht="5.25" customHeight="1" x14ac:dyDescent="0.2"/>
    <row r="81" spans="2:14" s="1" customFormat="1" ht="111.75" customHeight="1" x14ac:dyDescent="0.2">
      <c r="B81" s="20" t="s">
        <v>120</v>
      </c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16"/>
      <c r="N81" s="16"/>
    </row>
    <row r="82" spans="2:14" s="1" customFormat="1" ht="5.25" customHeight="1" x14ac:dyDescent="0.2"/>
    <row r="83" spans="2:14" s="1" customFormat="1" ht="37.9" customHeight="1" x14ac:dyDescent="0.2">
      <c r="B83" s="23" t="s">
        <v>101</v>
      </c>
      <c r="C83" s="23"/>
      <c r="D83" s="23"/>
      <c r="E83" s="23"/>
      <c r="F83" s="26" t="s">
        <v>102</v>
      </c>
      <c r="G83" s="26"/>
      <c r="H83" s="26"/>
      <c r="I83" s="26"/>
      <c r="J83" s="26"/>
      <c r="K83" s="26"/>
      <c r="L83" s="26"/>
    </row>
    <row r="84" spans="2:14" s="1" customFormat="1" ht="28.7" customHeight="1" x14ac:dyDescent="0.2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</row>
    <row r="85" spans="2:14" s="1" customFormat="1" ht="28.7" customHeight="1" x14ac:dyDescent="0.2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</row>
    <row r="86" spans="2:14" s="1" customFormat="1" ht="28.7" customHeight="1" x14ac:dyDescent="0.2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</row>
    <row r="87" spans="2:14" s="1" customFormat="1" ht="28.7" customHeight="1" x14ac:dyDescent="0.2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</row>
    <row r="88" spans="2:14" s="1" customFormat="1" ht="2.65" customHeight="1" x14ac:dyDescent="0.2"/>
    <row r="89" spans="2:14" s="1" customFormat="1" ht="178.5" customHeight="1" x14ac:dyDescent="0.2">
      <c r="B89" s="20" t="s">
        <v>110</v>
      </c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16"/>
      <c r="N89" s="16"/>
    </row>
    <row r="90" spans="2:14" s="1" customFormat="1" ht="2.65" customHeight="1" x14ac:dyDescent="0.2"/>
    <row r="91" spans="2:14" s="1" customFormat="1" ht="38.25" customHeight="1" x14ac:dyDescent="0.2">
      <c r="B91" s="25" t="s">
        <v>111</v>
      </c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17"/>
      <c r="N91" s="17"/>
    </row>
    <row r="92" spans="2:14" s="1" customFormat="1" ht="2.65" customHeight="1" x14ac:dyDescent="0.2"/>
    <row r="93" spans="2:14" s="1" customFormat="1" ht="37.9" customHeight="1" x14ac:dyDescent="0.2">
      <c r="B93" s="23" t="s">
        <v>103</v>
      </c>
      <c r="C93" s="23"/>
      <c r="D93" s="23"/>
      <c r="E93" s="23"/>
      <c r="F93" s="24" t="s">
        <v>104</v>
      </c>
      <c r="G93" s="24"/>
      <c r="H93" s="24"/>
      <c r="I93" s="24"/>
      <c r="J93" s="24"/>
      <c r="K93" s="24"/>
      <c r="L93" s="24"/>
    </row>
    <row r="94" spans="2:14" s="1" customFormat="1" ht="28.7" customHeight="1" x14ac:dyDescent="0.2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</row>
    <row r="95" spans="2:14" s="1" customFormat="1" ht="28.7" customHeight="1" x14ac:dyDescent="0.2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</row>
    <row r="96" spans="2:14" s="1" customFormat="1" ht="28.7" customHeight="1" x14ac:dyDescent="0.2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</row>
    <row r="97" spans="2:14" s="1" customFormat="1" ht="42" customHeight="1" x14ac:dyDescent="0.2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</row>
    <row r="98" spans="2:14" s="1" customFormat="1" ht="2.65" customHeight="1" x14ac:dyDescent="0.2"/>
    <row r="99" spans="2:14" s="1" customFormat="1" ht="130.69999999999999" customHeight="1" x14ac:dyDescent="0.2">
      <c r="B99" s="20" t="s">
        <v>112</v>
      </c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16"/>
      <c r="N99" s="16"/>
    </row>
    <row r="100" spans="2:14" s="1" customFormat="1" ht="2.65" customHeight="1" x14ac:dyDescent="0.2"/>
    <row r="101" spans="2:14" s="1" customFormat="1" ht="57" customHeight="1" x14ac:dyDescent="0.2">
      <c r="B101" s="20" t="s">
        <v>113</v>
      </c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16"/>
      <c r="N101" s="16"/>
    </row>
    <row r="102" spans="2:14" s="1" customFormat="1" ht="2.65" customHeight="1" x14ac:dyDescent="0.2"/>
    <row r="103" spans="2:14" s="1" customFormat="1" ht="53.25" customHeight="1" x14ac:dyDescent="0.2">
      <c r="B103" s="20" t="s">
        <v>114</v>
      </c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16"/>
      <c r="N103" s="16"/>
    </row>
    <row r="104" spans="2:14" s="1" customFormat="1" ht="2.65" customHeight="1" x14ac:dyDescent="0.2"/>
    <row r="105" spans="2:14" s="1" customFormat="1" ht="41.25" customHeight="1" x14ac:dyDescent="0.2">
      <c r="B105" s="20" t="s">
        <v>115</v>
      </c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16"/>
      <c r="N105" s="16"/>
    </row>
    <row r="106" spans="2:14" s="1" customFormat="1" ht="2.65" customHeight="1" x14ac:dyDescent="0.2"/>
    <row r="107" spans="2:14" s="1" customFormat="1" ht="124.5" customHeight="1" x14ac:dyDescent="0.2">
      <c r="B107" s="20" t="s">
        <v>116</v>
      </c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16"/>
      <c r="N107" s="16"/>
    </row>
    <row r="108" spans="2:14" s="1" customFormat="1" ht="2.65" customHeight="1" x14ac:dyDescent="0.2"/>
    <row r="109" spans="2:14" s="1" customFormat="1" ht="96.75" customHeight="1" x14ac:dyDescent="0.2">
      <c r="B109" s="20" t="s">
        <v>117</v>
      </c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16"/>
      <c r="N109" s="16"/>
    </row>
    <row r="110" spans="2:14" s="1" customFormat="1" ht="12" x14ac:dyDescent="0.2"/>
    <row r="111" spans="2:14" s="1" customFormat="1" ht="17.649999999999999" customHeight="1" x14ac:dyDescent="0.2">
      <c r="I111" s="19" t="s">
        <v>100</v>
      </c>
      <c r="J111" s="19"/>
    </row>
    <row r="112" spans="2:14" s="1" customFormat="1" ht="12" x14ac:dyDescent="0.2"/>
    <row r="113" spans="2:12" s="1" customFormat="1" ht="105" customHeight="1" x14ac:dyDescent="0.2">
      <c r="B113" s="21" t="s">
        <v>118</v>
      </c>
      <c r="C113" s="21"/>
      <c r="D113" s="21"/>
      <c r="E113" s="21"/>
      <c r="F113" s="21"/>
      <c r="G113" s="21"/>
      <c r="H113" s="21"/>
      <c r="I113" s="21"/>
      <c r="J113" s="21"/>
      <c r="K113" s="21"/>
      <c r="L113" s="21"/>
    </row>
    <row r="114" spans="2:12" x14ac:dyDescent="0.2">
      <c r="G114"/>
      <c r="H114"/>
      <c r="I114"/>
      <c r="K114"/>
      <c r="L114"/>
    </row>
  </sheetData>
  <mergeCells count="56">
    <mergeCell ref="B74:E74"/>
    <mergeCell ref="B75:E75"/>
    <mergeCell ref="B8:D8"/>
    <mergeCell ref="E14:G14"/>
    <mergeCell ref="E15:G15"/>
    <mergeCell ref="F74:L74"/>
    <mergeCell ref="F75:L75"/>
    <mergeCell ref="G11:L12"/>
    <mergeCell ref="B26:K26"/>
    <mergeCell ref="B29:K29"/>
    <mergeCell ref="B35:K35"/>
    <mergeCell ref="B41:K41"/>
    <mergeCell ref="B10:D11"/>
    <mergeCell ref="B17:G17"/>
    <mergeCell ref="B19:G19"/>
    <mergeCell ref="B21:G21"/>
    <mergeCell ref="G2:L2"/>
    <mergeCell ref="B25:L25"/>
    <mergeCell ref="B27:L27"/>
    <mergeCell ref="B46:K46"/>
    <mergeCell ref="B6:D6"/>
    <mergeCell ref="B4:D4"/>
    <mergeCell ref="B23:F23"/>
    <mergeCell ref="B83:E83"/>
    <mergeCell ref="F83:L83"/>
    <mergeCell ref="B77:L77"/>
    <mergeCell ref="B79:L79"/>
    <mergeCell ref="B81:L81"/>
    <mergeCell ref="B84:E84"/>
    <mergeCell ref="F84:L84"/>
    <mergeCell ref="B85:E85"/>
    <mergeCell ref="F85:L85"/>
    <mergeCell ref="B86:E86"/>
    <mergeCell ref="F86:L86"/>
    <mergeCell ref="B87:E87"/>
    <mergeCell ref="F87:L87"/>
    <mergeCell ref="B93:E93"/>
    <mergeCell ref="F93:L93"/>
    <mergeCell ref="B89:L89"/>
    <mergeCell ref="B91:L91"/>
    <mergeCell ref="B94:E94"/>
    <mergeCell ref="F94:L94"/>
    <mergeCell ref="B95:E95"/>
    <mergeCell ref="F95:L95"/>
    <mergeCell ref="B96:E96"/>
    <mergeCell ref="F96:L96"/>
    <mergeCell ref="B97:E97"/>
    <mergeCell ref="F97:L97"/>
    <mergeCell ref="B99:L99"/>
    <mergeCell ref="B101:L101"/>
    <mergeCell ref="B103:L103"/>
    <mergeCell ref="I111:J111"/>
    <mergeCell ref="B105:L105"/>
    <mergeCell ref="B107:L107"/>
    <mergeCell ref="B109:L109"/>
    <mergeCell ref="B113:L113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94" orientation="landscape" r:id="rId1"/>
  <headerFooter alignWithMargins="0"/>
  <rowBreaks count="6" manualBreakCount="6">
    <brk id="28" max="11" man="1"/>
    <brk id="49" max="11" man="1"/>
    <brk id="66" max="11" man="1"/>
    <brk id="75" max="11" man="1"/>
    <brk id="88" max="11" man="1"/>
    <brk id="99" max="11" man="1"/>
  </rowBreaks>
  <colBreaks count="1" manualBreakCount="1">
    <brk id="12" max="1048575" man="1"/>
  </colBreaks>
  <ignoredErrors>
    <ignoredError sqref="L7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Marek Ozimek - Nadleśnictwo Oleszyce</cp:lastModifiedBy>
  <cp:lastPrinted>2024-10-29T12:34:11Z</cp:lastPrinted>
  <dcterms:created xsi:type="dcterms:W3CDTF">2024-10-22T09:35:51Z</dcterms:created>
  <dcterms:modified xsi:type="dcterms:W3CDTF">2024-10-30T10:51:24Z</dcterms:modified>
</cp:coreProperties>
</file>