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mwolny\Desktop\STAWY MILICKIE\2024\12 2024 odzież\"/>
    </mc:Choice>
  </mc:AlternateContent>
  <xr:revisionPtr revIDLastSave="0" documentId="13_ncr:1_{C71C9437-9A85-409F-B32D-8ABACB621CC0}" xr6:coauthVersionLast="47" xr6:coauthVersionMax="47" xr10:uidLastSave="{00000000-0000-0000-0000-000000000000}"/>
  <bookViews>
    <workbookView xWindow="-120" yWindow="-120" windowWidth="29040" windowHeight="17640" tabRatio="583" xr2:uid="{00000000-000D-0000-FFFF-FFFF00000000}"/>
  </bookViews>
  <sheets>
    <sheet name="PN-12-2024 Część I" sheetId="1" r:id="rId1"/>
    <sheet name="PN-12-2024 CZĘŚĆ II" sheetId="2" r:id="rId2"/>
  </sheets>
  <calcPr calcId="18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 i="2" l="1"/>
  <c r="M7" i="2" s="1"/>
  <c r="O7" i="2" s="1"/>
  <c r="O12" i="2" s="1"/>
  <c r="K8" i="2"/>
  <c r="M8" i="2"/>
  <c r="O8" i="2"/>
  <c r="K9" i="2"/>
  <c r="M9" i="2" s="1"/>
  <c r="O9" i="2" s="1"/>
  <c r="K10" i="2"/>
  <c r="M10" i="2"/>
  <c r="O10" i="2" s="1"/>
  <c r="K11" i="2"/>
  <c r="M11" i="2" s="1"/>
  <c r="O11" i="2" s="1"/>
  <c r="P12" i="2"/>
  <c r="Q12" i="2"/>
  <c r="K40" i="1" l="1"/>
  <c r="K17" i="1" l="1"/>
  <c r="K8" i="1" l="1"/>
  <c r="K9" i="1"/>
  <c r="K10" i="1"/>
  <c r="K11" i="1"/>
  <c r="K12" i="1"/>
  <c r="K13" i="1"/>
  <c r="K14" i="1"/>
  <c r="K15" i="1"/>
  <c r="K16" i="1"/>
  <c r="K18" i="1"/>
  <c r="K19" i="1"/>
  <c r="K20" i="1"/>
  <c r="K21" i="1"/>
  <c r="K22" i="1"/>
  <c r="K23" i="1"/>
  <c r="K24" i="1"/>
  <c r="K25" i="1"/>
  <c r="K26" i="1"/>
  <c r="K27" i="1"/>
  <c r="K28" i="1"/>
  <c r="K29" i="1"/>
  <c r="K30" i="1"/>
  <c r="K31" i="1"/>
  <c r="K32" i="1"/>
  <c r="K33" i="1"/>
  <c r="K34" i="1"/>
  <c r="K35" i="1"/>
  <c r="K36" i="1"/>
  <c r="K37" i="1"/>
  <c r="K38" i="1"/>
  <c r="K39" i="1"/>
  <c r="K7" i="1"/>
  <c r="O8" i="1" l="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7" i="1"/>
  <c r="O41" i="1" l="1"/>
  <c r="P41" i="1"/>
  <c r="Q41" i="1" l="1"/>
</calcChain>
</file>

<file path=xl/sharedStrings.xml><?xml version="1.0" encoding="utf-8"?>
<sst xmlns="http://schemas.openxmlformats.org/spreadsheetml/2006/main" count="124" uniqueCount="99">
  <si>
    <t>Lp.</t>
  </si>
  <si>
    <t>Asortyment</t>
  </si>
  <si>
    <t>Cena jednostkowa netto</t>
  </si>
  <si>
    <t>Razem wartość netto całości asortymentu wraz z logowaniem</t>
  </si>
  <si>
    <t>Razem wartość VAT</t>
  </si>
  <si>
    <t>Razem wartość brutto całości asortymentu wraz z logowaniem</t>
  </si>
  <si>
    <t>PO</t>
  </si>
  <si>
    <t>RA</t>
  </si>
  <si>
    <t>RU</t>
  </si>
  <si>
    <t>KR</t>
  </si>
  <si>
    <t>ST</t>
  </si>
  <si>
    <t>CET</t>
  </si>
  <si>
    <t>Skarpety</t>
  </si>
  <si>
    <t>Bawełniane, grube, frotte, kolor czarny.</t>
  </si>
  <si>
    <t>Koszula flanelowa</t>
  </si>
  <si>
    <t>Czapka zimowa</t>
  </si>
  <si>
    <t>Spodnie robocze (od kompletu ubrania roboczego)</t>
  </si>
  <si>
    <t>Kamizelka ocieplana, trwały materiał zewnętrzny, max 65% poliester, min 35% bawełna, nylonowa podszewka, 4 kieszenie zewnętrzne zamykane, suwak na całej długości, kolor ciemnozielony.</t>
  </si>
  <si>
    <t>Spodnie kucharskie</t>
  </si>
  <si>
    <t>* Zamawiający informuje, że wszelkim wymienionym w dokumentacji wskazaniom znaków towarowych, patentów lub pochodzenia towarzyszą wyrazy „lub równoważne”. Wykonawca powinien zastosować materiały równoważne o parametrach nie gorszych niż wymienione.</t>
  </si>
  <si>
    <t>Opis*</t>
  </si>
  <si>
    <t>………………………………….                                                                                                                                                                                                                                                                                                                                             podpis Wykonawcy</t>
  </si>
  <si>
    <t>RAZEM</t>
  </si>
  <si>
    <t>Bluza kucharska</t>
  </si>
  <si>
    <t>Pikowana kamizelka, 100% poliamid, metalowy zamek główny, dwie kieszenie boczne i jedna na piersi zamykane, rękawy wykończone elastyczną taśmą, kolor granat.</t>
  </si>
  <si>
    <t>W pasie wszyta guma, dodatkowo trok do regulacji obwodu, rozporek zapinany na kryte napy, dwie kieszenie wpuszczane, nogawki proste wykończone obrębem, tkanina: 65% PES, 35% BW, min. 195g/m2, kolor czarny.</t>
  </si>
  <si>
    <r>
      <t>Krótki rękaw, kołnierzyk, zapięcie na 2-3 guziczki pod szyją, obszycie dolnej krawędzi, długość za biodra, ściągacze na rękawkach, gramatura min. 200 g/m</t>
    </r>
    <r>
      <rPr>
        <vertAlign val="superscript"/>
        <sz val="11"/>
        <rFont val="Arial"/>
        <family val="2"/>
        <charset val="238"/>
      </rPr>
      <t>2</t>
    </r>
    <r>
      <rPr>
        <sz val="11"/>
        <rFont val="Arial"/>
        <family val="2"/>
        <charset val="238"/>
      </rPr>
      <t>, 90% bawełna, 10% poliester, krój damski i męski, kolor ciemnozielony.</t>
    </r>
  </si>
  <si>
    <t>Ilości na poszczególne zakłady</t>
  </si>
  <si>
    <t>Zapaski kucharskie</t>
  </si>
  <si>
    <t>Czepek kucharski</t>
  </si>
  <si>
    <t>Razem ilość zamówienie podstawowe</t>
  </si>
  <si>
    <t>Razem ilość zamówienie z prawem opcji</t>
  </si>
  <si>
    <t>Buty typu crocs</t>
  </si>
  <si>
    <t>Wodoochronna i wiatroochronna, materiał zewnętrzny odporny na zginanie przy dużych ujemnych temperaturach, paroprzepuszczalna, dwie kieszenie zewnętrzne zapinane na zamek, klejone szwy zabezpieczające przed przemakaniem, regulowany kaptur, regulacja dolnego obwodu, zatrzaski do regulowania obwodu rękawów, wysoki kołnierz, kaptur chowany w stójkę zapinaną na napę, materiał: dzianina poliamidowa powleczona poliuretanem, gramatura min. 170 g/m2, grubość min 0,44 mm, kolor szary.</t>
  </si>
  <si>
    <t>Wodoochronna i wiatroochronna, materiał zewnętrzny odporny na zginanie przy dużych ujemnych temperaturach, paroprzepuszczalna, dwie kieszenie zewnętrzne zapinane na zamek, klejone szwy zabezpieczające przed przemakaniem, regulowany kaptur, regulacja dolnego obwodu, zatrzaski do regulowania obwodu rękawów, wysoki kołnierz, kaptur chowany w stójkę zapinaną na napę, materiał: dzianina poliamidowa powleczona poliuretanem, gramatura min. 170 g/m2, grubość min 0,44 mm, kolor ciemnozielony.</t>
  </si>
  <si>
    <t>Kapelusz</t>
  </si>
  <si>
    <t>Ilość dotycząca prawa opcjii</t>
  </si>
  <si>
    <t>10 = suma 4+5+6+7+8+9</t>
  </si>
  <si>
    <t>12 = 10+11</t>
  </si>
  <si>
    <t>14 = 12*13</t>
  </si>
  <si>
    <t>Ubranie rybackie/śródlądowe</t>
  </si>
  <si>
    <t>Polo niebieskie + logo STAWY MILICKIE I DOLNY ŚLĄSK przód haft</t>
  </si>
  <si>
    <t>Czapka z daszkiem + logo STAWY MILICKIE I DOLNY ŚLĄSK przód haft</t>
  </si>
  <si>
    <t>Polar + logo STAWY MILICKIE I DOLNY ŚLĄSK przód i tył haft</t>
  </si>
  <si>
    <t>Kamizelka damska + logo STAWY MILICKIE I DOLNY ŚLĄSK przód haft</t>
  </si>
  <si>
    <t>T-shirt + logo STAWY MILICKIE I DOLNY ŚLĄSK przód haft</t>
  </si>
  <si>
    <t>Polo zielone + logo STAWY MILICKIE I DOLNY ŚLĄSK przód haft</t>
  </si>
  <si>
    <t>Koszula cateringowa + logo STAWY MILICKIE I DOLNY ŚLĄSK przód haft</t>
  </si>
  <si>
    <t>Kamizelka męska + logo STAWY MILICKIE I DOLNY ŚLĄSK przód haft</t>
  </si>
  <si>
    <t>Kurtka pp gumowa szara + logo STAWY MILICKIE I DOLNY ŚLĄSK przód i tył nadruk</t>
  </si>
  <si>
    <t>Kurtka pp gumowa zielona + logo STAWY MILICKIE I DOLNY ŚLĄSK przód i tył nadruk</t>
  </si>
  <si>
    <t>Fartuch kucharski + logo STAWY MILICKIE I DOLNY ŚLĄSK przód haft</t>
  </si>
  <si>
    <t>Kurtka pp kadra + logo STAWY MILICKIE I DOLNY ŚLĄSK przód haft</t>
  </si>
  <si>
    <t>Bluza odszyta z miękkiego POLARONU X nowej generacji, struktura ułatwiająca odprowadzenie potu na zewnątrz odzieży, zapewniając komfort termiczny, wzmacniane łokcie, kieszenie zapinane na zamek, mocny zamek główny, szerokie ściągacze w pasie i na rękawach, kolor ciemnozielony.</t>
  </si>
  <si>
    <t>Oddychająca, paroprzepuszczalna, szybkoschnąca, przewiewna, 100% bawełna, usztywniony daszek i czoło, rozmiar uniwersalny z regulacją, kolor jaskrawożółty .</t>
  </si>
  <si>
    <t xml:space="preserve">100% bawełna  gramatura min 140g/m2, kolor jaskrawożółty, </t>
  </si>
  <si>
    <t>Kapelusz wykonany z wełny owczej 100%. Kolor - zgniła zieleń, potnik skórzany z naturanej skóry, satynowa podszewka. Odporny na warunki atmosferyczne - zaimpregnowany.</t>
  </si>
  <si>
    <t>Skład materiału: 100% bawełna, gramatura min 195 gr/m2, 
kieszonka na długopis i zakreślacz, wymiary zapaski cm: dł. 90 x 90 szer.Kolor biały.</t>
  </si>
  <si>
    <t>Materiał crosslite dopasowujący się do kształtu stopy, opaska na piętę zapobiegająca spadaniu obuwia, dziurki zapewniająca cyrkulację powietrza.Kolor: biały, szary, granatowy lub czarny.</t>
  </si>
  <si>
    <t>Materiał 65% poliester, 35% bawełna, gramatura: min 200g/m2, długi rękaw z mankietami, dwurzędowa, napy ze stali nierdzewnej. Kolor biały.</t>
  </si>
  <si>
    <t>Ubranie złożone z kurtki z kapturem i wiatrołapami w rękawach oraz spodni ogrodniczek z wiatrołapami w nogawkach i regulowanymi szelkami z elastycznej, szerokiej gumy. Wyprodukowane z wodoochronnej tkaniny Plavitex lub równoważne, przeznaczone do użytku przy pracach rybackich w niesprzyjających warunkach pogodowych. Zapewniające skuteczną ochronę przed wiatrem, deszczem i wodą. Produkt spełniające standardy europejskich norm: EN ISO 13688 i EN 343. Kolor: zielony lub szary.</t>
  </si>
  <si>
    <t>Kurtka zimowa w  typie mysliwskiej - "parka" (dłuższa kurtka ocieplana wypełniona naturalnym lub syntetycznym puchem, z kapturem). Posiadająca system, który efektywnie odprowadza wilgoć na zewnątrz, a jednocześnie doskonale ogrzewa i izoluje ciało od zimna. Materiały: max. Poliester 65%, min Wełna 35%. Kolor ciemnozielony/ ciemnobrązowy.</t>
  </si>
  <si>
    <t>Fartuch przedni w pasy tkane. Materiał: min 190g/m2, max. 65% Poliester, min 35% Bawełna. Rozmiar: 72 cm x 95 cm. Kolory: czarny, biały lub czarno - biały.</t>
  </si>
  <si>
    <t>100% poliester, gramatura min. 250 g/m² zewnętrzne kieszenie zamykane zamkami, regulacja dolnego obwodu, ściągacz na rękawach, suwak na całej długości, wysoki kołnierz, krój damski i męski, kolor ciemnozielony dla zakładów rybackich i niebieski dla CET.</t>
  </si>
  <si>
    <t>Odzież termiczna</t>
  </si>
  <si>
    <t>Bielizna termoaktywna wykonana z miękkiej, elastycznej i przyjemnej w dotyku wysokogatunkowej, syntetycznej tkaniny (100% mikrowłókna poliestrowe), • Struktura/rodzaj materiału: termoaktywny, cienki, matowy, gładki, rozciągliwy w czterech kierunkach, oddychający. Gramatura: min 140 g/m2. Komplet - termoaktywna koszulka/bluza + getry/kalesony. Opis produktu:
• Krój:  dopasowany, nie krepujący ruchów
• Dekolt: okrągły wykończony ściągaczem
• Rękaw: długi zakończony szerokim ściągaczem
• Nogawka: długa zakończona szerokim ściągaczem
• elastyczny ściągacz w pasie
• Szwy: płaskie, bezuciskowe, technologia Autolap
• Elastyczna struktura dzianiny 
• Funkcje: termoaktywna, oddychająca, odprowadzająca wilgoć, antyalergiczna, antygrzybiczna, bakteriostatyczna, szybkoschnąca
• Reguluje temperaturę ciała</t>
  </si>
  <si>
    <t>Spodnie dresowe</t>
  </si>
  <si>
    <t>Spodnie damskie wykonane materiału zawierającego min 65% bawełny, kolor granatowy lub niebieski. W pasie gumka oraz sznureczek.</t>
  </si>
  <si>
    <t>Ubranie robocze ( bluza +spodnie) + logo STAWY MILICKIE I DOLNY ŚLĄSK przód i tył haft</t>
  </si>
  <si>
    <t>Materiał: min 68% bawełny, dopuszczalnie z domieszką nylonu/lycry, długi rękaw, zapinana na guziki na całej długości, kołnierzyk, kolor jasnobłękitny/niebieski.</t>
  </si>
  <si>
    <t>Kurtka robocza ocieplana + logo STAWY MILICKIE I DOLNY ŚLĄSK przód i tył haft</t>
  </si>
  <si>
    <t>Odzież oddychająca wykonana z wysokiej jakości materiału, który nawet po wielokrotnym praniu zapewnia stabilnośc rozmiaru. Duża ilość ryglówek w miejscach szczególnie narazonych na rozprucie. Spodnie do pasa z czterema kieszeniami: dwie z tyłu zewnętrzne na napy plus dwie przednie. Kolor ciemnozielony. Kurtka/bluza  robocza zapinana na guziki, na frontowej stronie min. dwie kieszenie zapinane guziki/zamek na rzep, na dole bluzy gumka ściągająca, mankiety przy rękawach,  100% bawełna, gramatura min. 300g/m2, podwójne szwy,  kolor ciemnozielony. W górnej części bluzy (przód i tył) musi się znajdować odblaskowy pasek w kolorze seledynowym zgodnym z CE.  W dolnej części nogawki spodni (przód i tył) musi znajdować odblaskowy pasek w kolorze seledynowym zgodnym z CE.</t>
  </si>
  <si>
    <t>Spodnie  wykonane z wysokiej jakości materiału, który nawet po wielokrotnym praniu zapewnia stabilnośc rozmiaru. Duża ilość ryglówek w miejscach szczególnie narazonych na rozprucie. Spodnie do pasa z czterema kieszeniami: dwie z tyłu zewnętrzne na napy plus dwie przednie. Kolor ciemnozielony.  100% bawełna, gramatura min. 300g/m2, podwójne szwy,  kolor ciemnozielony.  W dolnej części nogawki spodni (przód i tył) musi znajdować odblaskowy pasek w kolorze seledynowym zgodnym z CE.</t>
  </si>
  <si>
    <t xml:space="preserve">Kurtka: długa typu parka, kaptur odpinany, wewnętrzna podszewka pikowana, kaptur odpinany na zamek, regulacja rękawków na rzep, zapinana na zamek kryty li Materiał:  100% bawełna, gramatura min. 300g/m2, mocne podwójne szwy, kolor ciemnozielony. Wykonana z wysokiej jakości materiału, który nawet po wielokrotnym praniu zapewnia stabilnośc rozmiaru. Duża ilość ryglówek w miejscach szczególnie narazonych na rozprucie. W górnej części b (przód i tył) musi się znajdować odblaskowy pasek w kolorze seledynowym zgodnym z CE.                                        </t>
  </si>
  <si>
    <r>
      <t>100 % bawełna, długi rękaw, gramatura min. 210 g/m</t>
    </r>
    <r>
      <rPr>
        <vertAlign val="superscript"/>
        <sz val="11"/>
        <rFont val="Arial"/>
        <family val="2"/>
        <charset val="238"/>
      </rPr>
      <t>2</t>
    </r>
    <r>
      <rPr>
        <sz val="11"/>
        <rFont val="Arial"/>
        <family val="2"/>
        <charset val="238"/>
      </rPr>
      <t>, kolor szaro-zielony  lub czarno-zielony.</t>
    </r>
  </si>
  <si>
    <t>Spodnie- typ myśliwski</t>
  </si>
  <si>
    <t>100% bawełna z sześcioma kieszeniami (dwie po bokach, dwie z tyłu zapinane na rzepy, dwie na udach zapinane na rzepy), typ zblizony do spodni noszonych przez leśników, bojówki w tradycyjnym kroju, uszyte z mocnej zmiękczanej bawełny o wysokiej gramaturze, kolor brązowy/ciemnozielony (myśliwski). Gramatura min 380g/m2.</t>
  </si>
  <si>
    <t>Kurtka zimowa ( typ zbliżony do myśliwskiej) + logo STAWY MILICKIE I DOLNY ŚLĄSK przód i tył haft</t>
  </si>
  <si>
    <t>Sweter/bluza typu myśliwskiego + logo STAWY MILICKIE I DOLNY ŚLĄSK przód haft</t>
  </si>
  <si>
    <t>Koszula typu myśliwskiego + logo STAWY MILICKIE I DOLNY ŚLĄSK przód haft</t>
  </si>
  <si>
    <t>Wytrzymała koszula  w kratę, zapinana na napy. Dwie kieszenie na piersi z klapkami. 100% bawełna. Kolor ciemnozielony/ciemnobrązowy z jasną kratą lub jasna koszula ciemnozieloną/ciemnobrązową kratą. Koszula w typie myśliwskim.</t>
  </si>
  <si>
    <r>
      <t>100% bawełna, gramatura min. 190 g/m</t>
    </r>
    <r>
      <rPr>
        <vertAlign val="superscript"/>
        <sz val="11"/>
        <rFont val="Arial"/>
        <family val="2"/>
        <charset val="238"/>
      </rPr>
      <t>2</t>
    </r>
    <r>
      <rPr>
        <sz val="11"/>
        <rFont val="Arial"/>
        <family val="2"/>
        <charset val="238"/>
      </rPr>
      <t>, krótki rękaw, zakładany przez głowę, długość do biodra, kolor ciemnozielony dla zakładów rybackich i niebieski dla CET.</t>
    </r>
  </si>
  <si>
    <t>koszulka termoaktywna, 100% bawełna, gramatura min. 190 g/m2, krótki rękaw, zakładany przez głowę, długość do biodra, kolor czarny</t>
  </si>
  <si>
    <t>T-shirt + logo STAWY MILICKIE I DOLNY ŚLĄSK przód haft + tył Kraina niezwykłośći +logo</t>
  </si>
  <si>
    <t>Bawełna 100%, gramatura min 175 gr/m2, z tyłu regulacje na rzep, standartowy obwód to 60 cm, zakres regulacji to +/- 5 cm. Kolor czarny.</t>
  </si>
  <si>
    <t>Krótki rękaw, kołnierzyk, zapięcie na 2-3 guziczki pod szyją, obszycie dolnej krawędzi, długość za biodra, ściągacze na rękawkach, gramatura min. 200 g/m2, 90% bawełna, 10% poliester, krój damski i męski. Kolor niebieski - odcień do uzgodnienia</t>
  </si>
  <si>
    <t>100% bawełna, gramatura min. 190 g/m2, krótki rękaw, zakładany przez głowę, długość do biodra, kolor granatowy dla CET.</t>
  </si>
  <si>
    <t>100% bawełna, gramatura min. 190 g/m2, krótki rękaw, zakładany przez głowę, długość do biodra. Krój męski i damski. Kolor biały</t>
  </si>
  <si>
    <r>
      <t>K</t>
    </r>
    <r>
      <rPr>
        <sz val="11"/>
        <color rgb="FFFF0000"/>
        <rFont val="Arial"/>
        <family val="2"/>
        <charset val="238"/>
      </rPr>
      <t>urtka PARKA, ocieplana, tkanina poliestrowa z nieprzemakalną, oddychającą powłoką Isotex 10000 z recyklingu, wiatroszczelna technologia membranowa, oddychalność 10000 g/m2/24h, twała, hydrofobowa impregnacja zewnętrzna, lekka izolacja THERMOGUARD z podszewka z tafty poliestrową, klejone szwy, kieszen wewnetrzna, zintegrowany kaptur, dwukierunkowy zamek, 2 dolne kieszenie, regulacja w wpasie,  krój damski i męski, kolor czarny.</t>
    </r>
  </si>
  <si>
    <t>Buty sportowe typu "adidas". Wyskość do kostki, oddychające, kolor czarny. Cholewka: materiał . Materiał wewnętrzny: materiał. Wkładka: wyciągana, wyścielona materiał. Technologia: AIR-cooled.</t>
  </si>
  <si>
    <t>Buty sportowe</t>
  </si>
  <si>
    <t>Obuwie z nieprzemakalnej, wodoodpornej skóry - typu nubuk,  podszewka z dzianiny dystansowej, sznurowane, wysokość do kostki - półbuty, podeszwa: poliuretan dwugęstościowy, amortyzująca z antypoślizgowym bieżnikiem, wyściółka: wymienna, formowana anatomicznie, kolor brązowy lub czarny.</t>
  </si>
  <si>
    <t>Półbuty myśliwskie</t>
  </si>
  <si>
    <t>Obuwie z nieprzemakalnej, wodoodpornej skóry - nubuk, tkanina  o właściwosciach nie gorszych niż CORDURA, podszewka z dzianiny dystansowej, czub buta zabezpieczony przed otarciami,  sznurowane, wysokość cholewki zapewniająca usztywnienie w kostce, wykończona miękkim kołnierzem, podeszwa: poliuretan dwugęstościowy, amortyzująca z antypoślizgowym bieżnikiem, wyściółka: wymienna, formowana anatomicznie, kolor brązowy lub czarny.</t>
  </si>
  <si>
    <t>Buty trekkingowe</t>
  </si>
  <si>
    <t>But ocieplany, wiązany wykonany ze skóry licowej lub końskiej o grubości 1,8-2,00mm. Cholewka  o podwyższonej wodoodporności, zapewniająca absorpcję wody przez 60 minut. Wzmocniony podnosek kompozytowy odporny na uderzenia z energią 2000 J i zgniecenie do 15 kN, kevlarowa wkładka antyprzebiciowa zabezpieczająca stopę przedprzekłuciem o nacisku 1100 N. Podeszwa:wtryskiwana, PU/PU, o podwójnej  dwuwarstwowy poliuretan o zróżnicowanych gęstościach, antyprzebiciowa, antypoślizgowa, absorpcja energii piety. Buty klasy min S3. Kolor czarny lub czarno brązowy.</t>
  </si>
  <si>
    <t>Trzewiki zimowe</t>
  </si>
  <si>
    <t>But lekki, wiązany wykonany ze skóry licowej lub końskiej o grubości 1,8-2,00mm. Cholewka  o podwyższonej wodoodporności, zapewniająca absorpcję wody przez 60 minut. Wzmocniony podnosek kompozytowy odporny na uderzenia z energią 2000 J i zgniecenie do 15 kN, kevlarowa wkładka antyprzebiciowa zabezpieczająca stopę przedprzekłuciem o nacisku 1100 N. Podeszwa:wtryskiwana, PU/PU, o podwójnej  dwuwarstwowy poliuretan o zróżnicowanych gęstościach, antyprzebiciowa, antypoślizgowa, absorpcja energii piety. Buty klasy min S3. Kolor czarny lub czarno brązowy.</t>
  </si>
  <si>
    <t>Trzewiki letnie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</si>
</sst>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z_ł_-;\-* #,##0.00\ _z_ł_-;_-* &quot;-&quot;??\ _z_ł_-;_-@_-"/>
  </numFmts>
  <fonts count="12">
    <font>
      <sz val="11"/>
      <color theme="1"/>
      <name val="Calibri"/>
      <family val="2"/>
      <charset val="238"/>
      <scheme val="minor"/>
    </font>
    <font>
      <sz val="11"/>
      <color theme="1"/>
      <name val="Calibri"/>
      <family val="2"/>
      <charset val="238"/>
      <scheme val="minor"/>
    </font>
    <font>
      <sz val="11"/>
      <color theme="1"/>
      <name val="Czcionka tekstu podstawowego"/>
      <family val="2"/>
      <charset val="238"/>
    </font>
    <font>
      <sz val="11"/>
      <color theme="1"/>
      <name val="Times New Roman"/>
      <family val="1"/>
      <charset val="238"/>
    </font>
    <font>
      <b/>
      <sz val="11"/>
      <color theme="1"/>
      <name val="Arial"/>
      <family val="2"/>
      <charset val="238"/>
    </font>
    <font>
      <sz val="11"/>
      <color theme="1"/>
      <name val="Arial"/>
      <family val="2"/>
      <charset val="238"/>
    </font>
    <font>
      <sz val="11"/>
      <name val="Arial"/>
      <family val="2"/>
      <charset val="238"/>
    </font>
    <font>
      <vertAlign val="superscript"/>
      <sz val="11"/>
      <name val="Arial"/>
      <family val="2"/>
      <charset val="238"/>
    </font>
    <font>
      <sz val="8"/>
      <name val="Calibri"/>
      <family val="2"/>
      <charset val="238"/>
      <scheme val="minor"/>
    </font>
    <font>
      <b/>
      <sz val="11"/>
      <name val="Arial"/>
      <family val="2"/>
      <charset val="238"/>
    </font>
    <font>
      <sz val="11"/>
      <color rgb="FFFF0000"/>
      <name val="Arial"/>
      <family val="2"/>
      <charset val="238"/>
    </font>
    <font>
      <b/>
      <sz val="11"/>
      <color rgb="FF000000"/>
      <name val="Arial"/>
      <family val="2"/>
      <charset val="23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
    <xf numFmtId="0" fontId="0" fillId="0" borderId="0"/>
    <xf numFmtId="0" fontId="2" fillId="0" borderId="0"/>
    <xf numFmtId="0" fontId="1" fillId="0" borderId="0"/>
    <xf numFmtId="164" fontId="1" fillId="0" borderId="0" applyFont="0" applyFill="0" applyBorder="0" applyAlignment="0" applyProtection="0"/>
  </cellStyleXfs>
  <cellXfs count="45">
    <xf numFmtId="0" fontId="0" fillId="0" borderId="0" xfId="0"/>
    <xf numFmtId="0" fontId="3" fillId="0" borderId="0" xfId="1" applyFont="1" applyAlignment="1">
      <alignment horizontal="left" vertical="center"/>
    </xf>
    <xf numFmtId="0" fontId="3" fillId="0" borderId="0" xfId="1" applyFont="1" applyAlignment="1">
      <alignment vertical="center"/>
    </xf>
    <xf numFmtId="0" fontId="3" fillId="0" borderId="0" xfId="1" applyFont="1" applyAlignment="1">
      <alignment vertical="center" wrapText="1"/>
    </xf>
    <xf numFmtId="0" fontId="3" fillId="0" borderId="0" xfId="1" applyFont="1" applyAlignment="1">
      <alignment horizontal="center" vertical="center"/>
    </xf>
    <xf numFmtId="0" fontId="6" fillId="0" borderId="1" xfId="1" applyFont="1" applyBorder="1" applyAlignment="1">
      <alignment horizontal="center" vertical="center"/>
    </xf>
    <xf numFmtId="0" fontId="6" fillId="0" borderId="1" xfId="1" applyFont="1" applyBorder="1" applyAlignment="1">
      <alignment horizontal="center" vertical="center" wrapText="1"/>
    </xf>
    <xf numFmtId="0" fontId="6" fillId="0" borderId="1" xfId="2" applyFont="1" applyBorder="1" applyAlignment="1">
      <alignment horizontal="center" vertical="center" wrapText="1"/>
    </xf>
    <xf numFmtId="0" fontId="4" fillId="0" borderId="0" xfId="1" applyFont="1" applyAlignment="1">
      <alignment horizontal="center" vertical="center"/>
    </xf>
    <xf numFmtId="0" fontId="5" fillId="0" borderId="0" xfId="1" applyFont="1" applyAlignment="1">
      <alignment horizontal="center" vertical="center" wrapText="1"/>
    </xf>
    <xf numFmtId="0" fontId="4" fillId="0" borderId="0" xfId="1" applyFont="1" applyAlignment="1">
      <alignment horizontal="center" vertical="center" wrapText="1"/>
    </xf>
    <xf numFmtId="0" fontId="5" fillId="0" borderId="0" xfId="1" applyFont="1" applyAlignment="1">
      <alignment horizontal="center" vertical="center"/>
    </xf>
    <xf numFmtId="0" fontId="6" fillId="3" borderId="1" xfId="2" applyFont="1" applyFill="1" applyBorder="1" applyAlignment="1">
      <alignment horizontal="center" vertical="center"/>
    </xf>
    <xf numFmtId="0" fontId="5" fillId="0" borderId="0" xfId="1" applyFont="1" applyAlignment="1">
      <alignment horizontal="justify" vertical="center"/>
    </xf>
    <xf numFmtId="0" fontId="4" fillId="0" borderId="0" xfId="1" applyFont="1" applyAlignment="1">
      <alignment horizontal="justify" vertical="center" wrapText="1"/>
    </xf>
    <xf numFmtId="0" fontId="6" fillId="0" borderId="1" xfId="1" applyFont="1" applyBorder="1" applyAlignment="1">
      <alignment horizontal="justify" vertical="center" wrapText="1"/>
    </xf>
    <xf numFmtId="0" fontId="9" fillId="0" borderId="1" xfId="1" applyFont="1" applyBorder="1" applyAlignment="1">
      <alignment horizontal="center" vertical="center"/>
    </xf>
    <xf numFmtId="0" fontId="9" fillId="0" borderId="1" xfId="1" applyFont="1" applyBorder="1" applyAlignment="1">
      <alignment horizontal="center" vertical="center" wrapText="1"/>
    </xf>
    <xf numFmtId="164" fontId="9" fillId="0" borderId="1" xfId="3" applyFont="1" applyFill="1" applyBorder="1" applyAlignment="1">
      <alignment horizontal="center" vertical="center"/>
    </xf>
    <xf numFmtId="0" fontId="6" fillId="0" borderId="1" xfId="1" applyFont="1" applyBorder="1" applyAlignment="1">
      <alignment horizontal="justify" vertical="center" wrapText="1" shrinkToFit="1"/>
    </xf>
    <xf numFmtId="164" fontId="9" fillId="2" borderId="1" xfId="3" applyFont="1" applyFill="1" applyBorder="1" applyAlignment="1">
      <alignment horizontal="center" vertical="center"/>
    </xf>
    <xf numFmtId="0" fontId="6" fillId="0" borderId="2" xfId="1" applyFont="1" applyBorder="1" applyAlignment="1">
      <alignment horizontal="center" vertical="center"/>
    </xf>
    <xf numFmtId="0" fontId="5" fillId="0" borderId="0" xfId="1" applyFont="1" applyAlignment="1">
      <alignment horizontal="left" vertical="center"/>
    </xf>
    <xf numFmtId="0" fontId="4" fillId="0" borderId="0" xfId="1" applyFont="1" applyAlignment="1">
      <alignment horizontal="left" vertical="center" wrapText="1"/>
    </xf>
    <xf numFmtId="164" fontId="4" fillId="2" borderId="1" xfId="3" applyFont="1" applyFill="1" applyBorder="1" applyAlignment="1">
      <alignment horizontal="center" vertical="center"/>
    </xf>
    <xf numFmtId="0" fontId="5" fillId="0" borderId="0" xfId="1" applyFont="1" applyAlignment="1">
      <alignment vertical="center"/>
    </xf>
    <xf numFmtId="164" fontId="4" fillId="0" borderId="1" xfId="3" applyFont="1" applyFill="1" applyBorder="1" applyAlignment="1">
      <alignment horizontal="center" vertical="center"/>
    </xf>
    <xf numFmtId="4" fontId="4" fillId="0" borderId="1" xfId="1" applyNumberFormat="1" applyFont="1" applyBorder="1" applyAlignment="1">
      <alignment horizontal="center" vertical="center"/>
    </xf>
    <xf numFmtId="0" fontId="4" fillId="0" borderId="1" xfId="1" applyFont="1" applyBorder="1" applyAlignment="1">
      <alignment horizontal="center"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4" fillId="0" borderId="1" xfId="1" applyFont="1" applyBorder="1" applyAlignment="1">
      <alignment horizontal="center" vertical="center" wrapText="1"/>
    </xf>
    <xf numFmtId="0" fontId="9" fillId="0" borderId="1" xfId="1" applyFont="1" applyBorder="1" applyAlignment="1">
      <alignment horizontal="center" vertical="center" wrapText="1"/>
    </xf>
    <xf numFmtId="0" fontId="5" fillId="0" borderId="0" xfId="1" applyFont="1" applyAlignment="1">
      <alignment horizontal="center" vertical="center" wrapText="1"/>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4" xfId="1" applyFont="1" applyFill="1" applyBorder="1" applyAlignment="1">
      <alignment horizontal="center" vertical="center"/>
    </xf>
    <xf numFmtId="0" fontId="9" fillId="0" borderId="1"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4" fillId="0" borderId="1" xfId="1" applyFont="1" applyBorder="1" applyAlignment="1">
      <alignment horizontal="center" vertical="center" wrapText="1"/>
    </xf>
    <xf numFmtId="0" fontId="4" fillId="2" borderId="1" xfId="1" applyFont="1" applyFill="1" applyBorder="1" applyAlignment="1">
      <alignment horizontal="center" vertical="center"/>
    </xf>
    <xf numFmtId="0" fontId="4" fillId="0" borderId="1" xfId="1" applyFont="1" applyBorder="1" applyAlignment="1">
      <alignment horizontal="center" vertical="center"/>
    </xf>
  </cellXfs>
  <cellStyles count="4">
    <cellStyle name="Dziesiętny" xfId="3" builtinId="3"/>
    <cellStyle name="Normalny" xfId="0" builtinId="0"/>
    <cellStyle name="Normalny 2" xfId="2" xr:uid="{00000000-0005-0000-0000-000002000000}"/>
    <cellStyle name="Normalny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X49"/>
  <sheetViews>
    <sheetView tabSelected="1" zoomScale="80" zoomScaleNormal="80" zoomScalePageLayoutView="90" workbookViewId="0">
      <selection activeCell="C45" sqref="C45"/>
    </sheetView>
  </sheetViews>
  <sheetFormatPr defaultColWidth="8.7109375" defaultRowHeight="15"/>
  <cols>
    <col min="1" max="1" width="8.7109375" style="2"/>
    <col min="2" max="2" width="7.42578125" style="8" customWidth="1"/>
    <col min="3" max="3" width="20.42578125" style="9" customWidth="1"/>
    <col min="4" max="4" width="76.28515625" style="13" customWidth="1"/>
    <col min="5" max="10" width="6.7109375" style="11" customWidth="1"/>
    <col min="11" max="12" width="14.28515625" style="11" customWidth="1"/>
    <col min="13" max="13" width="16" style="11" customWidth="1"/>
    <col min="14" max="14" width="16.42578125" style="11" customWidth="1"/>
    <col min="15" max="15" width="17.7109375" style="11" customWidth="1"/>
    <col min="16" max="16" width="18" style="11" customWidth="1"/>
    <col min="17" max="17" width="22.7109375" style="11" customWidth="1"/>
    <col min="18" max="16384" width="8.7109375" style="2"/>
  </cols>
  <sheetData>
    <row r="4" spans="2:17" s="4" customFormat="1" ht="13.9" customHeight="1">
      <c r="B4" s="37" t="s">
        <v>0</v>
      </c>
      <c r="C4" s="32" t="s">
        <v>1</v>
      </c>
      <c r="D4" s="38" t="s">
        <v>20</v>
      </c>
      <c r="E4" s="37" t="s">
        <v>27</v>
      </c>
      <c r="F4" s="37"/>
      <c r="G4" s="37"/>
      <c r="H4" s="37"/>
      <c r="I4" s="37"/>
      <c r="J4" s="37"/>
      <c r="K4" s="32" t="s">
        <v>30</v>
      </c>
      <c r="L4" s="32" t="s">
        <v>36</v>
      </c>
      <c r="M4" s="32" t="s">
        <v>31</v>
      </c>
      <c r="N4" s="32" t="s">
        <v>2</v>
      </c>
      <c r="O4" s="32" t="s">
        <v>3</v>
      </c>
      <c r="P4" s="32" t="s">
        <v>4</v>
      </c>
      <c r="Q4" s="32" t="s">
        <v>5</v>
      </c>
    </row>
    <row r="5" spans="2:17" s="4" customFormat="1" ht="60" customHeight="1">
      <c r="B5" s="37"/>
      <c r="C5" s="32"/>
      <c r="D5" s="39"/>
      <c r="E5" s="16" t="s">
        <v>6</v>
      </c>
      <c r="F5" s="16" t="s">
        <v>7</v>
      </c>
      <c r="G5" s="16" t="s">
        <v>8</v>
      </c>
      <c r="H5" s="16" t="s">
        <v>9</v>
      </c>
      <c r="I5" s="16" t="s">
        <v>10</v>
      </c>
      <c r="J5" s="16" t="s">
        <v>11</v>
      </c>
      <c r="K5" s="32"/>
      <c r="L5" s="32"/>
      <c r="M5" s="32"/>
      <c r="N5" s="32"/>
      <c r="O5" s="32"/>
      <c r="P5" s="32"/>
      <c r="Q5" s="32"/>
    </row>
    <row r="6" spans="2:17" s="4" customFormat="1" ht="39" customHeight="1">
      <c r="B6" s="16">
        <v>1</v>
      </c>
      <c r="C6" s="17">
        <v>2</v>
      </c>
      <c r="D6" s="16">
        <v>3</v>
      </c>
      <c r="E6" s="17">
        <v>4</v>
      </c>
      <c r="F6" s="16">
        <v>5</v>
      </c>
      <c r="G6" s="17">
        <v>6</v>
      </c>
      <c r="H6" s="16">
        <v>7</v>
      </c>
      <c r="I6" s="17">
        <v>8</v>
      </c>
      <c r="J6" s="16">
        <v>9</v>
      </c>
      <c r="K6" s="17" t="s">
        <v>37</v>
      </c>
      <c r="L6" s="16">
        <v>11</v>
      </c>
      <c r="M6" s="17" t="s">
        <v>38</v>
      </c>
      <c r="N6" s="16">
        <v>13</v>
      </c>
      <c r="O6" s="17" t="s">
        <v>39</v>
      </c>
      <c r="P6" s="16">
        <v>15</v>
      </c>
      <c r="Q6" s="17">
        <v>16</v>
      </c>
    </row>
    <row r="7" spans="2:17" s="1" customFormat="1" ht="57">
      <c r="B7" s="5">
        <v>1</v>
      </c>
      <c r="C7" s="6" t="s">
        <v>42</v>
      </c>
      <c r="D7" s="15" t="s">
        <v>54</v>
      </c>
      <c r="E7" s="5">
        <v>21</v>
      </c>
      <c r="F7" s="5">
        <v>28</v>
      </c>
      <c r="G7" s="5">
        <v>11</v>
      </c>
      <c r="H7" s="5">
        <v>14</v>
      </c>
      <c r="I7" s="5">
        <v>19</v>
      </c>
      <c r="J7" s="5">
        <v>0</v>
      </c>
      <c r="K7" s="16">
        <f>E7+F7+G7+H7+I7+J7</f>
        <v>93</v>
      </c>
      <c r="L7" s="16">
        <v>10</v>
      </c>
      <c r="M7" s="16"/>
      <c r="N7" s="18"/>
      <c r="O7" s="18">
        <f>M7*N7</f>
        <v>0</v>
      </c>
      <c r="P7" s="18"/>
      <c r="Q7" s="18"/>
    </row>
    <row r="8" spans="2:17" s="1" customFormat="1" ht="25.9" customHeight="1">
      <c r="B8" s="5">
        <v>2</v>
      </c>
      <c r="C8" s="6" t="s">
        <v>12</v>
      </c>
      <c r="D8" s="15" t="s">
        <v>13</v>
      </c>
      <c r="E8" s="5">
        <v>44</v>
      </c>
      <c r="F8" s="5">
        <v>66</v>
      </c>
      <c r="G8" s="5">
        <v>30</v>
      </c>
      <c r="H8" s="5">
        <v>30</v>
      </c>
      <c r="I8" s="5">
        <v>44</v>
      </c>
      <c r="J8" s="5">
        <v>12</v>
      </c>
      <c r="K8" s="16">
        <f t="shared" ref="K8:K40" si="0">E8+F8+G8+H8+I8+J8</f>
        <v>226</v>
      </c>
      <c r="L8" s="16">
        <v>20</v>
      </c>
      <c r="M8" s="16"/>
      <c r="N8" s="18"/>
      <c r="O8" s="18">
        <f t="shared" ref="O8:O39" si="1">M8*N8</f>
        <v>0</v>
      </c>
      <c r="P8" s="18"/>
      <c r="Q8" s="18"/>
    </row>
    <row r="9" spans="2:17" s="1" customFormat="1" ht="60" customHeight="1">
      <c r="B9" s="5">
        <v>3</v>
      </c>
      <c r="C9" s="6" t="s">
        <v>43</v>
      </c>
      <c r="D9" s="15" t="s">
        <v>63</v>
      </c>
      <c r="E9" s="5">
        <v>5</v>
      </c>
      <c r="F9" s="5">
        <v>2</v>
      </c>
      <c r="G9" s="5">
        <v>0</v>
      </c>
      <c r="H9" s="5">
        <v>9</v>
      </c>
      <c r="I9" s="5">
        <v>17</v>
      </c>
      <c r="J9" s="5">
        <v>9</v>
      </c>
      <c r="K9" s="16">
        <f t="shared" si="0"/>
        <v>42</v>
      </c>
      <c r="L9" s="16">
        <v>10</v>
      </c>
      <c r="M9" s="16"/>
      <c r="N9" s="18"/>
      <c r="O9" s="18">
        <f t="shared" si="1"/>
        <v>0</v>
      </c>
      <c r="P9" s="18"/>
      <c r="Q9" s="18"/>
    </row>
    <row r="10" spans="2:17" s="1" customFormat="1" ht="237" customHeight="1">
      <c r="B10" s="5">
        <v>4</v>
      </c>
      <c r="C10" s="6" t="s">
        <v>64</v>
      </c>
      <c r="D10" s="15" t="s">
        <v>65</v>
      </c>
      <c r="E10" s="5">
        <v>3</v>
      </c>
      <c r="F10" s="5">
        <v>36</v>
      </c>
      <c r="G10" s="5">
        <v>3</v>
      </c>
      <c r="H10" s="5">
        <v>3</v>
      </c>
      <c r="I10" s="5">
        <v>2</v>
      </c>
      <c r="J10" s="5">
        <v>5</v>
      </c>
      <c r="K10" s="16">
        <f t="shared" si="0"/>
        <v>52</v>
      </c>
      <c r="L10" s="16">
        <v>10</v>
      </c>
      <c r="M10" s="16"/>
      <c r="N10" s="18"/>
      <c r="O10" s="18">
        <f t="shared" si="1"/>
        <v>0</v>
      </c>
      <c r="P10" s="18"/>
      <c r="Q10" s="18"/>
    </row>
    <row r="11" spans="2:17" s="1" customFormat="1" ht="52.5" customHeight="1">
      <c r="B11" s="5">
        <v>5</v>
      </c>
      <c r="C11" s="6" t="s">
        <v>66</v>
      </c>
      <c r="D11" s="15" t="s">
        <v>67</v>
      </c>
      <c r="E11" s="5">
        <v>0</v>
      </c>
      <c r="F11" s="5">
        <v>0</v>
      </c>
      <c r="G11" s="5">
        <v>0</v>
      </c>
      <c r="H11" s="5">
        <v>0</v>
      </c>
      <c r="I11" s="5">
        <v>0</v>
      </c>
      <c r="J11" s="5">
        <v>8</v>
      </c>
      <c r="K11" s="16">
        <f t="shared" si="0"/>
        <v>8</v>
      </c>
      <c r="L11" s="16">
        <v>5</v>
      </c>
      <c r="M11" s="16"/>
      <c r="N11" s="18"/>
      <c r="O11" s="18">
        <f t="shared" si="1"/>
        <v>0</v>
      </c>
      <c r="P11" s="18"/>
      <c r="Q11" s="18"/>
    </row>
    <row r="12" spans="2:17" s="1" customFormat="1" ht="71.25">
      <c r="B12" s="5">
        <v>6</v>
      </c>
      <c r="C12" s="6" t="s">
        <v>79</v>
      </c>
      <c r="D12" s="15" t="s">
        <v>80</v>
      </c>
      <c r="E12" s="5">
        <v>3</v>
      </c>
      <c r="F12" s="5">
        <v>3</v>
      </c>
      <c r="G12" s="5">
        <v>3</v>
      </c>
      <c r="H12" s="5">
        <v>0</v>
      </c>
      <c r="I12" s="5">
        <v>3</v>
      </c>
      <c r="J12" s="5">
        <v>0</v>
      </c>
      <c r="K12" s="16">
        <f t="shared" si="0"/>
        <v>12</v>
      </c>
      <c r="L12" s="16">
        <v>5</v>
      </c>
      <c r="M12" s="16"/>
      <c r="N12" s="18"/>
      <c r="O12" s="18">
        <f t="shared" si="1"/>
        <v>0</v>
      </c>
      <c r="P12" s="18"/>
      <c r="Q12" s="18"/>
    </row>
    <row r="13" spans="2:17" s="1" customFormat="1" ht="40.9" customHeight="1">
      <c r="B13" s="5">
        <v>7</v>
      </c>
      <c r="C13" s="6" t="s">
        <v>14</v>
      </c>
      <c r="D13" s="15" t="s">
        <v>74</v>
      </c>
      <c r="E13" s="5">
        <v>24</v>
      </c>
      <c r="F13" s="5">
        <v>28</v>
      </c>
      <c r="G13" s="5">
        <v>10</v>
      </c>
      <c r="H13" s="5">
        <v>13</v>
      </c>
      <c r="I13" s="5">
        <v>17</v>
      </c>
      <c r="J13" s="5">
        <v>1</v>
      </c>
      <c r="K13" s="16">
        <f t="shared" si="0"/>
        <v>93</v>
      </c>
      <c r="L13" s="16">
        <v>10</v>
      </c>
      <c r="M13" s="16"/>
      <c r="N13" s="18"/>
      <c r="O13" s="18">
        <f t="shared" si="1"/>
        <v>0</v>
      </c>
      <c r="P13" s="18"/>
      <c r="Q13" s="18"/>
    </row>
    <row r="14" spans="2:17" s="1" customFormat="1" ht="34.9" customHeight="1">
      <c r="B14" s="5">
        <v>8</v>
      </c>
      <c r="C14" s="6" t="s">
        <v>15</v>
      </c>
      <c r="D14" s="15" t="s">
        <v>55</v>
      </c>
      <c r="E14" s="5">
        <v>13</v>
      </c>
      <c r="F14" s="5">
        <v>0</v>
      </c>
      <c r="G14" s="5">
        <v>3</v>
      </c>
      <c r="H14" s="5">
        <v>12</v>
      </c>
      <c r="I14" s="5">
        <v>0</v>
      </c>
      <c r="J14" s="5">
        <v>0</v>
      </c>
      <c r="K14" s="16">
        <f t="shared" si="0"/>
        <v>28</v>
      </c>
      <c r="L14" s="16">
        <v>10</v>
      </c>
      <c r="M14" s="16"/>
      <c r="N14" s="18"/>
      <c r="O14" s="18">
        <f t="shared" si="1"/>
        <v>0</v>
      </c>
      <c r="P14" s="18"/>
      <c r="Q14" s="18"/>
    </row>
    <row r="15" spans="2:17" s="1" customFormat="1" ht="156.75">
      <c r="B15" s="5">
        <v>9</v>
      </c>
      <c r="C15" s="6" t="s">
        <v>68</v>
      </c>
      <c r="D15" s="15" t="s">
        <v>71</v>
      </c>
      <c r="E15" s="5">
        <v>15</v>
      </c>
      <c r="F15" s="5">
        <v>28</v>
      </c>
      <c r="G15" s="5">
        <v>11</v>
      </c>
      <c r="H15" s="5">
        <v>8</v>
      </c>
      <c r="I15" s="5">
        <v>16</v>
      </c>
      <c r="J15" s="5">
        <v>1</v>
      </c>
      <c r="K15" s="16">
        <f t="shared" si="0"/>
        <v>79</v>
      </c>
      <c r="L15" s="16">
        <v>10</v>
      </c>
      <c r="M15" s="16"/>
      <c r="N15" s="18"/>
      <c r="O15" s="18">
        <f t="shared" si="1"/>
        <v>0</v>
      </c>
      <c r="P15" s="18"/>
      <c r="Q15" s="18"/>
    </row>
    <row r="16" spans="2:17" s="1" customFormat="1" ht="121.15" customHeight="1">
      <c r="B16" s="5">
        <v>10</v>
      </c>
      <c r="C16" s="6" t="s">
        <v>16</v>
      </c>
      <c r="D16" s="15" t="s">
        <v>72</v>
      </c>
      <c r="E16" s="5">
        <v>16</v>
      </c>
      <c r="F16" s="5">
        <v>30</v>
      </c>
      <c r="G16" s="5">
        <v>9</v>
      </c>
      <c r="H16" s="5">
        <v>8</v>
      </c>
      <c r="I16" s="5">
        <v>14</v>
      </c>
      <c r="J16" s="5">
        <v>0</v>
      </c>
      <c r="K16" s="16">
        <f t="shared" si="0"/>
        <v>77</v>
      </c>
      <c r="L16" s="16">
        <v>10</v>
      </c>
      <c r="M16" s="16"/>
      <c r="N16" s="18"/>
      <c r="O16" s="18">
        <f t="shared" si="1"/>
        <v>0</v>
      </c>
      <c r="P16" s="18"/>
      <c r="Q16" s="18"/>
    </row>
    <row r="17" spans="2:23" ht="120" customHeight="1">
      <c r="B17" s="5">
        <v>11</v>
      </c>
      <c r="C17" s="6" t="s">
        <v>40</v>
      </c>
      <c r="D17" s="15" t="s">
        <v>60</v>
      </c>
      <c r="E17" s="5">
        <v>18</v>
      </c>
      <c r="F17" s="5">
        <v>6</v>
      </c>
      <c r="G17" s="5">
        <v>5</v>
      </c>
      <c r="H17" s="5">
        <v>3</v>
      </c>
      <c r="I17" s="5">
        <v>5</v>
      </c>
      <c r="J17" s="5">
        <v>0</v>
      </c>
      <c r="K17" s="16">
        <f>E17+F17+G17+H17+I17+J17</f>
        <v>37</v>
      </c>
      <c r="L17" s="16">
        <v>10</v>
      </c>
      <c r="M17" s="16"/>
      <c r="N17" s="18"/>
      <c r="O17" s="18">
        <f t="shared" si="1"/>
        <v>0</v>
      </c>
      <c r="P17" s="18"/>
      <c r="Q17" s="18"/>
    </row>
    <row r="18" spans="2:23" ht="94.15" customHeight="1">
      <c r="B18" s="5">
        <v>12</v>
      </c>
      <c r="C18" s="6" t="s">
        <v>75</v>
      </c>
      <c r="D18" s="15" t="s">
        <v>76</v>
      </c>
      <c r="E18" s="5">
        <v>8</v>
      </c>
      <c r="F18" s="5">
        <v>16</v>
      </c>
      <c r="G18" s="5">
        <v>4</v>
      </c>
      <c r="H18" s="5">
        <v>2</v>
      </c>
      <c r="I18" s="5">
        <v>14</v>
      </c>
      <c r="J18" s="5">
        <v>1</v>
      </c>
      <c r="K18" s="16">
        <f t="shared" si="0"/>
        <v>45</v>
      </c>
      <c r="L18" s="16">
        <v>5</v>
      </c>
      <c r="M18" s="16"/>
      <c r="N18" s="18"/>
      <c r="O18" s="18">
        <f t="shared" si="1"/>
        <v>0</v>
      </c>
      <c r="P18" s="18"/>
      <c r="Q18" s="18"/>
    </row>
    <row r="19" spans="2:23" ht="55.15" customHeight="1">
      <c r="B19" s="5">
        <v>13</v>
      </c>
      <c r="C19" s="6" t="s">
        <v>44</v>
      </c>
      <c r="D19" s="15" t="s">
        <v>24</v>
      </c>
      <c r="E19" s="5">
        <v>0</v>
      </c>
      <c r="F19" s="5">
        <v>0</v>
      </c>
      <c r="G19" s="5">
        <v>0</v>
      </c>
      <c r="H19" s="5">
        <v>0</v>
      </c>
      <c r="I19" s="5">
        <v>1</v>
      </c>
      <c r="J19" s="5">
        <v>4</v>
      </c>
      <c r="K19" s="16">
        <f t="shared" si="0"/>
        <v>5</v>
      </c>
      <c r="L19" s="16">
        <v>5</v>
      </c>
      <c r="M19" s="16"/>
      <c r="N19" s="18"/>
      <c r="O19" s="18">
        <f t="shared" si="1"/>
        <v>0</v>
      </c>
      <c r="P19" s="18"/>
      <c r="Q19" s="18"/>
    </row>
    <row r="20" spans="2:23" ht="67.5" customHeight="1">
      <c r="B20" s="5">
        <v>14</v>
      </c>
      <c r="C20" s="6" t="s">
        <v>45</v>
      </c>
      <c r="D20" s="15" t="s">
        <v>81</v>
      </c>
      <c r="E20" s="5">
        <v>38</v>
      </c>
      <c r="F20" s="5">
        <v>52</v>
      </c>
      <c r="G20" s="5">
        <v>0</v>
      </c>
      <c r="H20" s="5">
        <v>21</v>
      </c>
      <c r="I20" s="5">
        <v>32</v>
      </c>
      <c r="J20" s="5">
        <v>4</v>
      </c>
      <c r="K20" s="16">
        <f t="shared" si="0"/>
        <v>147</v>
      </c>
      <c r="L20" s="16">
        <v>20</v>
      </c>
      <c r="M20" s="16"/>
      <c r="N20" s="18"/>
      <c r="O20" s="18">
        <f t="shared" si="1"/>
        <v>0</v>
      </c>
      <c r="P20" s="18"/>
      <c r="Q20" s="18"/>
    </row>
    <row r="21" spans="2:23" ht="62.25" customHeight="1">
      <c r="B21" s="5">
        <v>15</v>
      </c>
      <c r="C21" s="6" t="s">
        <v>45</v>
      </c>
      <c r="D21" s="15" t="s">
        <v>86</v>
      </c>
      <c r="E21" s="5">
        <v>0</v>
      </c>
      <c r="F21" s="5">
        <v>0</v>
      </c>
      <c r="G21" s="5">
        <v>0</v>
      </c>
      <c r="H21" s="5">
        <v>0</v>
      </c>
      <c r="I21" s="5">
        <v>0</v>
      </c>
      <c r="J21" s="5">
        <v>26</v>
      </c>
      <c r="K21" s="16">
        <f t="shared" si="0"/>
        <v>26</v>
      </c>
      <c r="L21" s="16">
        <v>10</v>
      </c>
      <c r="M21" s="16"/>
      <c r="N21" s="18"/>
      <c r="O21" s="18">
        <f t="shared" si="1"/>
        <v>0</v>
      </c>
      <c r="P21" s="18"/>
      <c r="Q21" s="18"/>
    </row>
    <row r="22" spans="2:23" ht="68.25" customHeight="1">
      <c r="B22" s="5">
        <v>16</v>
      </c>
      <c r="C22" s="6" t="s">
        <v>41</v>
      </c>
      <c r="D22" s="15" t="s">
        <v>85</v>
      </c>
      <c r="E22" s="5">
        <v>0</v>
      </c>
      <c r="F22" s="5">
        <v>0</v>
      </c>
      <c r="G22" s="5">
        <v>0</v>
      </c>
      <c r="H22" s="5">
        <v>0</v>
      </c>
      <c r="I22" s="5">
        <v>0</v>
      </c>
      <c r="J22" s="5">
        <v>70</v>
      </c>
      <c r="K22" s="16">
        <f t="shared" si="0"/>
        <v>70</v>
      </c>
      <c r="L22" s="16">
        <v>10</v>
      </c>
      <c r="M22" s="16"/>
      <c r="N22" s="18"/>
      <c r="O22" s="18">
        <f t="shared" si="1"/>
        <v>0</v>
      </c>
      <c r="P22" s="18"/>
      <c r="Q22" s="18"/>
    </row>
    <row r="23" spans="2:23" ht="63" customHeight="1">
      <c r="B23" s="5">
        <v>17</v>
      </c>
      <c r="C23" s="6" t="s">
        <v>46</v>
      </c>
      <c r="D23" s="15" t="s">
        <v>26</v>
      </c>
      <c r="E23" s="5">
        <v>47</v>
      </c>
      <c r="F23" s="5">
        <v>52</v>
      </c>
      <c r="G23" s="5">
        <v>22</v>
      </c>
      <c r="H23" s="5">
        <v>34</v>
      </c>
      <c r="I23" s="5">
        <v>40</v>
      </c>
      <c r="J23" s="5">
        <v>0</v>
      </c>
      <c r="K23" s="16">
        <f t="shared" si="0"/>
        <v>195</v>
      </c>
      <c r="L23" s="16">
        <v>20</v>
      </c>
      <c r="M23" s="16"/>
      <c r="N23" s="18"/>
      <c r="O23" s="18">
        <f t="shared" si="1"/>
        <v>0</v>
      </c>
      <c r="P23" s="18"/>
      <c r="Q23" s="18"/>
    </row>
    <row r="24" spans="2:23" ht="71.25">
      <c r="B24" s="5">
        <v>18</v>
      </c>
      <c r="C24" s="6" t="s">
        <v>47</v>
      </c>
      <c r="D24" s="19" t="s">
        <v>69</v>
      </c>
      <c r="E24" s="5">
        <v>0</v>
      </c>
      <c r="F24" s="5">
        <v>0</v>
      </c>
      <c r="G24" s="5">
        <v>0</v>
      </c>
      <c r="H24" s="5">
        <v>0</v>
      </c>
      <c r="I24" s="5">
        <v>0</v>
      </c>
      <c r="J24" s="5">
        <v>30</v>
      </c>
      <c r="K24" s="16">
        <f t="shared" si="0"/>
        <v>30</v>
      </c>
      <c r="L24" s="16">
        <v>10</v>
      </c>
      <c r="M24" s="16"/>
      <c r="N24" s="18"/>
      <c r="O24" s="18">
        <f t="shared" si="1"/>
        <v>0</v>
      </c>
      <c r="P24" s="18"/>
      <c r="Q24" s="18"/>
      <c r="R24" s="3"/>
      <c r="S24" s="3"/>
      <c r="T24" s="3"/>
      <c r="U24" s="3"/>
      <c r="V24" s="3"/>
      <c r="W24" s="3"/>
    </row>
    <row r="25" spans="2:23" ht="125.25" customHeight="1">
      <c r="B25" s="5">
        <v>19</v>
      </c>
      <c r="C25" s="6" t="s">
        <v>70</v>
      </c>
      <c r="D25" s="15" t="s">
        <v>73</v>
      </c>
      <c r="E25" s="5">
        <v>12</v>
      </c>
      <c r="F25" s="5">
        <v>28</v>
      </c>
      <c r="G25" s="5">
        <v>6</v>
      </c>
      <c r="H25" s="5">
        <v>10</v>
      </c>
      <c r="I25" s="5">
        <v>10</v>
      </c>
      <c r="J25" s="5">
        <v>0</v>
      </c>
      <c r="K25" s="16">
        <f t="shared" si="0"/>
        <v>66</v>
      </c>
      <c r="L25" s="16">
        <v>10</v>
      </c>
      <c r="M25" s="16"/>
      <c r="N25" s="18"/>
      <c r="O25" s="18">
        <f t="shared" si="1"/>
        <v>0</v>
      </c>
      <c r="P25" s="18"/>
      <c r="Q25" s="18"/>
    </row>
    <row r="26" spans="2:23" ht="86.25" customHeight="1">
      <c r="B26" s="5">
        <v>20</v>
      </c>
      <c r="C26" s="6" t="s">
        <v>77</v>
      </c>
      <c r="D26" s="15" t="s">
        <v>61</v>
      </c>
      <c r="E26" s="5">
        <v>1</v>
      </c>
      <c r="F26" s="5">
        <v>1</v>
      </c>
      <c r="G26" s="5">
        <v>2</v>
      </c>
      <c r="H26" s="5">
        <v>0</v>
      </c>
      <c r="I26" s="5">
        <v>2</v>
      </c>
      <c r="J26" s="5">
        <v>0</v>
      </c>
      <c r="K26" s="16">
        <f t="shared" si="0"/>
        <v>6</v>
      </c>
      <c r="L26" s="16">
        <v>5</v>
      </c>
      <c r="M26" s="16"/>
      <c r="N26" s="18"/>
      <c r="O26" s="18">
        <f t="shared" si="1"/>
        <v>0</v>
      </c>
      <c r="P26" s="18"/>
      <c r="Q26" s="18"/>
    </row>
    <row r="27" spans="2:23" ht="96" customHeight="1">
      <c r="B27" s="5">
        <v>21</v>
      </c>
      <c r="C27" s="6" t="s">
        <v>78</v>
      </c>
      <c r="D27" s="15" t="s">
        <v>53</v>
      </c>
      <c r="E27" s="5">
        <v>5</v>
      </c>
      <c r="F27" s="5"/>
      <c r="G27" s="5">
        <v>3</v>
      </c>
      <c r="H27" s="5">
        <v>1</v>
      </c>
      <c r="I27" s="5">
        <v>4</v>
      </c>
      <c r="J27" s="5">
        <v>0</v>
      </c>
      <c r="K27" s="16">
        <f t="shared" si="0"/>
        <v>13</v>
      </c>
      <c r="L27" s="16">
        <v>5</v>
      </c>
      <c r="M27" s="16"/>
      <c r="N27" s="18"/>
      <c r="O27" s="18">
        <f t="shared" si="1"/>
        <v>0</v>
      </c>
      <c r="P27" s="18"/>
      <c r="Q27" s="18"/>
    </row>
    <row r="28" spans="2:23" ht="75.75" customHeight="1">
      <c r="B28" s="5">
        <v>22</v>
      </c>
      <c r="C28" s="6" t="s">
        <v>48</v>
      </c>
      <c r="D28" s="15" t="s">
        <v>17</v>
      </c>
      <c r="E28" s="5">
        <v>3</v>
      </c>
      <c r="F28" s="5">
        <v>1</v>
      </c>
      <c r="G28" s="5">
        <v>0</v>
      </c>
      <c r="H28" s="5">
        <v>0</v>
      </c>
      <c r="I28" s="5">
        <v>1</v>
      </c>
      <c r="J28" s="5">
        <v>2</v>
      </c>
      <c r="K28" s="16">
        <f t="shared" si="0"/>
        <v>7</v>
      </c>
      <c r="L28" s="16">
        <v>5</v>
      </c>
      <c r="M28" s="16"/>
      <c r="N28" s="18"/>
      <c r="O28" s="18">
        <f t="shared" si="1"/>
        <v>0</v>
      </c>
      <c r="P28" s="18"/>
      <c r="Q28" s="18"/>
    </row>
    <row r="29" spans="2:23" ht="123" customHeight="1">
      <c r="B29" s="5">
        <v>23</v>
      </c>
      <c r="C29" s="6" t="s">
        <v>49</v>
      </c>
      <c r="D29" s="15" t="s">
        <v>33</v>
      </c>
      <c r="E29" s="5">
        <v>0</v>
      </c>
      <c r="F29" s="5">
        <v>0</v>
      </c>
      <c r="G29" s="5">
        <v>4</v>
      </c>
      <c r="H29" s="5">
        <v>0</v>
      </c>
      <c r="I29" s="5">
        <v>0</v>
      </c>
      <c r="J29" s="5">
        <v>0</v>
      </c>
      <c r="K29" s="16">
        <f t="shared" si="0"/>
        <v>4</v>
      </c>
      <c r="L29" s="16">
        <v>5</v>
      </c>
      <c r="M29" s="16"/>
      <c r="N29" s="18"/>
      <c r="O29" s="18">
        <f t="shared" si="1"/>
        <v>0</v>
      </c>
      <c r="P29" s="18"/>
      <c r="Q29" s="18"/>
    </row>
    <row r="30" spans="2:23" ht="130.9" customHeight="1">
      <c r="B30" s="5">
        <v>24</v>
      </c>
      <c r="C30" s="6" t="s">
        <v>50</v>
      </c>
      <c r="D30" s="15" t="s">
        <v>34</v>
      </c>
      <c r="E30" s="5">
        <v>21</v>
      </c>
      <c r="F30" s="5">
        <v>10</v>
      </c>
      <c r="G30" s="5">
        <v>3</v>
      </c>
      <c r="H30" s="5">
        <v>3</v>
      </c>
      <c r="I30" s="5">
        <v>8</v>
      </c>
      <c r="J30" s="5">
        <v>1</v>
      </c>
      <c r="K30" s="16">
        <f t="shared" si="0"/>
        <v>46</v>
      </c>
      <c r="L30" s="16">
        <v>5</v>
      </c>
      <c r="M30" s="16"/>
      <c r="N30" s="18"/>
      <c r="O30" s="18">
        <f t="shared" si="1"/>
        <v>0</v>
      </c>
      <c r="P30" s="18"/>
      <c r="Q30" s="18"/>
    </row>
    <row r="31" spans="2:23" ht="57" customHeight="1">
      <c r="B31" s="5">
        <v>25</v>
      </c>
      <c r="C31" s="6" t="s">
        <v>35</v>
      </c>
      <c r="D31" s="15" t="s">
        <v>56</v>
      </c>
      <c r="E31" s="5">
        <v>0</v>
      </c>
      <c r="F31" s="5">
        <v>0</v>
      </c>
      <c r="G31" s="5">
        <v>2</v>
      </c>
      <c r="H31" s="5">
        <v>1</v>
      </c>
      <c r="I31" s="5">
        <v>1</v>
      </c>
      <c r="J31" s="5">
        <v>0</v>
      </c>
      <c r="K31" s="16">
        <f t="shared" si="0"/>
        <v>4</v>
      </c>
      <c r="L31" s="16">
        <v>2</v>
      </c>
      <c r="M31" s="16"/>
      <c r="N31" s="18"/>
      <c r="O31" s="18">
        <f t="shared" si="1"/>
        <v>0</v>
      </c>
      <c r="P31" s="18"/>
      <c r="Q31" s="18"/>
    </row>
    <row r="32" spans="2:23" ht="55.5" customHeight="1">
      <c r="B32" s="5">
        <v>26</v>
      </c>
      <c r="C32" s="7" t="s">
        <v>45</v>
      </c>
      <c r="D32" s="15" t="s">
        <v>87</v>
      </c>
      <c r="E32" s="5">
        <v>0</v>
      </c>
      <c r="F32" s="5">
        <v>0</v>
      </c>
      <c r="G32" s="5">
        <v>0</v>
      </c>
      <c r="H32" s="5">
        <v>0</v>
      </c>
      <c r="I32" s="5">
        <v>0</v>
      </c>
      <c r="J32" s="5">
        <v>80</v>
      </c>
      <c r="K32" s="16">
        <f t="shared" si="0"/>
        <v>80</v>
      </c>
      <c r="L32" s="16">
        <v>20</v>
      </c>
      <c r="M32" s="16"/>
      <c r="N32" s="18"/>
      <c r="O32" s="18">
        <f t="shared" si="1"/>
        <v>0</v>
      </c>
      <c r="P32" s="18"/>
      <c r="Q32" s="18"/>
    </row>
    <row r="33" spans="2:17" ht="64.150000000000006" customHeight="1">
      <c r="B33" s="5">
        <v>27</v>
      </c>
      <c r="C33" s="7" t="s">
        <v>51</v>
      </c>
      <c r="D33" s="15" t="s">
        <v>62</v>
      </c>
      <c r="E33" s="5">
        <v>0</v>
      </c>
      <c r="F33" s="5">
        <v>0</v>
      </c>
      <c r="G33" s="5">
        <v>0</v>
      </c>
      <c r="H33" s="5">
        <v>0</v>
      </c>
      <c r="I33" s="5">
        <v>0</v>
      </c>
      <c r="J33" s="5">
        <v>10</v>
      </c>
      <c r="K33" s="16">
        <f t="shared" si="0"/>
        <v>10</v>
      </c>
      <c r="L33" s="16">
        <v>5</v>
      </c>
      <c r="M33" s="16"/>
      <c r="N33" s="18"/>
      <c r="O33" s="18">
        <f t="shared" si="1"/>
        <v>0</v>
      </c>
      <c r="P33" s="18"/>
      <c r="Q33" s="18"/>
    </row>
    <row r="34" spans="2:17" ht="66" customHeight="1">
      <c r="B34" s="5">
        <v>28</v>
      </c>
      <c r="C34" s="7" t="s">
        <v>18</v>
      </c>
      <c r="D34" s="15" t="s">
        <v>25</v>
      </c>
      <c r="E34" s="5">
        <v>0</v>
      </c>
      <c r="F34" s="5">
        <v>0</v>
      </c>
      <c r="G34" s="5">
        <v>0</v>
      </c>
      <c r="H34" s="5">
        <v>0</v>
      </c>
      <c r="I34" s="5">
        <v>0</v>
      </c>
      <c r="J34" s="5">
        <v>30</v>
      </c>
      <c r="K34" s="16">
        <f t="shared" si="0"/>
        <v>30</v>
      </c>
      <c r="L34" s="16">
        <v>10</v>
      </c>
      <c r="M34" s="16"/>
      <c r="N34" s="18"/>
      <c r="O34" s="18">
        <f t="shared" si="1"/>
        <v>0</v>
      </c>
      <c r="P34" s="18"/>
      <c r="Q34" s="18"/>
    </row>
    <row r="35" spans="2:17" ht="50.25" customHeight="1">
      <c r="B35" s="5">
        <v>29</v>
      </c>
      <c r="C35" s="7" t="s">
        <v>23</v>
      </c>
      <c r="D35" s="15" t="s">
        <v>59</v>
      </c>
      <c r="E35" s="5">
        <v>0</v>
      </c>
      <c r="F35" s="5">
        <v>0</v>
      </c>
      <c r="G35" s="5">
        <v>0</v>
      </c>
      <c r="H35" s="5">
        <v>0</v>
      </c>
      <c r="I35" s="5">
        <v>0</v>
      </c>
      <c r="J35" s="5">
        <v>8</v>
      </c>
      <c r="K35" s="16">
        <f t="shared" si="0"/>
        <v>8</v>
      </c>
      <c r="L35" s="16">
        <v>5</v>
      </c>
      <c r="M35" s="16"/>
      <c r="N35" s="18"/>
      <c r="O35" s="18">
        <f t="shared" si="1"/>
        <v>0</v>
      </c>
      <c r="P35" s="18"/>
      <c r="Q35" s="18"/>
    </row>
    <row r="36" spans="2:17" ht="67.900000000000006" customHeight="1">
      <c r="B36" s="5">
        <v>30</v>
      </c>
      <c r="C36" s="12" t="s">
        <v>32</v>
      </c>
      <c r="D36" s="15" t="s">
        <v>58</v>
      </c>
      <c r="E36" s="5">
        <v>0</v>
      </c>
      <c r="F36" s="5">
        <v>0</v>
      </c>
      <c r="G36" s="5">
        <v>0</v>
      </c>
      <c r="H36" s="5">
        <v>0</v>
      </c>
      <c r="I36" s="5">
        <v>0</v>
      </c>
      <c r="J36" s="5">
        <v>11</v>
      </c>
      <c r="K36" s="16">
        <f t="shared" si="0"/>
        <v>11</v>
      </c>
      <c r="L36" s="16">
        <v>5</v>
      </c>
      <c r="M36" s="16"/>
      <c r="N36" s="18"/>
      <c r="O36" s="18">
        <f t="shared" si="1"/>
        <v>0</v>
      </c>
      <c r="P36" s="18"/>
      <c r="Q36" s="18"/>
    </row>
    <row r="37" spans="2:17" ht="55.5" customHeight="1">
      <c r="B37" s="5">
        <v>31</v>
      </c>
      <c r="C37" s="12" t="s">
        <v>28</v>
      </c>
      <c r="D37" s="15" t="s">
        <v>57</v>
      </c>
      <c r="E37" s="5">
        <v>0</v>
      </c>
      <c r="F37" s="5">
        <v>0</v>
      </c>
      <c r="G37" s="5">
        <v>0</v>
      </c>
      <c r="H37" s="5">
        <v>0</v>
      </c>
      <c r="I37" s="5">
        <v>0</v>
      </c>
      <c r="J37" s="5">
        <v>0</v>
      </c>
      <c r="K37" s="16">
        <f t="shared" si="0"/>
        <v>0</v>
      </c>
      <c r="L37" s="16">
        <v>10</v>
      </c>
      <c r="M37" s="16"/>
      <c r="N37" s="18"/>
      <c r="O37" s="18">
        <f t="shared" si="1"/>
        <v>0</v>
      </c>
      <c r="P37" s="18"/>
      <c r="Q37" s="18"/>
    </row>
    <row r="38" spans="2:17" ht="52.5" customHeight="1">
      <c r="B38" s="5">
        <v>32</v>
      </c>
      <c r="C38" s="12" t="s">
        <v>29</v>
      </c>
      <c r="D38" s="15" t="s">
        <v>84</v>
      </c>
      <c r="E38" s="5">
        <v>0</v>
      </c>
      <c r="F38" s="5">
        <v>0</v>
      </c>
      <c r="G38" s="5">
        <v>0</v>
      </c>
      <c r="H38" s="5">
        <v>0</v>
      </c>
      <c r="I38" s="5">
        <v>0</v>
      </c>
      <c r="J38" s="5">
        <v>11</v>
      </c>
      <c r="K38" s="16">
        <f t="shared" si="0"/>
        <v>11</v>
      </c>
      <c r="L38" s="16">
        <v>5</v>
      </c>
      <c r="M38" s="16"/>
      <c r="N38" s="18"/>
      <c r="O38" s="18">
        <f t="shared" si="1"/>
        <v>0</v>
      </c>
      <c r="P38" s="18"/>
      <c r="Q38" s="18"/>
    </row>
    <row r="39" spans="2:17" ht="133.5" customHeight="1">
      <c r="B39" s="5">
        <v>33</v>
      </c>
      <c r="C39" s="6" t="s">
        <v>52</v>
      </c>
      <c r="D39" s="15" t="s">
        <v>88</v>
      </c>
      <c r="E39" s="5">
        <v>0</v>
      </c>
      <c r="F39" s="5">
        <v>0</v>
      </c>
      <c r="G39" s="5">
        <v>0</v>
      </c>
      <c r="H39" s="5">
        <v>1</v>
      </c>
      <c r="I39" s="5">
        <v>1</v>
      </c>
      <c r="J39" s="5">
        <v>9</v>
      </c>
      <c r="K39" s="16">
        <f t="shared" si="0"/>
        <v>11</v>
      </c>
      <c r="L39" s="16">
        <v>5</v>
      </c>
      <c r="M39" s="16"/>
      <c r="N39" s="18"/>
      <c r="O39" s="18">
        <f t="shared" si="1"/>
        <v>0</v>
      </c>
      <c r="P39" s="18"/>
      <c r="Q39" s="18"/>
    </row>
    <row r="40" spans="2:17" ht="87" customHeight="1">
      <c r="B40" s="21"/>
      <c r="C40" s="6" t="s">
        <v>83</v>
      </c>
      <c r="D40" s="15" t="s">
        <v>82</v>
      </c>
      <c r="E40" s="5">
        <v>0</v>
      </c>
      <c r="F40" s="5">
        <v>0</v>
      </c>
      <c r="G40" s="5">
        <v>0</v>
      </c>
      <c r="H40" s="5">
        <v>0</v>
      </c>
      <c r="I40" s="5">
        <v>0</v>
      </c>
      <c r="J40" s="5">
        <v>0</v>
      </c>
      <c r="K40" s="16">
        <f t="shared" si="0"/>
        <v>0</v>
      </c>
      <c r="L40" s="16">
        <v>10</v>
      </c>
      <c r="M40" s="16"/>
      <c r="N40" s="18"/>
      <c r="O40" s="18"/>
      <c r="P40" s="18"/>
      <c r="Q40" s="18"/>
    </row>
    <row r="41" spans="2:17" ht="30" customHeight="1">
      <c r="B41" s="34" t="s">
        <v>22</v>
      </c>
      <c r="C41" s="35"/>
      <c r="D41" s="35"/>
      <c r="E41" s="35"/>
      <c r="F41" s="35"/>
      <c r="G41" s="35"/>
      <c r="H41" s="35"/>
      <c r="I41" s="35"/>
      <c r="J41" s="35"/>
      <c r="K41" s="35"/>
      <c r="L41" s="35"/>
      <c r="M41" s="35"/>
      <c r="N41" s="36"/>
      <c r="O41" s="20">
        <f>SUM(O7:O39)</f>
        <v>0</v>
      </c>
      <c r="P41" s="20">
        <f>SUM(P7:P39)</f>
        <v>0</v>
      </c>
      <c r="Q41" s="20">
        <f>SUM(Q7:Q39)</f>
        <v>0</v>
      </c>
    </row>
    <row r="42" spans="2:17">
      <c r="E42" s="10"/>
      <c r="F42" s="10"/>
      <c r="G42" s="10"/>
      <c r="H42" s="10"/>
      <c r="I42" s="10"/>
      <c r="J42" s="10"/>
      <c r="K42" s="10"/>
      <c r="L42" s="10"/>
      <c r="M42" s="10"/>
    </row>
    <row r="43" spans="2:17">
      <c r="E43" s="10"/>
      <c r="F43" s="10"/>
      <c r="G43" s="10"/>
      <c r="H43" s="10"/>
      <c r="I43" s="10"/>
      <c r="J43" s="10"/>
      <c r="K43" s="10"/>
      <c r="L43" s="10"/>
      <c r="M43" s="10"/>
    </row>
    <row r="44" spans="2:17">
      <c r="E44" s="10"/>
      <c r="F44" s="10"/>
      <c r="G44" s="10"/>
      <c r="H44" s="10"/>
      <c r="I44" s="10"/>
      <c r="J44" s="10"/>
      <c r="K44" s="10"/>
      <c r="L44" s="10"/>
      <c r="M44" s="10"/>
    </row>
    <row r="45" spans="2:17" ht="106.15" customHeight="1">
      <c r="D45" s="14" t="s">
        <v>19</v>
      </c>
      <c r="E45" s="10"/>
      <c r="F45" s="10"/>
      <c r="G45" s="10"/>
      <c r="H45" s="10"/>
      <c r="I45" s="10"/>
      <c r="J45" s="10"/>
      <c r="K45" s="10"/>
      <c r="L45" s="10"/>
      <c r="M45" s="10"/>
      <c r="O45" s="33" t="s">
        <v>21</v>
      </c>
      <c r="P45" s="33"/>
    </row>
    <row r="46" spans="2:17">
      <c r="E46" s="10"/>
      <c r="F46" s="10"/>
      <c r="G46" s="10"/>
      <c r="H46" s="10"/>
      <c r="I46" s="10"/>
      <c r="J46" s="10"/>
      <c r="K46" s="10"/>
      <c r="L46" s="10"/>
      <c r="M46" s="10"/>
    </row>
    <row r="49" spans="1:24" s="4" customFormat="1">
      <c r="A49" s="2"/>
      <c r="B49" s="8"/>
      <c r="C49" s="9"/>
      <c r="D49" s="13"/>
      <c r="E49" s="11"/>
      <c r="F49" s="11"/>
      <c r="G49" s="11"/>
      <c r="H49" s="11"/>
      <c r="I49" s="11"/>
      <c r="J49" s="11"/>
      <c r="K49" s="11"/>
      <c r="L49" s="11"/>
      <c r="M49" s="11"/>
      <c r="N49" s="11"/>
      <c r="O49" s="11"/>
      <c r="P49" s="11"/>
      <c r="Q49" s="11"/>
      <c r="R49" s="2"/>
      <c r="S49" s="2"/>
      <c r="T49" s="2"/>
      <c r="U49" s="2"/>
      <c r="V49" s="2"/>
      <c r="W49" s="2"/>
      <c r="X49" s="2"/>
    </row>
  </sheetData>
  <mergeCells count="13">
    <mergeCell ref="O4:O5"/>
    <mergeCell ref="P4:P5"/>
    <mergeCell ref="Q4:Q5"/>
    <mergeCell ref="O45:P45"/>
    <mergeCell ref="B41:N41"/>
    <mergeCell ref="B4:B5"/>
    <mergeCell ref="C4:C5"/>
    <mergeCell ref="D4:D5"/>
    <mergeCell ref="E4:J4"/>
    <mergeCell ref="N4:N5"/>
    <mergeCell ref="K4:K5"/>
    <mergeCell ref="M4:M5"/>
    <mergeCell ref="L4:L5"/>
  </mergeCells>
  <phoneticPr fontId="8" type="noConversion"/>
  <pageMargins left="0" right="0.70866141732283472" top="0.74803149606299213" bottom="0.74803149606299213" header="0.31496062992125984" footer="0.31496062992125984"/>
  <pageSetup paperSize="9" scale="47" fitToHeight="3" orientation="landscape" r:id="rId1"/>
  <headerFooter>
    <oddHeader>&amp;L&amp;"Arial,Normalny"Znak sprawy: PN-7/2020                          &amp;C&amp;"Arial,Normalny"CZĘŚĆ I&amp;R                    &amp;"Arial,Normalny"  Załącznik nr 1 do SIWZ</oddHeader>
    <oddFooter>&amp;C&amp;"Arial,Normalny"Strona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8AC00-5B93-4EAB-8E72-F98828DDC197}">
  <sheetPr>
    <pageSetUpPr fitToPage="1"/>
  </sheetPr>
  <dimension ref="A4:X20"/>
  <sheetViews>
    <sheetView topLeftCell="D1" zoomScale="90" zoomScaleNormal="90" zoomScalePageLayoutView="90" workbookViewId="0">
      <selection activeCell="N8" sqref="N8"/>
    </sheetView>
  </sheetViews>
  <sheetFormatPr defaultColWidth="8.7109375" defaultRowHeight="15"/>
  <cols>
    <col min="1" max="1" width="8.7109375" style="2"/>
    <col min="2" max="2" width="7.42578125" style="8" customWidth="1"/>
    <col min="3" max="3" width="18.140625" style="9" customWidth="1"/>
    <col min="4" max="4" width="72.28515625" style="22" customWidth="1"/>
    <col min="5" max="10" width="6.7109375" style="11" customWidth="1"/>
    <col min="11" max="13" width="17" style="11" customWidth="1"/>
    <col min="14" max="14" width="16.42578125" style="11" customWidth="1"/>
    <col min="15" max="15" width="17.7109375" style="11" customWidth="1"/>
    <col min="16" max="16" width="18" style="11" customWidth="1"/>
    <col min="17" max="17" width="22.7109375" style="11" customWidth="1"/>
    <col min="18" max="16384" width="8.7109375" style="2"/>
  </cols>
  <sheetData>
    <row r="4" spans="2:17" s="4" customFormat="1" ht="13.9" customHeight="1">
      <c r="B4" s="44" t="s">
        <v>0</v>
      </c>
      <c r="C4" s="42" t="s">
        <v>1</v>
      </c>
      <c r="D4" s="37" t="s">
        <v>20</v>
      </c>
      <c r="E4" s="37" t="s">
        <v>27</v>
      </c>
      <c r="F4" s="37"/>
      <c r="G4" s="37"/>
      <c r="H4" s="37"/>
      <c r="I4" s="37"/>
      <c r="J4" s="37"/>
      <c r="K4" s="40" t="s">
        <v>30</v>
      </c>
      <c r="L4" s="42" t="s">
        <v>36</v>
      </c>
      <c r="M4" s="40" t="s">
        <v>31</v>
      </c>
      <c r="N4" s="42" t="s">
        <v>2</v>
      </c>
      <c r="O4" s="42" t="s">
        <v>3</v>
      </c>
      <c r="P4" s="42" t="s">
        <v>4</v>
      </c>
      <c r="Q4" s="42" t="s">
        <v>5</v>
      </c>
    </row>
    <row r="5" spans="2:17" s="4" customFormat="1" ht="60" customHeight="1">
      <c r="B5" s="44"/>
      <c r="C5" s="42"/>
      <c r="D5" s="37"/>
      <c r="E5" s="16" t="s">
        <v>6</v>
      </c>
      <c r="F5" s="16" t="s">
        <v>7</v>
      </c>
      <c r="G5" s="16" t="s">
        <v>8</v>
      </c>
      <c r="H5" s="16" t="s">
        <v>9</v>
      </c>
      <c r="I5" s="16" t="s">
        <v>10</v>
      </c>
      <c r="J5" s="16" t="s">
        <v>11</v>
      </c>
      <c r="K5" s="41"/>
      <c r="L5" s="42"/>
      <c r="M5" s="41"/>
      <c r="N5" s="42"/>
      <c r="O5" s="42"/>
      <c r="P5" s="42"/>
      <c r="Q5" s="42"/>
    </row>
    <row r="6" spans="2:17" s="4" customFormat="1" ht="78.75" customHeight="1">
      <c r="B6" s="28">
        <v>1</v>
      </c>
      <c r="C6" s="31">
        <v>2</v>
      </c>
      <c r="D6" s="16">
        <v>3</v>
      </c>
      <c r="E6" s="17">
        <v>4</v>
      </c>
      <c r="F6" s="16">
        <v>5</v>
      </c>
      <c r="G6" s="17">
        <v>6</v>
      </c>
      <c r="H6" s="16">
        <v>7</v>
      </c>
      <c r="I6" s="17">
        <v>8</v>
      </c>
      <c r="J6" s="16">
        <v>9</v>
      </c>
      <c r="K6" s="31" t="s">
        <v>37</v>
      </c>
      <c r="L6" s="28">
        <v>11</v>
      </c>
      <c r="M6" s="31" t="s">
        <v>38</v>
      </c>
      <c r="N6" s="28">
        <v>13</v>
      </c>
      <c r="O6" s="31" t="s">
        <v>39</v>
      </c>
      <c r="P6" s="28">
        <v>15</v>
      </c>
      <c r="Q6" s="31">
        <v>16</v>
      </c>
    </row>
    <row r="7" spans="2:17" ht="138.75" customHeight="1">
      <c r="B7" s="30">
        <v>1</v>
      </c>
      <c r="C7" s="29" t="s">
        <v>98</v>
      </c>
      <c r="D7" s="15" t="s">
        <v>97</v>
      </c>
      <c r="E7" s="5">
        <v>6</v>
      </c>
      <c r="F7" s="5">
        <v>28</v>
      </c>
      <c r="G7" s="5">
        <v>6</v>
      </c>
      <c r="H7" s="5">
        <v>4</v>
      </c>
      <c r="I7" s="5">
        <v>12</v>
      </c>
      <c r="J7" s="5"/>
      <c r="K7" s="28">
        <f>E7+F7+G7+H7+I7+J7</f>
        <v>56</v>
      </c>
      <c r="L7" s="28">
        <v>15</v>
      </c>
      <c r="M7" s="28">
        <f>K7+L7</f>
        <v>71</v>
      </c>
      <c r="N7" s="27"/>
      <c r="O7" s="26">
        <f>N7*M7</f>
        <v>0</v>
      </c>
      <c r="P7" s="26"/>
      <c r="Q7" s="26"/>
    </row>
    <row r="8" spans="2:17" ht="135.75" customHeight="1">
      <c r="B8" s="30">
        <v>2</v>
      </c>
      <c r="C8" s="29" t="s">
        <v>96</v>
      </c>
      <c r="D8" s="15" t="s">
        <v>95</v>
      </c>
      <c r="E8" s="5">
        <v>13</v>
      </c>
      <c r="F8" s="5">
        <v>28</v>
      </c>
      <c r="G8" s="5">
        <v>6</v>
      </c>
      <c r="H8" s="5">
        <v>5</v>
      </c>
      <c r="I8" s="5">
        <v>9</v>
      </c>
      <c r="J8" s="5"/>
      <c r="K8" s="28">
        <f>E8+F8+G8+H8+I8+J8</f>
        <v>61</v>
      </c>
      <c r="L8" s="28">
        <v>15</v>
      </c>
      <c r="M8" s="28">
        <f>K8+L8</f>
        <v>76</v>
      </c>
      <c r="N8" s="27"/>
      <c r="O8" s="26">
        <f>N8*M8</f>
        <v>0</v>
      </c>
      <c r="P8" s="26"/>
      <c r="Q8" s="26"/>
    </row>
    <row r="9" spans="2:17" ht="100.9" customHeight="1">
      <c r="B9" s="30">
        <v>3</v>
      </c>
      <c r="C9" s="29" t="s">
        <v>94</v>
      </c>
      <c r="D9" s="19" t="s">
        <v>93</v>
      </c>
      <c r="E9" s="5">
        <v>0</v>
      </c>
      <c r="F9" s="5">
        <v>3</v>
      </c>
      <c r="G9" s="5">
        <v>2</v>
      </c>
      <c r="H9" s="5">
        <v>1</v>
      </c>
      <c r="I9" s="5">
        <v>1</v>
      </c>
      <c r="J9" s="5"/>
      <c r="K9" s="28">
        <f>E9+F9+G9+H9+I9+J9</f>
        <v>7</v>
      </c>
      <c r="L9" s="28">
        <v>5</v>
      </c>
      <c r="M9" s="28">
        <f>K9+L9</f>
        <v>12</v>
      </c>
      <c r="N9" s="27"/>
      <c r="O9" s="26">
        <f>N9*M9</f>
        <v>0</v>
      </c>
      <c r="P9" s="26"/>
      <c r="Q9" s="26"/>
    </row>
    <row r="10" spans="2:17" ht="100.9" customHeight="1">
      <c r="B10" s="30">
        <v>4</v>
      </c>
      <c r="C10" s="29" t="s">
        <v>92</v>
      </c>
      <c r="D10" s="15" t="s">
        <v>91</v>
      </c>
      <c r="E10" s="5">
        <v>0</v>
      </c>
      <c r="F10" s="5">
        <v>3</v>
      </c>
      <c r="G10" s="5">
        <v>3</v>
      </c>
      <c r="H10" s="5">
        <v>1</v>
      </c>
      <c r="I10" s="5">
        <v>4</v>
      </c>
      <c r="J10" s="5"/>
      <c r="K10" s="28">
        <f>E10+F10+G10+H10+I10+J10</f>
        <v>11</v>
      </c>
      <c r="L10" s="28">
        <v>5</v>
      </c>
      <c r="M10" s="28">
        <f>K10+L10</f>
        <v>16</v>
      </c>
      <c r="N10" s="27"/>
      <c r="O10" s="26">
        <f>N10*M10</f>
        <v>0</v>
      </c>
      <c r="P10" s="26"/>
      <c r="Q10" s="26"/>
    </row>
    <row r="11" spans="2:17" s="25" customFormat="1" ht="100.9" customHeight="1">
      <c r="B11" s="30">
        <v>5</v>
      </c>
      <c r="C11" s="29" t="s">
        <v>90</v>
      </c>
      <c r="D11" s="15" t="s">
        <v>89</v>
      </c>
      <c r="E11" s="5">
        <v>0</v>
      </c>
      <c r="F11" s="5">
        <v>0</v>
      </c>
      <c r="G11" s="5">
        <v>0</v>
      </c>
      <c r="H11" s="5">
        <v>0</v>
      </c>
      <c r="I11" s="5">
        <v>0</v>
      </c>
      <c r="J11" s="5">
        <v>30</v>
      </c>
      <c r="K11" s="28">
        <f>E11+F11+G11+H11+I11+J11</f>
        <v>30</v>
      </c>
      <c r="L11" s="28">
        <v>10</v>
      </c>
      <c r="M11" s="28">
        <f>K11+L11</f>
        <v>40</v>
      </c>
      <c r="N11" s="27"/>
      <c r="O11" s="26">
        <f>N11*M11</f>
        <v>0</v>
      </c>
      <c r="P11" s="26"/>
      <c r="Q11" s="26"/>
    </row>
    <row r="12" spans="2:17" ht="30" customHeight="1">
      <c r="B12" s="43" t="s">
        <v>22</v>
      </c>
      <c r="C12" s="43"/>
      <c r="D12" s="43"/>
      <c r="E12" s="43"/>
      <c r="F12" s="43"/>
      <c r="G12" s="43"/>
      <c r="H12" s="43"/>
      <c r="I12" s="43"/>
      <c r="J12" s="43"/>
      <c r="K12" s="43"/>
      <c r="L12" s="43"/>
      <c r="M12" s="43"/>
      <c r="N12" s="43"/>
      <c r="O12" s="24">
        <f>SUM(O7:O11)</f>
        <v>0</v>
      </c>
      <c r="P12" s="24">
        <f>SUM(P7:P11)</f>
        <v>0</v>
      </c>
      <c r="Q12" s="24">
        <f>SUM(Q7:Q11)</f>
        <v>0</v>
      </c>
    </row>
    <row r="13" spans="2:17">
      <c r="E13" s="10"/>
      <c r="F13" s="10"/>
      <c r="G13" s="10"/>
      <c r="H13" s="10"/>
      <c r="I13" s="10"/>
      <c r="J13" s="10"/>
      <c r="K13" s="10"/>
      <c r="L13" s="10"/>
      <c r="M13" s="10"/>
    </row>
    <row r="14" spans="2:17">
      <c r="E14" s="10"/>
      <c r="F14" s="10"/>
      <c r="G14" s="10"/>
      <c r="H14" s="10"/>
      <c r="I14" s="10"/>
      <c r="J14" s="10"/>
      <c r="K14" s="10"/>
      <c r="L14" s="10"/>
      <c r="M14" s="10"/>
    </row>
    <row r="15" spans="2:17">
      <c r="E15" s="10"/>
      <c r="F15" s="10"/>
      <c r="G15" s="10"/>
      <c r="H15" s="10"/>
      <c r="I15" s="10"/>
      <c r="J15" s="10"/>
      <c r="K15" s="10"/>
      <c r="L15" s="10"/>
      <c r="M15" s="10"/>
    </row>
    <row r="16" spans="2:17" ht="106.15" customHeight="1">
      <c r="D16" s="23" t="s">
        <v>19</v>
      </c>
      <c r="E16" s="10"/>
      <c r="F16" s="10"/>
      <c r="G16" s="10"/>
      <c r="H16" s="10"/>
      <c r="I16" s="10"/>
      <c r="J16" s="10"/>
      <c r="K16" s="10"/>
      <c r="L16" s="10"/>
      <c r="M16" s="10"/>
      <c r="O16" s="33" t="s">
        <v>21</v>
      </c>
      <c r="P16" s="33"/>
    </row>
    <row r="17" spans="1:24">
      <c r="E17" s="10"/>
      <c r="F17" s="10"/>
      <c r="G17" s="10"/>
      <c r="H17" s="10"/>
      <c r="I17" s="10"/>
      <c r="J17" s="10"/>
      <c r="K17" s="10"/>
      <c r="L17" s="10"/>
      <c r="M17" s="10"/>
    </row>
    <row r="20" spans="1:24" s="4" customFormat="1">
      <c r="A20" s="2"/>
      <c r="B20" s="8"/>
      <c r="C20" s="9"/>
      <c r="D20" s="22"/>
      <c r="E20" s="11"/>
      <c r="F20" s="11"/>
      <c r="G20" s="11"/>
      <c r="H20" s="11"/>
      <c r="I20" s="11"/>
      <c r="J20" s="11"/>
      <c r="K20" s="11"/>
      <c r="L20" s="11"/>
      <c r="M20" s="11"/>
      <c r="N20" s="11"/>
      <c r="O20" s="11"/>
      <c r="P20" s="11"/>
      <c r="Q20" s="11"/>
      <c r="R20" s="2"/>
      <c r="S20" s="2"/>
      <c r="T20" s="2"/>
      <c r="U20" s="2"/>
      <c r="V20" s="2"/>
      <c r="W20" s="2"/>
      <c r="X20" s="2"/>
    </row>
  </sheetData>
  <mergeCells count="13">
    <mergeCell ref="Q4:Q5"/>
    <mergeCell ref="O16:P16"/>
    <mergeCell ref="B12:N12"/>
    <mergeCell ref="B4:B5"/>
    <mergeCell ref="C4:C5"/>
    <mergeCell ref="D4:D5"/>
    <mergeCell ref="E4:J4"/>
    <mergeCell ref="N4:N5"/>
    <mergeCell ref="K4:K5"/>
    <mergeCell ref="M4:M5"/>
    <mergeCell ref="L4:L5"/>
    <mergeCell ref="O4:O5"/>
    <mergeCell ref="P4:P5"/>
  </mergeCells>
  <pageMargins left="0.7" right="0.7" top="0.75" bottom="0.75" header="0.3" footer="0.3"/>
  <pageSetup paperSize="9" scale="48" fitToHeight="0" orientation="landscape" r:id="rId1"/>
  <headerFooter>
    <oddHeader>&amp;L&amp;"Arial,Normalny"Znak sprawy: PN-7/2020                          &amp;C&amp;"Arial,Normalny"CZĘŚĆ II&amp;R&amp;"Arial,Normalny"                      Załącznik nr 1 do SIWZ</oddHeader>
    <oddFooter>&amp;C&amp;"Arial,Normalny"Strona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PN-12-2024 Część I</vt:lpstr>
      <vt:lpstr>PN-12-2024 CZĘŚĆ 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stawy milickie</dc:creator>
  <cp:lastModifiedBy>Magdalena Wolny</cp:lastModifiedBy>
  <cp:lastPrinted>2020-02-24T11:18:02Z</cp:lastPrinted>
  <dcterms:created xsi:type="dcterms:W3CDTF">2016-04-07T08:36:27Z</dcterms:created>
  <dcterms:modified xsi:type="dcterms:W3CDTF">2024-12-11T11:54:15Z</dcterms:modified>
</cp:coreProperties>
</file>