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showInkAnnotation="0" defaultThemeVersion="124226"/>
  <xr:revisionPtr revIDLastSave="205" documentId="13_ncr:1_{99AA11A4-EE61-4D9C-A697-0382DFFD00D1}" xr6:coauthVersionLast="47" xr6:coauthVersionMax="47" xr10:uidLastSave="{CE48BEC2-CB30-47EC-82DB-DD7A279F3540}"/>
  <bookViews>
    <workbookView xWindow="-108" yWindow="-108" windowWidth="23256" windowHeight="12576" xr2:uid="{00000000-000D-0000-FFFF-FFFF00000000}"/>
  </bookViews>
  <sheets>
    <sheet name="OP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D12" i="2"/>
  <c r="D13" i="2"/>
  <c r="D14" i="2"/>
  <c r="D17" i="2"/>
  <c r="C16" i="2"/>
  <c r="D16" i="2" s="1"/>
  <c r="C15" i="2"/>
  <c r="D15" i="2" s="1"/>
  <c r="C14" i="2"/>
</calcChain>
</file>

<file path=xl/sharedStrings.xml><?xml version="1.0" encoding="utf-8"?>
<sst xmlns="http://schemas.openxmlformats.org/spreadsheetml/2006/main" count="40" uniqueCount="35">
  <si>
    <t>L.p.</t>
  </si>
  <si>
    <t>Razem:</t>
  </si>
  <si>
    <t>Stawka VAT (%)</t>
  </si>
  <si>
    <t>J.m.</t>
  </si>
  <si>
    <t>Cena jedn. netto [zł]</t>
  </si>
  <si>
    <t>miesięcy</t>
  </si>
  <si>
    <t xml:space="preserve">Publiczny adres IP </t>
  </si>
  <si>
    <t>Ilość</t>
  </si>
  <si>
    <t>vCPU</t>
  </si>
  <si>
    <t xml:space="preserve">Pamięć RAM </t>
  </si>
  <si>
    <t>50 GB</t>
  </si>
  <si>
    <t>Przestrzeń dyskowa (Dysk), 1 GB (w pakietach po 50GB) (zakładana wartość maksymalna: dodatkowe 500GB</t>
  </si>
  <si>
    <t>100 IOPS</t>
  </si>
  <si>
    <r>
      <t>Przestrzeń dyskowa backupowa (Dysk Backupowy), 1</t>
    </r>
    <r>
      <rPr>
        <sz val="8"/>
        <color theme="1"/>
        <rFont val="Calibri"/>
        <family val="2"/>
        <charset val="238"/>
        <scheme val="minor"/>
      </rPr>
      <t> </t>
    </r>
    <r>
      <rPr>
        <sz val="11"/>
        <color theme="1"/>
        <rFont val="Calibri"/>
        <family val="2"/>
        <charset val="238"/>
        <scheme val="minor"/>
      </rPr>
      <t xml:space="preserve"> GB (w pakietach po 50GB) (zakładana wartość maksymalna: dodatkowe 1500GB).</t>
    </r>
    <r>
      <rPr>
        <sz val="8"/>
        <color theme="1"/>
        <rFont val="Calibri"/>
        <family val="2"/>
        <charset val="238"/>
        <scheme val="minor"/>
      </rPr>
      <t> </t>
    </r>
  </si>
  <si>
    <t>Przestrzeń dyskowa (Dysk), 1 IOPS (w pakietach po 100IOPS) (zakładana wartość maksymalna: dodatkowe 2000IOPS)</t>
  </si>
  <si>
    <t>Maksymalna liczba w skali 1 mies.</t>
  </si>
  <si>
    <t xml:space="preserve">Wartość netto (kol. 4 x kol. 6) [zł]  </t>
  </si>
  <si>
    <t>Wartość brutto oferty (kol. 7 + kol. 9) [zł]</t>
  </si>
  <si>
    <t>Kwota VAT (kol. 7 x kol. 8) [zł]</t>
  </si>
  <si>
    <t>Wartość netto  [zł] (kol. 3 x kol. 5)</t>
  </si>
  <si>
    <t>Kwota VAT (kol. 6x7) [zł]</t>
  </si>
  <si>
    <t>Wartość brutto oferty (kol. 6+8) [zł]</t>
  </si>
  <si>
    <t>Zakres podstawowy zamówienia:</t>
  </si>
  <si>
    <t>Przedmiot zamówienia</t>
  </si>
  <si>
    <t>Formularz asortymentowo - cenowy</t>
  </si>
  <si>
    <t>Maksymalna liczba w skali 16 miesięcy</t>
  </si>
  <si>
    <t xml:space="preserve">1 szt. </t>
  </si>
  <si>
    <t>1 szt.</t>
  </si>
  <si>
    <t>1 GB</t>
  </si>
  <si>
    <t>Jedn. miary</t>
  </si>
  <si>
    <t>Rozszerzenie przedmiotu zamówienia w ramach opcji (opisanych w  §2 umowy):</t>
  </si>
  <si>
    <r>
      <t xml:space="preserve">Świadczenie usługi w zakresie opisanym w </t>
    </r>
    <r>
      <rPr>
        <sz val="11"/>
        <rFont val="Calibri"/>
        <family val="2"/>
        <charset val="238"/>
      </rPr>
      <t>§</t>
    </r>
    <r>
      <rPr>
        <sz val="9.9"/>
        <rFont val="Calibri"/>
        <family val="2"/>
      </rPr>
      <t xml:space="preserve">1 </t>
    </r>
    <r>
      <rPr>
        <sz val="11"/>
        <rFont val="Calibri"/>
        <family val="2"/>
        <scheme val="minor"/>
      </rPr>
      <t>umowy</t>
    </r>
  </si>
  <si>
    <t>załącznik nr 2 do zapytania / załącznik nr 1 do umowy</t>
  </si>
  <si>
    <t>15 minut</t>
  </si>
  <si>
    <t xml:space="preserve">Dodatkowe godziny w ramach sługi wsparcia i administracji (5 godzin miesięcznie - rozliczanie z dokładnością do 15 mint, zgodnie ze sposobem opisanym w umowie)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</si>
</sst>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9.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9" zoomScale="90" zoomScaleNormal="90" workbookViewId="0">
      <selection activeCell="F17" sqref="F17"/>
    </sheetView>
  </sheetViews>
  <sheetFormatPr defaultRowHeight="14.4" x14ac:dyDescent="0.3"/>
  <cols>
    <col min="1" max="1" width="8.33203125" customWidth="1"/>
    <col min="2" max="2" width="53.77734375" customWidth="1"/>
    <col min="3" max="4" width="15.88671875" customWidth="1"/>
    <col min="5" max="6" width="11.88671875" customWidth="1"/>
    <col min="7" max="7" width="17.5546875" customWidth="1"/>
    <col min="8" max="8" width="9.88671875" customWidth="1"/>
    <col min="9" max="9" width="16" customWidth="1"/>
    <col min="10" max="10" width="14.33203125" customWidth="1"/>
  </cols>
  <sheetData>
    <row r="1" spans="1:10" x14ac:dyDescent="0.3">
      <c r="A1" s="2"/>
      <c r="B1" s="8"/>
      <c r="C1" s="6"/>
      <c r="D1" s="6"/>
      <c r="E1" s="3"/>
      <c r="F1" s="3"/>
      <c r="G1" s="3"/>
      <c r="H1" s="3"/>
      <c r="I1" s="15" t="s">
        <v>32</v>
      </c>
      <c r="J1" s="3"/>
    </row>
    <row r="2" spans="1:10" ht="18" x14ac:dyDescent="0.3">
      <c r="A2" s="2"/>
      <c r="B2" s="25" t="s">
        <v>24</v>
      </c>
      <c r="C2" s="25"/>
      <c r="D2" s="25"/>
      <c r="E2" s="25"/>
      <c r="F2" s="25"/>
      <c r="G2" s="25"/>
      <c r="H2" s="25"/>
      <c r="I2" s="25"/>
      <c r="J2" s="3"/>
    </row>
    <row r="3" spans="1:10" x14ac:dyDescent="0.3">
      <c r="A3" s="16" t="s">
        <v>22</v>
      </c>
      <c r="B3" s="8"/>
      <c r="C3" s="6"/>
      <c r="D3" s="6"/>
      <c r="E3" s="3"/>
      <c r="F3" s="3"/>
      <c r="G3" s="3"/>
      <c r="H3" s="3"/>
      <c r="I3" s="3"/>
      <c r="J3" s="3"/>
    </row>
    <row r="4" spans="1:10" ht="82.95" customHeight="1" x14ac:dyDescent="0.3">
      <c r="A4" s="10" t="s">
        <v>0</v>
      </c>
      <c r="B4" s="26" t="s">
        <v>23</v>
      </c>
      <c r="C4" s="27"/>
      <c r="D4" s="1" t="s">
        <v>7</v>
      </c>
      <c r="E4" s="10" t="s">
        <v>3</v>
      </c>
      <c r="F4" s="10" t="s">
        <v>4</v>
      </c>
      <c r="G4" s="10" t="s">
        <v>19</v>
      </c>
      <c r="H4" s="10" t="s">
        <v>2</v>
      </c>
      <c r="I4" s="10" t="s">
        <v>20</v>
      </c>
      <c r="J4" s="10" t="s">
        <v>21</v>
      </c>
    </row>
    <row r="5" spans="1:10" x14ac:dyDescent="0.3">
      <c r="A5" s="9">
        <v>1</v>
      </c>
      <c r="B5" s="28">
        <v>2</v>
      </c>
      <c r="C5" s="29"/>
      <c r="D5" s="9">
        <v>3</v>
      </c>
      <c r="E5" s="1">
        <v>4</v>
      </c>
      <c r="F5" s="1">
        <v>5</v>
      </c>
      <c r="G5" s="9">
        <v>6</v>
      </c>
      <c r="H5" s="1">
        <v>7</v>
      </c>
      <c r="I5" s="1">
        <v>8</v>
      </c>
      <c r="J5" s="9">
        <v>9</v>
      </c>
    </row>
    <row r="6" spans="1:10" s="3" customFormat="1" ht="63" customHeight="1" x14ac:dyDescent="0.3">
      <c r="A6" s="10">
        <v>1</v>
      </c>
      <c r="B6" s="30" t="s">
        <v>31</v>
      </c>
      <c r="C6" s="31"/>
      <c r="D6" s="13">
        <v>17</v>
      </c>
      <c r="E6" s="5" t="s">
        <v>5</v>
      </c>
      <c r="F6" s="4"/>
      <c r="G6" s="7"/>
      <c r="H6" s="4"/>
      <c r="I6" s="4"/>
      <c r="J6" s="7"/>
    </row>
    <row r="8" spans="1:10" x14ac:dyDescent="0.3">
      <c r="A8" s="14" t="s">
        <v>30</v>
      </c>
    </row>
    <row r="9" spans="1:10" ht="82.95" customHeight="1" x14ac:dyDescent="0.3">
      <c r="A9" s="10" t="s">
        <v>0</v>
      </c>
      <c r="B9" s="1" t="s">
        <v>23</v>
      </c>
      <c r="C9" s="1" t="s">
        <v>15</v>
      </c>
      <c r="D9" s="1" t="s">
        <v>25</v>
      </c>
      <c r="E9" s="10" t="s">
        <v>29</v>
      </c>
      <c r="F9" s="10" t="s">
        <v>4</v>
      </c>
      <c r="G9" s="10" t="s">
        <v>16</v>
      </c>
      <c r="H9" s="10" t="s">
        <v>2</v>
      </c>
      <c r="I9" s="10" t="s">
        <v>18</v>
      </c>
      <c r="J9" s="10" t="s">
        <v>17</v>
      </c>
    </row>
    <row r="10" spans="1:10" ht="16.2" customHeight="1" x14ac:dyDescent="0.3">
      <c r="A10" s="10">
        <v>1</v>
      </c>
      <c r="B10" s="1">
        <v>2</v>
      </c>
      <c r="C10" s="10">
        <v>3</v>
      </c>
      <c r="D10" s="1">
        <v>4</v>
      </c>
      <c r="E10" s="10">
        <v>5</v>
      </c>
      <c r="F10" s="1">
        <v>6</v>
      </c>
      <c r="G10" s="10">
        <v>7</v>
      </c>
      <c r="H10" s="1">
        <v>8</v>
      </c>
      <c r="I10" s="10">
        <v>9</v>
      </c>
      <c r="J10" s="1">
        <v>10</v>
      </c>
    </row>
    <row r="11" spans="1:10" s="3" customFormat="1" ht="42" customHeight="1" x14ac:dyDescent="0.3">
      <c r="A11" s="10">
        <v>1</v>
      </c>
      <c r="B11" s="21" t="s">
        <v>6</v>
      </c>
      <c r="C11" s="13">
        <v>8</v>
      </c>
      <c r="D11" s="20">
        <f>C11*16</f>
        <v>128</v>
      </c>
      <c r="E11" s="5" t="s">
        <v>26</v>
      </c>
      <c r="F11" s="4"/>
      <c r="G11" s="7"/>
      <c r="H11" s="4"/>
      <c r="I11" s="4"/>
      <c r="J11" s="7"/>
    </row>
    <row r="12" spans="1:10" ht="42" customHeight="1" x14ac:dyDescent="0.3">
      <c r="A12" s="17">
        <v>2</v>
      </c>
      <c r="B12" s="19" t="s">
        <v>8</v>
      </c>
      <c r="C12" s="12">
        <v>10</v>
      </c>
      <c r="D12" s="20">
        <f t="shared" ref="D12:D17" si="0">C12*16</f>
        <v>160</v>
      </c>
      <c r="E12" s="12" t="s">
        <v>27</v>
      </c>
      <c r="F12" s="11"/>
      <c r="G12" s="11"/>
      <c r="H12" s="11"/>
      <c r="I12" s="11"/>
      <c r="J12" s="11"/>
    </row>
    <row r="13" spans="1:10" ht="42" customHeight="1" x14ac:dyDescent="0.3">
      <c r="A13" s="10">
        <v>3</v>
      </c>
      <c r="B13" s="19" t="s">
        <v>9</v>
      </c>
      <c r="C13" s="12">
        <v>16</v>
      </c>
      <c r="D13" s="20">
        <f t="shared" si="0"/>
        <v>256</v>
      </c>
      <c r="E13" s="12" t="s">
        <v>28</v>
      </c>
      <c r="F13" s="11"/>
      <c r="G13" s="11"/>
      <c r="H13" s="11"/>
      <c r="I13" s="11"/>
      <c r="J13" s="11"/>
    </row>
    <row r="14" spans="1:10" ht="42" customHeight="1" x14ac:dyDescent="0.3">
      <c r="A14" s="17">
        <v>4</v>
      </c>
      <c r="B14" s="18" t="s">
        <v>11</v>
      </c>
      <c r="C14" s="12">
        <f>500/50</f>
        <v>10</v>
      </c>
      <c r="D14" s="20">
        <f t="shared" si="0"/>
        <v>160</v>
      </c>
      <c r="E14" s="12" t="s">
        <v>10</v>
      </c>
      <c r="F14" s="11"/>
      <c r="G14" s="11"/>
      <c r="H14" s="11"/>
      <c r="I14" s="11"/>
      <c r="J14" s="11"/>
    </row>
    <row r="15" spans="1:10" ht="42" customHeight="1" x14ac:dyDescent="0.3">
      <c r="A15" s="10">
        <v>5</v>
      </c>
      <c r="B15" s="18" t="s">
        <v>14</v>
      </c>
      <c r="C15" s="12">
        <f>2000/100</f>
        <v>20</v>
      </c>
      <c r="D15" s="20">
        <f t="shared" si="0"/>
        <v>320</v>
      </c>
      <c r="E15" s="12" t="s">
        <v>12</v>
      </c>
      <c r="F15" s="11"/>
      <c r="G15" s="11"/>
      <c r="H15" s="11"/>
      <c r="I15" s="11"/>
      <c r="J15" s="11"/>
    </row>
    <row r="16" spans="1:10" ht="42" customHeight="1" x14ac:dyDescent="0.3">
      <c r="A16" s="17">
        <v>6</v>
      </c>
      <c r="B16" s="18" t="s">
        <v>13</v>
      </c>
      <c r="C16" s="12">
        <f>1500/50</f>
        <v>30</v>
      </c>
      <c r="D16" s="20">
        <f t="shared" si="0"/>
        <v>480</v>
      </c>
      <c r="E16" s="12" t="s">
        <v>10</v>
      </c>
      <c r="F16" s="11"/>
      <c r="G16" s="11"/>
      <c r="H16" s="11"/>
      <c r="I16" s="11"/>
      <c r="J16" s="11"/>
    </row>
    <row r="17" spans="1:10" ht="50.4" customHeight="1" x14ac:dyDescent="0.3">
      <c r="A17" s="10">
        <v>7</v>
      </c>
      <c r="B17" s="32" t="s">
        <v>34</v>
      </c>
      <c r="C17" s="12">
        <v>20</v>
      </c>
      <c r="D17" s="20">
        <f t="shared" si="0"/>
        <v>320</v>
      </c>
      <c r="E17" s="12" t="s">
        <v>33</v>
      </c>
      <c r="F17" s="11"/>
      <c r="G17" s="11"/>
      <c r="H17" s="11"/>
      <c r="I17" s="11"/>
      <c r="J17" s="11"/>
    </row>
    <row r="18" spans="1:10" ht="24.6" customHeight="1" x14ac:dyDescent="0.3">
      <c r="A18" s="22" t="s">
        <v>1</v>
      </c>
      <c r="B18" s="23"/>
      <c r="C18" s="23"/>
      <c r="D18" s="23"/>
      <c r="E18" s="23"/>
      <c r="F18" s="24"/>
      <c r="G18" s="11"/>
      <c r="H18" s="11"/>
      <c r="I18" s="11"/>
      <c r="J18" s="11"/>
    </row>
  </sheetData>
  <mergeCells count="5">
    <mergeCell ref="A18:F18"/>
    <mergeCell ref="B2:I2"/>
    <mergeCell ref="B4:C4"/>
    <mergeCell ref="B5:C5"/>
    <mergeCell ref="B6:C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B2173DBFE3CB45BE48CC35EB537C93" ma:contentTypeVersion="11" ma:contentTypeDescription="Utwórz nowy dokument." ma:contentTypeScope="" ma:versionID="fae4d7b9356a7d474302b25adf6d5fe5">
  <xsd:schema xmlns:xsd="http://www.w3.org/2001/XMLSchema" xmlns:xs="http://www.w3.org/2001/XMLSchema" xmlns:p="http://schemas.microsoft.com/office/2006/metadata/properties" xmlns:ns2="ec6713e2-0fd8-488e-b64e-cf4a67163fb1" xmlns:ns3="1fb120e8-6e6c-41c4-bca7-a42c4427dba0" targetNamespace="http://schemas.microsoft.com/office/2006/metadata/properties" ma:root="true" ma:fieldsID="9697b9f7a6921a9f600ab7a513605463" ns2:_="" ns3:_="">
    <xsd:import namespace="ec6713e2-0fd8-488e-b64e-cf4a67163fb1"/>
    <xsd:import namespace="1fb120e8-6e6c-41c4-bca7-a42c4427db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713e2-0fd8-488e-b64e-cf4a67163f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120e8-6e6c-41c4-bca7-a42c4427db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E499A8-E933-440B-87D3-99037793D77F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ec6713e2-0fd8-488e-b64e-cf4a67163fb1"/>
    <ds:schemaRef ds:uri="1fb120e8-6e6c-41c4-bca7-a42c4427dba0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55CD46-E208-4BFF-A4DA-9672DB4070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B13336-A3C3-4A8B-B03F-74A0C9E515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713e2-0fd8-488e-b64e-cf4a67163fb1"/>
    <ds:schemaRef ds:uri="1fb120e8-6e6c-41c4-bca7-a42c4427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2021-11-08T12:23:23Z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0x01010099B2173DBFE3CB45BE48CC35EB537C93</vt:lpwstr>
  </property>
</Properties>
</file>