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6800\Desktop\Magda\praca\"/>
    </mc:Choice>
  </mc:AlternateContent>
  <xr:revisionPtr revIDLastSave="0" documentId="13_ncr:1_{EEF84127-4F92-4DF0-9CA4-196C2F39ED5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1 doprzetargu" sheetId="1" r:id="rId1"/>
  </sheets>
  <definedNames>
    <definedName name="_xlnm.Print_Area" localSheetId="0">'2021 doprzetargu'!$A$1:$G$231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9" i="1" l="1"/>
  <c r="G220" i="1" s="1"/>
  <c r="E63" i="1"/>
  <c r="G221" i="1" l="1"/>
  <c r="G222" i="1" s="1"/>
</calcChain>
</file>

<file path=xl/sharedStrings.xml><?xml version="1.0" encoding="utf-8"?>
<sst xmlns="http://schemas.openxmlformats.org/spreadsheetml/2006/main" count="569" uniqueCount="243">
  <si>
    <t>Lp.</t>
  </si>
  <si>
    <t>Nr spec.techn.</t>
  </si>
  <si>
    <t>Opis</t>
  </si>
  <si>
    <t>Jedn.przedm.</t>
  </si>
  <si>
    <t>Przedmiar</t>
  </si>
  <si>
    <t>Cena jedn.</t>
  </si>
  <si>
    <t>Wartość</t>
  </si>
  <si>
    <t>ROBOTY PRZYGOTOWAWCZE I MAKRONIWELACJA</t>
  </si>
  <si>
    <t>*</t>
  </si>
  <si>
    <t>1.1</t>
  </si>
  <si>
    <t>Roboty pomiarowe</t>
  </si>
  <si>
    <t>ST1</t>
  </si>
  <si>
    <t>Roboty pomiarowe przy powierzchniowych robotach ziemnych - niwelacja terenu</t>
  </si>
  <si>
    <t>kpl.</t>
  </si>
  <si>
    <t>Razem dział: Roboty pomiarowe</t>
  </si>
  <si>
    <t>1.2</t>
  </si>
  <si>
    <t>Karczowanie i wycinka drzew</t>
  </si>
  <si>
    <t>Ścinanie drzew o średnicy powyżej 50 cm</t>
  </si>
  <si>
    <t>szt.</t>
  </si>
  <si>
    <t>m2</t>
  </si>
  <si>
    <t>Razem dział: Karczowanie</t>
  </si>
  <si>
    <t>1.3</t>
  </si>
  <si>
    <t>Usunięcie humusu</t>
  </si>
  <si>
    <t>Usunięcie warstwy ziemi urodzajnej (humusu) o grubości 20 cm - pod makroniwelację terenu (wraz z wywozem gruntu)</t>
  </si>
  <si>
    <t>Razem dział: Usunięcie humusu</t>
  </si>
  <si>
    <t>1.4</t>
  </si>
  <si>
    <t>Korytowanie</t>
  </si>
  <si>
    <t>Mechaniczne wykonanie koryta na całej szerokości jezdni i chodników w gruncie kat. I-IV głębokości 58 cm - pod konstrukcję dróg o nawierzchni z kostki betonowej (wraz z wywozem gruntu na odległość do 10km)</t>
  </si>
  <si>
    <t>Razem dział: Korytowanie</t>
  </si>
  <si>
    <t>1.5</t>
  </si>
  <si>
    <t>Wykopy i nasypy</t>
  </si>
  <si>
    <t>Wykopy oraz przekopy wykonywane koparkami na odkład w gruncie kat. III - makroniwelacja terenu (wraz z wywozem gruntu na odległość do 10km)</t>
  </si>
  <si>
    <t>m3</t>
  </si>
  <si>
    <t>Formowanie i zagęszczanie nasypów - makroniwelacja (wraz z dowozem)</t>
  </si>
  <si>
    <t>Mechaniczne plantowanie terenu</t>
  </si>
  <si>
    <t>Ręczne plantowanie powierzchni gruntu</t>
  </si>
  <si>
    <t>Razem dział: Wykopy i nasypy</t>
  </si>
  <si>
    <t>1.6</t>
  </si>
  <si>
    <t>Rozebranie nawierzchni</t>
  </si>
  <si>
    <t>Rozebranie nawierzchni z kostki betonowej w związku z budową sieci kanalizacyjnych i wodociągowych (materiał do ponownego wbudowania)</t>
  </si>
  <si>
    <t>Mechaniczne rozebranie podbudowy z kruszywa kamiennego o grubości 25 cm</t>
  </si>
  <si>
    <t>Mechaniczne rozebranie podbudowy z gruntu stabilizowanego o grubości 20 cm</t>
  </si>
  <si>
    <t>Razem dział: Rozebranie nawierzchni</t>
  </si>
  <si>
    <t>Razem dział: ROBOTY PRZYGOTOWAWCZE I MAKRONIWELACJA</t>
  </si>
  <si>
    <t>OGRODZENIA</t>
  </si>
  <si>
    <t>2.1</t>
  </si>
  <si>
    <t>Demontaż ogrodzenia</t>
  </si>
  <si>
    <t>ST5</t>
  </si>
  <si>
    <t>Demontaż ogrodzenia z siatki stalowej panelowej wraz z słupkami stalowymi   montowanymi w gruncie za pośrednictwem stóp z betonu cementowego (bez cokołu) - elementy ogrodzenia do ponownego montażu</t>
  </si>
  <si>
    <t>mb</t>
  </si>
  <si>
    <t>Razem dział: Demontaż ogrodzenia</t>
  </si>
  <si>
    <t>2.2</t>
  </si>
  <si>
    <t>Montaż ogrodzenia</t>
  </si>
  <si>
    <t>Montaż ogrodzenia z siatki stalowej panelowej wraz z słupkami stalowymi montowanymi w gruncie za pośrednictwem stóp z betonu cementowego (bez cokołu) - elementy ogrodzenia z wcześniejszego demontażu</t>
  </si>
  <si>
    <t>Montaż ogrodzenia z siatki stalowej panelowej wraz z słupkami stalowymi  montowanymi w gruncie za pośrednictwem stóp z betonu cementowego (bez cokołu) - elementy ogrodzenia nowe</t>
  </si>
  <si>
    <t>m</t>
  </si>
  <si>
    <t>Razem dział: Montaż ogrodzenia</t>
  </si>
  <si>
    <t>Razem dział: OGRODZENIA</t>
  </si>
  <si>
    <t>ROBOTY DROGOWE</t>
  </si>
  <si>
    <t>3.1</t>
  </si>
  <si>
    <t>Nawierzchnie utwardzone nowe</t>
  </si>
  <si>
    <t>Mechaniczne profilowanie i zagęszczenie podłoża pod warstwy konstrukcyjne nawierzchni w gruncie kat. I-IV</t>
  </si>
  <si>
    <t>Warstwy odsączające z piasku w korycie lub na całej szerokości drogi, wykonanie i zagęszczanie mechaniczne - grubość warstwy po zagęszczeniu 20 cm</t>
  </si>
  <si>
    <t>Podbudowa z kruszywa łamanego - warstwa dolna o grubości po zagęszczeniu 25 cm</t>
  </si>
  <si>
    <t>Nawierzchnie z kostki brukowej betonowej o grubości 8 cm na podsypce cementowo-piaskowej</t>
  </si>
  <si>
    <t>Razem dział: Nawierzchnie utwardzone nowe</t>
  </si>
  <si>
    <t>3.2</t>
  </si>
  <si>
    <t>Nawierzchnie do odtworzenia (materiał z wcześniejszej rozbiórki)</t>
  </si>
  <si>
    <t>Razem dział: Nawierzchnie do odtworzenia (materiał z wcześniejszej rozbiórki)</t>
  </si>
  <si>
    <t>3.4</t>
  </si>
  <si>
    <t>Krawężniki</t>
  </si>
  <si>
    <t>Ustwienie krawężników betonowych 15x22 cm ustawianych na ławach z betonu cementowego C12/15 z oporem</t>
  </si>
  <si>
    <t>Razem dział: Krawężniki</t>
  </si>
  <si>
    <t>Razem dział: ROBOTY DROGOWE</t>
  </si>
  <si>
    <t>KANALIZACJA DESZCZOWA</t>
  </si>
  <si>
    <t>4.2</t>
  </si>
  <si>
    <t>Kanalizacja o śr. 315mm</t>
  </si>
  <si>
    <t>ST2</t>
  </si>
  <si>
    <t>Wykopy oraz przekopy wykonywane koparkami podsiębiernymi 0.60 m3 na odkład w gruncie kat. III</t>
  </si>
  <si>
    <t>Wykopy liniowe o ścianach pionowych pod fundamenty, rurociągi, kolektory w gruntach suchych kat. III-IV z wydobyciem urobku łopatą lub wyciągiem ręcznym; głębokość do 3,0 m, szerokość 1,6-2,5 m</t>
  </si>
  <si>
    <t>Pełne umocnienie pionowych ścian wykopów liniowych o gł. do 3,0 m wypraskami w gruntach suchych kat. III-IV wraz z rozbiórką(szer. 2.00 m)</t>
  </si>
  <si>
    <t>Umocnienie pionowych ścian wykopów o gł. do 3 m pod obiekty specjalne w gruntach suchych kat. III-IV palami szalunkowymi stalowymi wraz z rozbiórką</t>
  </si>
  <si>
    <t>Podłoża pod kanały i obiekty z materiałów sypkich grubości 10 cm</t>
  </si>
  <si>
    <t>Kanały z rur PVC łączonych na wcisk o śr. zewn. 315 mm</t>
  </si>
  <si>
    <t>Obsypka rurociągu kruszywem dowiezionym</t>
  </si>
  <si>
    <t>Studnie rewizyjne z kręgów betonowych w gotowym wykopie - podstawa studni betonowa</t>
  </si>
  <si>
    <t>Studnie rewizyjne z kręgów betonowych o śr. 1000 mm w gotowym wykopie</t>
  </si>
  <si>
    <t>stud.</t>
  </si>
  <si>
    <t>Studzienki ściekowe z gotowych elementów uliczne betonowe o średnicy 500 mm z osadnikiem i koszem ocynkowanym o wys. o,6 m  na zanieczyszczenia stałe + ruszt żeliwny uchylny 400x600 mm + rygiel</t>
  </si>
  <si>
    <t>Zasypywanie wykopów spycharkami z przemieszczeniem gruntu na odległość do 10 m w gruncie kat. I-III</t>
  </si>
  <si>
    <t>Zagęszczenie nasypów zagęszczarkami; grunty sypkie kat. I-III</t>
  </si>
  <si>
    <t>Wywóz nadmiaru urobku</t>
  </si>
  <si>
    <t>Razem dział: Kanalizacja o śr. 315mm</t>
  </si>
  <si>
    <t>4.3</t>
  </si>
  <si>
    <t>Kanalizacja o śr. 250mm WRAZ Z WPUSTAMI ULICZNYMI</t>
  </si>
  <si>
    <t>Kanały z rur PVC łączonych na wcisk o śr. zewn. 250 mm</t>
  </si>
  <si>
    <t>Studnie rewizyjne z kręgów betonowych o śr. 1000 mm w gotowym wykopie za każde 0.5 m różnicy głęb.</t>
  </si>
  <si>
    <t>[0.5 m] stud.</t>
  </si>
  <si>
    <t>Próba szczelności kanałów rurowych o śr. nom. 250 mm</t>
  </si>
  <si>
    <t>Razem dział: Kanalizacja o śr. 250mm</t>
  </si>
  <si>
    <t>Razem dział: KANALIZACJA DESZCZOWA</t>
  </si>
  <si>
    <t>WODOCIĄG</t>
  </si>
  <si>
    <t>Razem dział: WODOCIĄG</t>
  </si>
  <si>
    <t>PUNKTY CZERPALNE</t>
  </si>
  <si>
    <t>Wykonanie punktów czerpalnych wody (wg. dokumentacji)    Punkty czerpalne typowy fi 20 mm z rury stalowej ocynkowanej składające się :  - studni chłonnej o srednicy 600 mm i wys. 1,0 m  - trójnik z gwintem wewnętrznym DN50x40x50mm  - redukcja DN 40x20 mm  - zasuwa z gwintem wewnętrznym DN 20 mm  - rura stalowa ocynkowana  - kolano z gwintem wewnętrznym 90st  - kurek kulowy o śr. 20 mm</t>
  </si>
  <si>
    <t>Razem dział: PUNKTY CZERPALNE</t>
  </si>
  <si>
    <t>BRANŻA ELEKTRYCZNA</t>
  </si>
  <si>
    <t>Zasilanie szafki SO</t>
  </si>
  <si>
    <t>Kopanie rowów dla kabli w sposób ręczny w gruncie kat.III</t>
  </si>
  <si>
    <t>Nasypanie warstwy piasku na dnie rowu kablowego o szerokości do 0,4 m; krotność =2</t>
  </si>
  <si>
    <t>Ułożenie rur oslonowych z PCW o śr. do 140 mm- rura DVK 110</t>
  </si>
  <si>
    <t>Układanie kabli o masie do 1,0 kg/m w rowach kablowych ręcznie- YAKY 4x35 mm2</t>
  </si>
  <si>
    <t>Układanie kabli o masie do 1,0 kg/m w rurach, pustakach lub kanałach zamknietych- - YAKY 4x35 mm2</t>
  </si>
  <si>
    <t>Uszczelnianie końców rur pianka poliuretanową [R=0,3]</t>
  </si>
  <si>
    <t>Zasypywanie rowów dla kabli  wykonywanych ręcznie w gruncie kat.III</t>
  </si>
  <si>
    <t>Posadowienie szafki sterowania oświetleniem SO</t>
  </si>
  <si>
    <t>Zarobienie na sucho końca kabla 4-żyłowego o przekroju żył do 50 mm2 na napięcie do 1 kV o izolacji i powłoce z tworzyw sztucznych</t>
  </si>
  <si>
    <t>Podłączenie przewodów pojedyńczych o przekroju żyły do 50 mm2 pod zaciski lub bolce</t>
  </si>
  <si>
    <t>szt.żył</t>
  </si>
  <si>
    <t>Układanie uziomów w rowach kablowych</t>
  </si>
  <si>
    <t>Uziomy ze stali profilowanej miedziowane o długości 3 m ( metoda wykonania udarowa) - grunt kat. III</t>
  </si>
  <si>
    <t xml:space="preserve">Uziomy ze stali profilowanej miedziowane o długości 3 m ( metoda wykonania udarowa) - grunt kat. III za następne 1,5 m długości </t>
  </si>
  <si>
    <t>Złącza kontrolne w instalacji odgromowej lub przewodach wyrównawczych- połączenie pręt-płaskownik</t>
  </si>
  <si>
    <t>Instalacja oświetlenia terenu cmentarza- stap I</t>
  </si>
  <si>
    <t>Ułożenie rur oslonowych z PCW o śr. do 140 mm- rura DVK 75</t>
  </si>
  <si>
    <t>Układanie kabli o masie do 0.5 kg/m w rowach kablowych ręcznie- YAKY 5x35 mm2</t>
  </si>
  <si>
    <t>Układanie kabli o masie do 0,5 kg/m w rurach, pustakach lub kanałach zamknietych-podejscia do złączek kablowych w słupie z uwzglednieniem zapasu przy słupie - YAKY 5x35 mm2</t>
  </si>
  <si>
    <t>Układanie kabli o masie do 0,5 kg/m w rowach kablowych ręcznie- YAKY 3x25 mm2</t>
  </si>
  <si>
    <t>Układanie kabli o masie do 0,5 kg/m w rurach, pustakach lub kanałach zamknietych- - YAKY 3x25 mm2</t>
  </si>
  <si>
    <t>Układanie kabli o masie do 0,5 kg/m w rurach, pustakach lub kanałach zamknietych-podejscia do złączek kablowych w słupie z uwzglednieniem zapasu przy słupie - YAKY 3x25 mm2</t>
  </si>
  <si>
    <t>Montaż i stawianie słupów oświetleniowych o masie do 100 kg</t>
  </si>
  <si>
    <t>Montaż złącz bezpiecznikowych IZK (kpl na pprzewody fazowe , PE, N) we wnęce słupa</t>
  </si>
  <si>
    <t>szt</t>
  </si>
  <si>
    <t>Montaż przewodów do opraw oświetleniowych - wciaganie w słupy i rury osłonowe przywysokości latarń do 4 m bez wysięgnika-YDY 3x1,5 mm2</t>
  </si>
  <si>
    <t>kpl. przew.</t>
  </si>
  <si>
    <t>Montaż opraw oświetlenia zewnętrznego na słupie</t>
  </si>
  <si>
    <t>Uziomy ze stali profilowanej miedziowane o długości 3m ( metoda wykonania udarowa)- grunt kat.III</t>
  </si>
  <si>
    <t>Uziomy ze stali profilowanej miedziowane o długości 3m ( metoda wykonania udarowa)- grunt kat.III za następne 1,5 m długości Krotnośc =3</t>
  </si>
  <si>
    <t>Zarobienie na sucho końca kabla 3-żyłowego o przekroju żył  do 50 mm2 na napięcie do 1kV o izolacji i powłoce z tworzyw sztucznych</t>
  </si>
  <si>
    <t>Podłączenie przewodów pojedyńczych o przekroju żyły 35 mm2 pod zaciski lub bolce</t>
  </si>
  <si>
    <t>szt.żył.</t>
  </si>
  <si>
    <t>Pomiary</t>
  </si>
  <si>
    <t>Badanie linii kablowej N.N.-kabel 3- żyłowy</t>
  </si>
  <si>
    <t>odc.</t>
  </si>
  <si>
    <t>Badanie linii kablowej N.N.-kabel 4- żyłowy</t>
  </si>
  <si>
    <t>Badanie linii kablowej N.N.-kabel 5- żyłowy</t>
  </si>
  <si>
    <t xml:space="preserve">Sprawdzenie i pomiar 1-fazowego obwodu elektrycznego niskiego napiecia </t>
  </si>
  <si>
    <t>pomiar</t>
  </si>
  <si>
    <t>Badania i pomiary instalacji uziemiającej ( pierwszy pomiar)</t>
  </si>
  <si>
    <t>Badania i pomiary instalacji uziemiającej ( każdy następny pomiar)</t>
  </si>
  <si>
    <t>Zabezpieczenie kabla SN 15 Kv</t>
  </si>
  <si>
    <t>Zabezpieczenie istniejących kabli energetycznych rurami ochronnymi dwudzielnymi z PCW o śr. 110-200 mm</t>
  </si>
  <si>
    <t>Koszty towarzyszące</t>
  </si>
  <si>
    <t>Koszty obsługi geodezyjnej ( wytyczenie i inwentaryzacja powykonawcza)</t>
  </si>
  <si>
    <t>kpl</t>
  </si>
  <si>
    <t>Koszt wyłączenia ENEA</t>
  </si>
  <si>
    <t>Razem dział: BRANŻA ELEKTRYCZNA</t>
  </si>
  <si>
    <t>ŚMIETNIKI</t>
  </si>
  <si>
    <t>Razem dział: ŚMIETNIKI</t>
  </si>
  <si>
    <t>ELEMENTY MAŁEJ ARCHITEKTURY</t>
  </si>
  <si>
    <t>Dostawa i montaż ławki z oparciem</t>
  </si>
  <si>
    <t>Dostawa i montaż ławki bez oparciem</t>
  </si>
  <si>
    <t>Dostawa i montaż kosza na śmieci</t>
  </si>
  <si>
    <t>Razem dział: ELEMENTY MAŁEJ ARCHITEKTURY</t>
  </si>
  <si>
    <t>Kolumbarium</t>
  </si>
  <si>
    <t>Roboty ziemne</t>
  </si>
  <si>
    <t>Roboty ziemne wykonywane koparkami w gruncier kat. III z transportem urobku samochodami na wysypisko lub w miejsce pozyskane przez Wykonawcę</t>
  </si>
  <si>
    <t>Ręczne roboty ziemne z transportem urobku samochodami na wysypisko lub w miejsce pozyskane przez Wykonawcę</t>
  </si>
  <si>
    <t>Koszt składowania ziemi na wysypisku lub w miejscu Wykonawcy</t>
  </si>
  <si>
    <t>Wykopy oraz przekopy wykonywane koparkami na odkład w gruncie kat. III</t>
  </si>
  <si>
    <t>Wykopy liniowe o scianach pionowych szerokości 1,6-2,5 m pod fundamenty w gruntach suchych z wydobyciem urobku łopatą Kat. III-IV; głębokość do 1,5 m</t>
  </si>
  <si>
    <t>Mechaniczne zasypywanie wykopów</t>
  </si>
  <si>
    <t>Ręczne zasypywanie wykow</t>
  </si>
  <si>
    <t>Zagęszczenie gruntu rodzimego</t>
  </si>
  <si>
    <t>Fundamenty i ściany naziemia</t>
  </si>
  <si>
    <t>Podkłady betonowe na podłożu gruntowym</t>
  </si>
  <si>
    <t>Fundamenty z bloczków betonowych na zaprawie cementowej</t>
  </si>
  <si>
    <t>Izolacje przeciwwilgociowe-ręczne gruntowanie podłoża pionowego</t>
  </si>
  <si>
    <t>Izolacje przeciwwilgociowe-ręczne nakładanie powłoki przeciwwilgociowej- pierwsza warstwa</t>
  </si>
  <si>
    <t>Izolacje przeciwwilgociowe-ręczne nakładanie powłoki przeciwwilgociowej- kolejna warstwa</t>
  </si>
  <si>
    <t>Izolacja pozioma z folii fundamentowej</t>
  </si>
  <si>
    <t>Ściany naziemia z bloczków betonowych na zaprawie cementowej wraz z wykonaniem otworów na urny</t>
  </si>
  <si>
    <t>Okładziny</t>
  </si>
  <si>
    <t>Okładziny ścian i nisz na urnę z płyt granitowych grubości 3 cm</t>
  </si>
  <si>
    <t>Wykonanie spadków</t>
  </si>
  <si>
    <t>Okładziny ścian z płyt granitowych  grubości 5 cm</t>
  </si>
  <si>
    <t>Półki z płyt granitowych o grubości 10 cm</t>
  </si>
  <si>
    <t>Płyta zamykająca granitowa o wymiarach 50x50x3 cm</t>
  </si>
  <si>
    <t>Nawierzchnia żwirowa</t>
  </si>
  <si>
    <t>Mechaniczne wykonanie koryta w gruncie kat. I-IV głebokości 35 cm</t>
  </si>
  <si>
    <t>Podsypka piaskowa z zagęszczeniem ręcznym - 10 cm grubości warstwy po zagęszczeniu</t>
  </si>
  <si>
    <t>Nawierzchnia żwirowa z lepiszczem - grubość po zagęszczeniu</t>
  </si>
  <si>
    <t>Ława pod obrzeża betonowe zwykła</t>
  </si>
  <si>
    <t>Obrzeża betonowe o wymiarach 20x6 cm na podsypce piaskowej z wypełnieniem spoin zaprawą cementową</t>
  </si>
  <si>
    <t>Razem dział: KOLUMBARIUM</t>
  </si>
  <si>
    <t>ZIELEŃ</t>
  </si>
  <si>
    <t>10.1.</t>
  </si>
  <si>
    <t>ST6</t>
  </si>
  <si>
    <t>Drzewa liściaste</t>
  </si>
  <si>
    <t>Sadzenie drzew liściastych z całkowitą zaprawą dołów wraz z palikowaniem - Klon zwyczajny</t>
  </si>
  <si>
    <t>Sadzenie drzew liściastych z całkowitą zaprawą dołów wraz z palikowaniem - Klon jawor</t>
  </si>
  <si>
    <t>Sadzenie drzew liściastych z całkowitą zaprawą dołów wraz z palikowaniem - Klon tatarski  odmiana Ginnala</t>
  </si>
  <si>
    <t>Sadzenie drzew liściastych z całkowitą zaprawą dołów wraz z palikowaniem - Olsza czarna</t>
  </si>
  <si>
    <t>Sadzenie drzew liściastych z całkowitą zaprawą dołów wraz z palikowaniem - Brzoza pozyteczna</t>
  </si>
  <si>
    <t>Sadzenie drzew liściastych z całkowitą zaprawą dołów wraz z palikowaniem - Grab pospolity</t>
  </si>
  <si>
    <t>Sadzenie drzew liściastych z całkowitą zaprawą dołów wraz z palikowaniem - Ambrowiec amerykański</t>
  </si>
  <si>
    <t>Sadzenie drzew liściastych z całkowitą zaprawą dołów wraz z palikowaniem - Tulipanowiec amerykański</t>
  </si>
  <si>
    <t>Sadzenie drzew liściastych z całkowitą zaprawą dołów wraz z palikowaniem - Lipa drobnolistna</t>
  </si>
  <si>
    <t>10.2.</t>
  </si>
  <si>
    <t>Drzewa iglaste</t>
  </si>
  <si>
    <t>Sadzenie drzew iglastych z całkowitą zaprawą dołów wraz z palikowaniem - Świerk kłujący</t>
  </si>
  <si>
    <t>10.3.</t>
  </si>
  <si>
    <t>10.4.</t>
  </si>
  <si>
    <t>Trawy</t>
  </si>
  <si>
    <t>Sadzenie roslin okrywkowych z całkowitą zaprawą dołów- Trzcinnik ostrokwiatowy</t>
  </si>
  <si>
    <t>Sadzenie roslin okrywkowych z całkowitą zaprawą dołów- Śmiałek darninowy</t>
  </si>
  <si>
    <t>Trawniki</t>
  </si>
  <si>
    <t>Koszt zakupu i dowozu przez Wykonawce ziemi urodzajnej</t>
  </si>
  <si>
    <t>Rozścielenie ziemi urodzajnej grubości 15 cm ręcznie z przerzutem na terenie płaskim</t>
  </si>
  <si>
    <t>Wykonanie trawników dywanowych siewem na gruncie kat. III z nawożeniem</t>
  </si>
  <si>
    <t>Inne roboty</t>
  </si>
  <si>
    <t xml:space="preserve">Zabezpieczenie powierzchni agrowłókniną </t>
  </si>
  <si>
    <t>Obrzeża metalowe</t>
  </si>
  <si>
    <t>Ściółkowanie korą warstwą grubości około 3 cm</t>
  </si>
  <si>
    <t>Przesadzenie drzew ( obwód drzewa do 20 cm)</t>
  </si>
  <si>
    <t xml:space="preserve">szt </t>
  </si>
  <si>
    <t>Razem dział: ZIELEŃ</t>
  </si>
  <si>
    <t>RAZEM netto</t>
  </si>
  <si>
    <t>VAT</t>
  </si>
  <si>
    <t>Razem brutto</t>
  </si>
  <si>
    <t>TABELA ELEMENTÓW ROZLICZENIOWYCH</t>
  </si>
  <si>
    <t xml:space="preserve">ROZBUDOWA CMENTARZA KOMUNALNEGO W GORZOWIE WLKP. </t>
  </si>
  <si>
    <t>11.1.</t>
  </si>
  <si>
    <t>11.2.</t>
  </si>
  <si>
    <t>11.3.</t>
  </si>
  <si>
    <t>11.4.</t>
  </si>
  <si>
    <t>11.5.</t>
  </si>
  <si>
    <t xml:space="preserve">Podbudowa z kruszywa łamanego - warstwa o grubości po zagęszczeniu od 20 do 21,5 cm 9 kruszywo łamane oraz kliniec) </t>
  </si>
  <si>
    <t>Wykonanie śmietników z elementów gabionowych z siatką stalową (zgodnie z zapisami SWZ o długości 10 m),</t>
  </si>
  <si>
    <t>Usunięcie krzewów</t>
  </si>
  <si>
    <t xml:space="preserve">Mechaniczne karczowanie średniej gęstości krzaków i podszycia </t>
  </si>
  <si>
    <t>Sadzenie drzew liściastych z całkowitą zaprawą dołów wraz z palikowaniem - Grab kolumnowy</t>
  </si>
  <si>
    <t>Wykonanie sieci wodociągowej z rur PE100 SDR17PN10, oznakowanie robót, dostawę materiałów, wykonanie robót przygotowawczych i pomiarowych, wykonanie wykopu w gruncie kat. I-IV wraz z umocnieniem ścian wykopu, odwodnieniem, wywozem nadmiaru gruntu, zabezpieczenie istniejącego uzbrojenia podziemnego. Wykonanie przecisków i przewiertów, przygotowanie podłoża, wykonanie podsypki i obsypki, ułożenie przewodów wodociągowych wraz z montażem armatury lub kształtek (zgodnie z dokumentacją techniczną), wykonanie włączeń do istniejących sieci wodociągowej, oznakowanie trasy rurociągu, zasypanie i zagęszczenie wykopu gruntem dowożonym, próba szczelności kanałów i płukanie sieci, przeprowadzenie pomiarów i badań wymaganych w specyfikacji technicznej. - Ø50PE1OO SDR17PN10 :l=355,00m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</si>
</sst>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238"/>
    </font>
    <font>
      <sz val="18"/>
      <color theme="1"/>
      <name val="Cambria"/>
      <family val="2"/>
      <charset val="238"/>
      <scheme val="major"/>
    </font>
    <font>
      <sz val="10"/>
      <color theme="1"/>
      <name val="Arial"/>
      <family val="2"/>
      <charset val="238"/>
    </font>
    <font>
      <b/>
      <sz val="16"/>
      <color theme="1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trike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4" fontId="4" fillId="2" borderId="3" xfId="0" applyNumberFormat="1" applyFont="1" applyFill="1" applyBorder="1" applyAlignment="1">
      <alignment horizontal="center" wrapText="1"/>
    </xf>
    <xf numFmtId="4" fontId="4" fillId="2" borderId="4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3" borderId="5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wrapText="1"/>
    </xf>
    <xf numFmtId="4" fontId="4" fillId="3" borderId="6" xfId="0" applyNumberFormat="1" applyFont="1" applyFill="1" applyBorder="1" applyAlignment="1">
      <alignment horizontal="center" wrapText="1"/>
    </xf>
    <xf numFmtId="4" fontId="4" fillId="3" borderId="7" xfId="0" applyNumberFormat="1" applyFont="1" applyFill="1" applyBorder="1" applyAlignment="1">
      <alignment horizontal="center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wrapText="1"/>
    </xf>
    <xf numFmtId="0" fontId="4" fillId="0" borderId="9" xfId="0" applyFont="1" applyBorder="1" applyAlignment="1">
      <alignment horizontal="center" wrapText="1"/>
    </xf>
    <xf numFmtId="4" fontId="4" fillId="0" borderId="9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wrapText="1"/>
    </xf>
    <xf numFmtId="0" fontId="2" fillId="0" borderId="9" xfId="0" applyFont="1" applyBorder="1" applyAlignment="1">
      <alignment horizontal="center" wrapText="1"/>
    </xf>
    <xf numFmtId="4" fontId="2" fillId="0" borderId="9" xfId="0" applyNumberFormat="1" applyFont="1" applyBorder="1" applyAlignment="1">
      <alignment horizontal="center" wrapText="1"/>
    </xf>
    <xf numFmtId="4" fontId="2" fillId="0" borderId="9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2" fillId="0" borderId="9" xfId="0" applyNumberFormat="1" applyFont="1" applyFill="1" applyBorder="1" applyAlignment="1">
      <alignment wrapText="1"/>
    </xf>
    <xf numFmtId="0" fontId="4" fillId="0" borderId="8" xfId="0" applyFont="1" applyFill="1" applyBorder="1" applyAlignment="1">
      <alignment horizontal="left" wrapText="1"/>
    </xf>
    <xf numFmtId="4" fontId="4" fillId="0" borderId="9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left" wrapText="1"/>
    </xf>
    <xf numFmtId="4" fontId="2" fillId="0" borderId="9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4" fontId="4" fillId="0" borderId="12" xfId="0" applyNumberFormat="1" applyFont="1" applyFill="1" applyBorder="1" applyAlignment="1">
      <alignment horizontal="center" wrapText="1"/>
    </xf>
    <xf numFmtId="4" fontId="4" fillId="0" borderId="13" xfId="0" applyNumberFormat="1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wrapText="1"/>
    </xf>
    <xf numFmtId="4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4" fontId="4" fillId="0" borderId="12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 wrapText="1"/>
    </xf>
    <xf numFmtId="0" fontId="4" fillId="3" borderId="14" xfId="0" applyFont="1" applyFill="1" applyBorder="1" applyAlignment="1">
      <alignment horizontal="left" wrapText="1"/>
    </xf>
    <xf numFmtId="0" fontId="4" fillId="3" borderId="15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wrapText="1"/>
    </xf>
    <xf numFmtId="4" fontId="4" fillId="3" borderId="15" xfId="0" applyNumberFormat="1" applyFont="1" applyFill="1" applyBorder="1" applyAlignment="1">
      <alignment horizontal="center" wrapText="1"/>
    </xf>
    <xf numFmtId="4" fontId="4" fillId="3" borderId="16" xfId="0" applyNumberFormat="1" applyFont="1" applyFill="1" applyBorder="1" applyAlignment="1">
      <alignment horizontal="center" wrapText="1"/>
    </xf>
    <xf numFmtId="0" fontId="4" fillId="0" borderId="9" xfId="0" applyFont="1" applyBorder="1" applyAlignment="1">
      <alignment wrapText="1"/>
    </xf>
    <xf numFmtId="0" fontId="2" fillId="0" borderId="9" xfId="0" applyFont="1" applyBorder="1" applyAlignment="1">
      <alignment wrapText="1"/>
    </xf>
    <xf numFmtId="4" fontId="2" fillId="0" borderId="17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5" fillId="0" borderId="9" xfId="0" applyNumberFormat="1" applyFont="1" applyFill="1" applyBorder="1" applyAlignment="1">
      <alignment wrapText="1"/>
    </xf>
    <xf numFmtId="4" fontId="5" fillId="0" borderId="17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 wrapText="1"/>
    </xf>
    <xf numFmtId="4" fontId="5" fillId="0" borderId="18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4" fillId="0" borderId="19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wrapText="1"/>
    </xf>
    <xf numFmtId="4" fontId="4" fillId="0" borderId="20" xfId="0" applyNumberFormat="1" applyFont="1" applyFill="1" applyBorder="1" applyAlignment="1">
      <alignment horizontal="center" wrapText="1"/>
    </xf>
    <xf numFmtId="4" fontId="4" fillId="0" borderId="2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wrapText="1"/>
    </xf>
    <xf numFmtId="4" fontId="2" fillId="0" borderId="20" xfId="0" applyNumberFormat="1" applyFont="1" applyFill="1" applyBorder="1" applyAlignment="1">
      <alignment horizontal="center" wrapText="1"/>
    </xf>
    <xf numFmtId="4" fontId="2" fillId="0" borderId="21" xfId="0" applyNumberFormat="1" applyFont="1" applyFill="1" applyBorder="1" applyAlignment="1">
      <alignment horizontal="center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center" wrapText="1"/>
    </xf>
    <xf numFmtId="4" fontId="2" fillId="0" borderId="21" xfId="0" applyNumberFormat="1" applyFont="1" applyFill="1" applyBorder="1" applyAlignment="1">
      <alignment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center" wrapText="1"/>
    </xf>
    <xf numFmtId="4" fontId="4" fillId="0" borderId="21" xfId="0" applyNumberFormat="1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4" fontId="4" fillId="0" borderId="23" xfId="0" applyNumberFormat="1" applyFont="1" applyFill="1" applyBorder="1" applyAlignment="1">
      <alignment horizontal="center" wrapText="1"/>
    </xf>
    <xf numFmtId="4" fontId="2" fillId="0" borderId="17" xfId="0" applyNumberFormat="1" applyFont="1" applyFill="1" applyBorder="1" applyAlignment="1">
      <alignment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center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center" wrapText="1"/>
    </xf>
    <xf numFmtId="4" fontId="4" fillId="0" borderId="26" xfId="0" applyNumberFormat="1" applyFont="1" applyFill="1" applyBorder="1" applyAlignment="1">
      <alignment horizontal="center" wrapText="1"/>
    </xf>
    <xf numFmtId="4" fontId="4" fillId="0" borderId="27" xfId="0" applyNumberFormat="1" applyFont="1" applyFill="1" applyBorder="1" applyAlignment="1">
      <alignment horizontal="center" wrapText="1"/>
    </xf>
    <xf numFmtId="4" fontId="4" fillId="0" borderId="26" xfId="0" applyNumberFormat="1" applyFont="1" applyFill="1" applyBorder="1" applyAlignment="1">
      <alignment wrapText="1"/>
    </xf>
    <xf numFmtId="0" fontId="4" fillId="3" borderId="28" xfId="0" applyFont="1" applyFill="1" applyBorder="1" applyAlignment="1">
      <alignment horizontal="left" wrapText="1"/>
    </xf>
    <xf numFmtId="0" fontId="4" fillId="3" borderId="26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wrapText="1"/>
    </xf>
    <xf numFmtId="0" fontId="2" fillId="0" borderId="26" xfId="0" applyFont="1" applyFill="1" applyBorder="1" applyAlignment="1">
      <alignment horizontal="center" wrapText="1"/>
    </xf>
    <xf numFmtId="4" fontId="2" fillId="0" borderId="26" xfId="0" applyNumberFormat="1" applyFont="1" applyFill="1" applyBorder="1" applyAlignment="1">
      <alignment horizontal="center" wrapText="1"/>
    </xf>
    <xf numFmtId="16" fontId="4" fillId="0" borderId="28" xfId="0" applyNumberFormat="1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center" wrapText="1"/>
    </xf>
    <xf numFmtId="4" fontId="4" fillId="0" borderId="17" xfId="0" applyNumberFormat="1" applyFont="1" applyFill="1" applyBorder="1" applyAlignment="1">
      <alignment horizontal="center" wrapText="1"/>
    </xf>
    <xf numFmtId="4" fontId="4" fillId="0" borderId="9" xfId="0" applyNumberFormat="1" applyFont="1" applyFill="1" applyBorder="1" applyAlignment="1">
      <alignment wrapText="1"/>
    </xf>
    <xf numFmtId="0" fontId="4" fillId="0" borderId="9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4" fontId="4" fillId="0" borderId="17" xfId="0" applyNumberFormat="1" applyFont="1" applyBorder="1" applyAlignment="1">
      <alignment horizontal="center" wrapText="1"/>
    </xf>
    <xf numFmtId="4" fontId="4" fillId="0" borderId="9" xfId="0" applyNumberFormat="1" applyFont="1" applyBorder="1" applyAlignment="1">
      <alignment wrapText="1"/>
    </xf>
    <xf numFmtId="0" fontId="4" fillId="0" borderId="29" xfId="0" applyFont="1" applyBorder="1" applyAlignment="1">
      <alignment horizontal="left" wrapText="1"/>
    </xf>
    <xf numFmtId="0" fontId="4" fillId="0" borderId="30" xfId="0" applyFont="1" applyBorder="1" applyAlignment="1">
      <alignment horizontal="center" wrapText="1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center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wrapText="1"/>
    </xf>
    <xf numFmtId="4" fontId="2" fillId="0" borderId="6" xfId="0" applyNumberFormat="1" applyFont="1" applyBorder="1" applyAlignment="1">
      <alignment wrapText="1"/>
    </xf>
    <xf numFmtId="16" fontId="4" fillId="0" borderId="9" xfId="0" quotePrefix="1" applyNumberFormat="1" applyFont="1" applyBorder="1" applyAlignment="1">
      <alignment horizontal="left" wrapText="1"/>
    </xf>
    <xf numFmtId="4" fontId="4" fillId="3" borderId="24" xfId="0" applyNumberFormat="1" applyFont="1" applyFill="1" applyBorder="1" applyAlignment="1">
      <alignment horizontal="center" wrapText="1"/>
    </xf>
    <xf numFmtId="0" fontId="4" fillId="3" borderId="26" xfId="0" applyFont="1" applyFill="1" applyBorder="1" applyAlignment="1">
      <alignment wrapText="1"/>
    </xf>
    <xf numFmtId="4" fontId="4" fillId="3" borderId="26" xfId="0" applyNumberFormat="1" applyFont="1" applyFill="1" applyBorder="1" applyAlignment="1">
      <alignment horizontal="center" wrapText="1"/>
    </xf>
    <xf numFmtId="4" fontId="4" fillId="3" borderId="27" xfId="0" applyNumberFormat="1" applyFont="1" applyFill="1" applyBorder="1" applyAlignment="1">
      <alignment horizontal="center" wrapText="1"/>
    </xf>
    <xf numFmtId="4" fontId="4" fillId="3" borderId="26" xfId="0" applyNumberFormat="1" applyFont="1" applyFill="1" applyBorder="1" applyAlignment="1">
      <alignment wrapText="1"/>
    </xf>
    <xf numFmtId="0" fontId="2" fillId="3" borderId="26" xfId="0" applyFont="1" applyFill="1" applyBorder="1" applyAlignment="1">
      <alignment horizontal="center" wrapText="1"/>
    </xf>
    <xf numFmtId="4" fontId="2" fillId="3" borderId="26" xfId="0" applyNumberFormat="1" applyFont="1" applyFill="1" applyBorder="1" applyAlignment="1">
      <alignment horizontal="center" wrapText="1"/>
    </xf>
    <xf numFmtId="0" fontId="4" fillId="3" borderId="9" xfId="0" applyFont="1" applyFill="1" applyBorder="1" applyAlignment="1">
      <alignment wrapText="1"/>
    </xf>
    <xf numFmtId="4" fontId="4" fillId="3" borderId="9" xfId="0" applyNumberFormat="1" applyFont="1" applyFill="1" applyBorder="1" applyAlignment="1">
      <alignment horizontal="center" wrapText="1"/>
    </xf>
    <xf numFmtId="4" fontId="4" fillId="3" borderId="17" xfId="0" applyNumberFormat="1" applyFont="1" applyFill="1" applyBorder="1" applyAlignment="1">
      <alignment horizontal="center" wrapText="1"/>
    </xf>
    <xf numFmtId="4" fontId="4" fillId="3" borderId="9" xfId="0" applyNumberFormat="1" applyFont="1" applyFill="1" applyBorder="1" applyAlignment="1">
      <alignment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17" xfId="0" applyFont="1" applyBorder="1" applyAlignment="1">
      <alignment horizontal="right" wrapText="1"/>
    </xf>
    <xf numFmtId="0" fontId="4" fillId="0" borderId="31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2" fillId="0" borderId="17" xfId="0" applyFont="1" applyBorder="1" applyAlignment="1">
      <alignment horizontal="right" wrapText="1"/>
    </xf>
    <xf numFmtId="0" fontId="2" fillId="0" borderId="31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O223"/>
  <sheetViews>
    <sheetView tabSelected="1" view="pageBreakPreview" topLeftCell="A120" zoomScale="145" zoomScaleNormal="85" zoomScaleSheetLayoutView="145" workbookViewId="0">
      <selection activeCell="C96" sqref="C96"/>
    </sheetView>
  </sheetViews>
  <sheetFormatPr defaultColWidth="11.5703125" defaultRowHeight="12.75" x14ac:dyDescent="0.2"/>
  <cols>
    <col min="1" max="1" width="9.5703125" style="116" customWidth="1"/>
    <col min="2" max="2" width="11.5703125" style="117"/>
    <col min="3" max="3" width="97.85546875" style="1" customWidth="1"/>
    <col min="4" max="4" width="11.5703125" style="117"/>
    <col min="5" max="5" width="11.5703125" style="118"/>
    <col min="6" max="6" width="11.5703125" style="119"/>
    <col min="7" max="7" width="13" style="119" customWidth="1"/>
    <col min="8" max="8" width="26.85546875" style="1" customWidth="1"/>
    <col min="9" max="16384" width="11.5703125" style="1"/>
  </cols>
  <sheetData>
    <row r="1" spans="1:7" ht="27.75" customHeight="1" x14ac:dyDescent="0.3">
      <c r="A1" s="147" t="s">
        <v>231</v>
      </c>
      <c r="B1" s="147"/>
      <c r="C1" s="147"/>
      <c r="D1" s="147"/>
      <c r="E1" s="147"/>
      <c r="F1" s="147"/>
      <c r="G1" s="147"/>
    </row>
    <row r="2" spans="1:7" ht="24" customHeight="1" x14ac:dyDescent="0.3">
      <c r="A2" s="148" t="s">
        <v>230</v>
      </c>
      <c r="B2" s="148"/>
      <c r="C2" s="148"/>
      <c r="D2" s="148"/>
      <c r="E2" s="148"/>
      <c r="F2" s="148"/>
      <c r="G2" s="148"/>
    </row>
    <row r="3" spans="1:7" ht="24.75" customHeight="1" thickBot="1" x14ac:dyDescent="0.35">
      <c r="A3" s="2"/>
      <c r="B3" s="2"/>
      <c r="C3" s="2"/>
      <c r="D3" s="2"/>
      <c r="E3" s="3"/>
      <c r="F3" s="4"/>
      <c r="G3" s="4"/>
    </row>
    <row r="4" spans="1:7" s="9" customFormat="1" ht="26.25" thickBot="1" x14ac:dyDescent="0.25">
      <c r="A4" s="5" t="s">
        <v>0</v>
      </c>
      <c r="B4" s="6" t="s">
        <v>1</v>
      </c>
      <c r="C4" s="6" t="s">
        <v>2</v>
      </c>
      <c r="D4" s="6" t="s">
        <v>3</v>
      </c>
      <c r="E4" s="7" t="s">
        <v>4</v>
      </c>
      <c r="F4" s="7" t="s">
        <v>5</v>
      </c>
      <c r="G4" s="8" t="s">
        <v>6</v>
      </c>
    </row>
    <row r="5" spans="1:7" s="9" customFormat="1" x14ac:dyDescent="0.2">
      <c r="A5" s="10">
        <v>1</v>
      </c>
      <c r="B5" s="11"/>
      <c r="C5" s="12" t="s">
        <v>7</v>
      </c>
      <c r="D5" s="11" t="s">
        <v>8</v>
      </c>
      <c r="E5" s="13"/>
      <c r="F5" s="13" t="s">
        <v>8</v>
      </c>
      <c r="G5" s="14" t="s">
        <v>8</v>
      </c>
    </row>
    <row r="6" spans="1:7" s="9" customFormat="1" x14ac:dyDescent="0.2">
      <c r="A6" s="15" t="s">
        <v>9</v>
      </c>
      <c r="B6" s="16"/>
      <c r="C6" s="17" t="s">
        <v>10</v>
      </c>
      <c r="D6" s="18" t="s">
        <v>8</v>
      </c>
      <c r="E6" s="19"/>
      <c r="F6" s="19" t="s">
        <v>8</v>
      </c>
      <c r="G6" s="20" t="s">
        <v>8</v>
      </c>
    </row>
    <row r="7" spans="1:7" x14ac:dyDescent="0.2">
      <c r="A7" s="21"/>
      <c r="B7" s="22" t="s">
        <v>11</v>
      </c>
      <c r="C7" s="23" t="s">
        <v>12</v>
      </c>
      <c r="D7" s="24" t="s">
        <v>13</v>
      </c>
      <c r="E7" s="25">
        <v>1</v>
      </c>
      <c r="F7" s="26"/>
      <c r="G7" s="27"/>
    </row>
    <row r="8" spans="1:7" s="9" customFormat="1" x14ac:dyDescent="0.2">
      <c r="A8" s="15"/>
      <c r="B8" s="16"/>
      <c r="C8" s="17" t="s">
        <v>14</v>
      </c>
      <c r="D8" s="18" t="s">
        <v>8</v>
      </c>
      <c r="E8" s="19"/>
      <c r="F8" s="19" t="s">
        <v>8</v>
      </c>
      <c r="G8" s="28"/>
    </row>
    <row r="9" spans="1:7" s="9" customFormat="1" x14ac:dyDescent="0.2">
      <c r="A9" s="15" t="s">
        <v>15</v>
      </c>
      <c r="B9" s="16"/>
      <c r="C9" s="17" t="s">
        <v>16</v>
      </c>
      <c r="D9" s="18" t="s">
        <v>8</v>
      </c>
      <c r="E9" s="19"/>
      <c r="F9" s="19" t="s">
        <v>8</v>
      </c>
      <c r="G9" s="20" t="s">
        <v>8</v>
      </c>
    </row>
    <row r="10" spans="1:7" x14ac:dyDescent="0.2">
      <c r="A10" s="21"/>
      <c r="B10" s="22"/>
      <c r="C10" s="23" t="s">
        <v>17</v>
      </c>
      <c r="D10" s="24" t="s">
        <v>18</v>
      </c>
      <c r="E10" s="25">
        <v>62</v>
      </c>
      <c r="F10" s="26"/>
      <c r="G10" s="27"/>
    </row>
    <row r="11" spans="1:7" x14ac:dyDescent="0.2">
      <c r="A11" s="21"/>
      <c r="B11" s="22"/>
      <c r="C11" s="23" t="s">
        <v>239</v>
      </c>
      <c r="D11" s="24" t="s">
        <v>19</v>
      </c>
      <c r="E11" s="25">
        <v>400</v>
      </c>
      <c r="F11" s="26"/>
      <c r="G11" s="27"/>
    </row>
    <row r="12" spans="1:7" x14ac:dyDescent="0.2">
      <c r="A12" s="21"/>
      <c r="B12" s="22" t="s">
        <v>11</v>
      </c>
      <c r="C12" s="23" t="s">
        <v>240</v>
      </c>
      <c r="D12" s="24" t="s">
        <v>19</v>
      </c>
      <c r="E12" s="25">
        <v>14000</v>
      </c>
      <c r="F12" s="26"/>
      <c r="G12" s="27"/>
    </row>
    <row r="13" spans="1:7" s="9" customFormat="1" x14ac:dyDescent="0.2">
      <c r="A13" s="15"/>
      <c r="B13" s="16"/>
      <c r="C13" s="17" t="s">
        <v>20</v>
      </c>
      <c r="D13" s="18" t="s">
        <v>8</v>
      </c>
      <c r="E13" s="19"/>
      <c r="F13" s="19" t="s">
        <v>8</v>
      </c>
      <c r="G13" s="19" t="s">
        <v>8</v>
      </c>
    </row>
    <row r="14" spans="1:7" s="9" customFormat="1" x14ac:dyDescent="0.2">
      <c r="A14" s="15" t="s">
        <v>21</v>
      </c>
      <c r="B14" s="16"/>
      <c r="C14" s="17" t="s">
        <v>22</v>
      </c>
      <c r="D14" s="18" t="s">
        <v>8</v>
      </c>
      <c r="E14" s="19"/>
      <c r="F14" s="19" t="s">
        <v>8</v>
      </c>
      <c r="G14" s="20" t="s">
        <v>8</v>
      </c>
    </row>
    <row r="15" spans="1:7" ht="25.5" x14ac:dyDescent="0.2">
      <c r="A15" s="21"/>
      <c r="B15" s="22" t="s">
        <v>11</v>
      </c>
      <c r="C15" s="23" t="s">
        <v>23</v>
      </c>
      <c r="D15" s="24" t="s">
        <v>19</v>
      </c>
      <c r="E15" s="25">
        <v>19000</v>
      </c>
      <c r="F15" s="29"/>
      <c r="G15" s="27"/>
    </row>
    <row r="16" spans="1:7" x14ac:dyDescent="0.2">
      <c r="A16" s="21"/>
      <c r="B16" s="22"/>
      <c r="C16" s="23"/>
      <c r="D16" s="24"/>
      <c r="E16" s="25"/>
      <c r="F16" s="29"/>
      <c r="G16" s="27"/>
    </row>
    <row r="17" spans="1:7" s="9" customFormat="1" x14ac:dyDescent="0.2">
      <c r="A17" s="30"/>
      <c r="B17" s="16"/>
      <c r="C17" s="17" t="s">
        <v>24</v>
      </c>
      <c r="D17" s="16" t="s">
        <v>8</v>
      </c>
      <c r="E17" s="31"/>
      <c r="F17" s="31" t="s">
        <v>8</v>
      </c>
      <c r="G17" s="32" t="s">
        <v>8</v>
      </c>
    </row>
    <row r="18" spans="1:7" s="9" customFormat="1" x14ac:dyDescent="0.2">
      <c r="A18" s="30" t="s">
        <v>25</v>
      </c>
      <c r="B18" s="16"/>
      <c r="C18" s="17" t="s">
        <v>26</v>
      </c>
      <c r="D18" s="16" t="s">
        <v>8</v>
      </c>
      <c r="E18" s="31"/>
      <c r="F18" s="31" t="s">
        <v>8</v>
      </c>
      <c r="G18" s="32" t="s">
        <v>8</v>
      </c>
    </row>
    <row r="19" spans="1:7" ht="25.5" x14ac:dyDescent="0.2">
      <c r="A19" s="33"/>
      <c r="B19" s="22" t="s">
        <v>11</v>
      </c>
      <c r="C19" s="23" t="s">
        <v>27</v>
      </c>
      <c r="D19" s="22" t="s">
        <v>19</v>
      </c>
      <c r="E19" s="34">
        <v>5202</v>
      </c>
      <c r="F19" s="29"/>
      <c r="G19" s="35"/>
    </row>
    <row r="20" spans="1:7" x14ac:dyDescent="0.2">
      <c r="A20" s="33"/>
      <c r="B20" s="22" t="s">
        <v>11</v>
      </c>
      <c r="C20" s="36"/>
      <c r="D20" s="22"/>
      <c r="E20" s="34"/>
      <c r="F20" s="29"/>
      <c r="G20" s="35"/>
    </row>
    <row r="21" spans="1:7" s="9" customFormat="1" x14ac:dyDescent="0.2">
      <c r="A21" s="30"/>
      <c r="B21" s="16"/>
      <c r="C21" s="17" t="s">
        <v>28</v>
      </c>
      <c r="D21" s="16" t="s">
        <v>8</v>
      </c>
      <c r="E21" s="31"/>
      <c r="F21" s="31" t="s">
        <v>8</v>
      </c>
      <c r="G21" s="37"/>
    </row>
    <row r="22" spans="1:7" s="9" customFormat="1" x14ac:dyDescent="0.2">
      <c r="A22" s="30" t="s">
        <v>29</v>
      </c>
      <c r="B22" s="16"/>
      <c r="C22" s="17" t="s">
        <v>30</v>
      </c>
      <c r="D22" s="16" t="s">
        <v>8</v>
      </c>
      <c r="E22" s="31"/>
      <c r="F22" s="31" t="s">
        <v>8</v>
      </c>
      <c r="G22" s="32" t="s">
        <v>8</v>
      </c>
    </row>
    <row r="23" spans="1:7" ht="25.5" x14ac:dyDescent="0.2">
      <c r="A23" s="33"/>
      <c r="B23" s="22" t="s">
        <v>11</v>
      </c>
      <c r="C23" s="23" t="s">
        <v>31</v>
      </c>
      <c r="D23" s="22" t="s">
        <v>32</v>
      </c>
      <c r="E23" s="34">
        <v>2000</v>
      </c>
      <c r="F23" s="29"/>
      <c r="G23" s="35"/>
    </row>
    <row r="24" spans="1:7" x14ac:dyDescent="0.2">
      <c r="A24" s="33"/>
      <c r="B24" s="22" t="s">
        <v>11</v>
      </c>
      <c r="C24" s="23" t="s">
        <v>33</v>
      </c>
      <c r="D24" s="22" t="s">
        <v>32</v>
      </c>
      <c r="E24" s="34">
        <v>6000</v>
      </c>
      <c r="F24" s="29"/>
      <c r="G24" s="35"/>
    </row>
    <row r="25" spans="1:7" x14ac:dyDescent="0.2">
      <c r="A25" s="33"/>
      <c r="B25" s="22" t="s">
        <v>11</v>
      </c>
      <c r="C25" s="23" t="s">
        <v>34</v>
      </c>
      <c r="D25" s="22" t="s">
        <v>19</v>
      </c>
      <c r="E25" s="34">
        <v>19000</v>
      </c>
      <c r="F25" s="29"/>
      <c r="G25" s="35"/>
    </row>
    <row r="26" spans="1:7" x14ac:dyDescent="0.2">
      <c r="A26" s="33"/>
      <c r="B26" s="22" t="s">
        <v>11</v>
      </c>
      <c r="C26" s="23" t="s">
        <v>35</v>
      </c>
      <c r="D26" s="22" t="s">
        <v>19</v>
      </c>
      <c r="E26" s="34">
        <v>19000</v>
      </c>
      <c r="F26" s="29"/>
      <c r="G26" s="35"/>
    </row>
    <row r="27" spans="1:7" s="9" customFormat="1" x14ac:dyDescent="0.2">
      <c r="A27" s="30"/>
      <c r="B27" s="16"/>
      <c r="C27" s="17" t="s">
        <v>36</v>
      </c>
      <c r="D27" s="16" t="s">
        <v>8</v>
      </c>
      <c r="E27" s="31"/>
      <c r="F27" s="31" t="s">
        <v>8</v>
      </c>
      <c r="G27" s="37"/>
    </row>
    <row r="28" spans="1:7" s="9" customFormat="1" x14ac:dyDescent="0.2">
      <c r="A28" s="30" t="s">
        <v>37</v>
      </c>
      <c r="B28" s="16"/>
      <c r="C28" s="17" t="s">
        <v>38</v>
      </c>
      <c r="D28" s="16" t="s">
        <v>8</v>
      </c>
      <c r="E28" s="31"/>
      <c r="F28" s="31" t="s">
        <v>8</v>
      </c>
      <c r="G28" s="32" t="s">
        <v>8</v>
      </c>
    </row>
    <row r="29" spans="1:7" ht="25.5" x14ac:dyDescent="0.2">
      <c r="A29" s="33"/>
      <c r="B29" s="22" t="s">
        <v>11</v>
      </c>
      <c r="C29" s="23" t="s">
        <v>39</v>
      </c>
      <c r="D29" s="22" t="s">
        <v>19</v>
      </c>
      <c r="E29" s="34">
        <v>220</v>
      </c>
      <c r="F29" s="29"/>
      <c r="G29" s="35"/>
    </row>
    <row r="30" spans="1:7" x14ac:dyDescent="0.2">
      <c r="A30" s="33"/>
      <c r="B30" s="22" t="s">
        <v>11</v>
      </c>
      <c r="C30" s="23" t="s">
        <v>40</v>
      </c>
      <c r="D30" s="22" t="s">
        <v>19</v>
      </c>
      <c r="E30" s="34">
        <v>220</v>
      </c>
      <c r="F30" s="29"/>
      <c r="G30" s="35"/>
    </row>
    <row r="31" spans="1:7" x14ac:dyDescent="0.2">
      <c r="A31" s="33"/>
      <c r="B31" s="22" t="s">
        <v>11</v>
      </c>
      <c r="C31" s="23" t="s">
        <v>41</v>
      </c>
      <c r="D31" s="22" t="s">
        <v>19</v>
      </c>
      <c r="E31" s="34">
        <v>220</v>
      </c>
      <c r="F31" s="29"/>
      <c r="G31" s="35"/>
    </row>
    <row r="32" spans="1:7" s="9" customFormat="1" x14ac:dyDescent="0.2">
      <c r="A32" s="30"/>
      <c r="B32" s="16"/>
      <c r="C32" s="17" t="s">
        <v>42</v>
      </c>
      <c r="D32" s="16" t="s">
        <v>8</v>
      </c>
      <c r="E32" s="31"/>
      <c r="F32" s="31" t="s">
        <v>8</v>
      </c>
      <c r="G32" s="37"/>
    </row>
    <row r="33" spans="1:7" s="9" customFormat="1" ht="13.5" thickBot="1" x14ac:dyDescent="0.25">
      <c r="A33" s="38"/>
      <c r="B33" s="39"/>
      <c r="C33" s="40" t="s">
        <v>43</v>
      </c>
      <c r="D33" s="39" t="s">
        <v>8</v>
      </c>
      <c r="E33" s="41"/>
      <c r="F33" s="41" t="s">
        <v>8</v>
      </c>
      <c r="G33" s="42"/>
    </row>
    <row r="34" spans="1:7" s="9" customFormat="1" x14ac:dyDescent="0.2">
      <c r="A34" s="43">
        <v>2</v>
      </c>
      <c r="B34" s="44"/>
      <c r="C34" s="45" t="s">
        <v>44</v>
      </c>
      <c r="D34" s="44" t="s">
        <v>8</v>
      </c>
      <c r="E34" s="46"/>
      <c r="F34" s="46" t="s">
        <v>8</v>
      </c>
      <c r="G34" s="47" t="s">
        <v>8</v>
      </c>
    </row>
    <row r="35" spans="1:7" s="9" customFormat="1" x14ac:dyDescent="0.2">
      <c r="A35" s="30" t="s">
        <v>45</v>
      </c>
      <c r="B35" s="16"/>
      <c r="C35" s="17" t="s">
        <v>46</v>
      </c>
      <c r="D35" s="16" t="s">
        <v>8</v>
      </c>
      <c r="E35" s="31"/>
      <c r="F35" s="31" t="s">
        <v>8</v>
      </c>
      <c r="G35" s="32" t="s">
        <v>8</v>
      </c>
    </row>
    <row r="36" spans="1:7" ht="25.5" x14ac:dyDescent="0.2">
      <c r="A36" s="33"/>
      <c r="B36" s="22" t="s">
        <v>47</v>
      </c>
      <c r="C36" s="23" t="s">
        <v>48</v>
      </c>
      <c r="D36" s="22" t="s">
        <v>49</v>
      </c>
      <c r="E36" s="34">
        <v>133</v>
      </c>
      <c r="F36" s="29"/>
      <c r="G36" s="35"/>
    </row>
    <row r="37" spans="1:7" x14ac:dyDescent="0.2">
      <c r="A37" s="21"/>
      <c r="B37" s="24"/>
      <c r="C37" s="23"/>
      <c r="D37" s="24"/>
      <c r="E37" s="25"/>
      <c r="F37" s="26"/>
      <c r="G37" s="27"/>
    </row>
    <row r="38" spans="1:7" s="9" customFormat="1" x14ac:dyDescent="0.2">
      <c r="A38" s="15"/>
      <c r="B38" s="18"/>
      <c r="C38" s="17" t="s">
        <v>50</v>
      </c>
      <c r="D38" s="18" t="s">
        <v>8</v>
      </c>
      <c r="E38" s="19"/>
      <c r="F38" s="19" t="s">
        <v>8</v>
      </c>
      <c r="G38" s="28"/>
    </row>
    <row r="39" spans="1:7" s="9" customFormat="1" x14ac:dyDescent="0.2">
      <c r="A39" s="15" t="s">
        <v>51</v>
      </c>
      <c r="B39" s="18"/>
      <c r="C39" s="17" t="s">
        <v>52</v>
      </c>
      <c r="D39" s="18" t="s">
        <v>8</v>
      </c>
      <c r="E39" s="19"/>
      <c r="F39" s="19" t="s">
        <v>8</v>
      </c>
      <c r="G39" s="20" t="s">
        <v>8</v>
      </c>
    </row>
    <row r="40" spans="1:7" ht="25.5" x14ac:dyDescent="0.2">
      <c r="A40" s="21"/>
      <c r="B40" s="24" t="s">
        <v>47</v>
      </c>
      <c r="C40" s="23" t="s">
        <v>53</v>
      </c>
      <c r="D40" s="24" t="s">
        <v>49</v>
      </c>
      <c r="E40" s="25">
        <v>133</v>
      </c>
      <c r="F40" s="26"/>
      <c r="G40" s="27"/>
    </row>
    <row r="41" spans="1:7" ht="25.5" x14ac:dyDescent="0.2">
      <c r="A41" s="21"/>
      <c r="B41" s="24" t="s">
        <v>47</v>
      </c>
      <c r="C41" s="23" t="s">
        <v>54</v>
      </c>
      <c r="D41" s="24" t="s">
        <v>55</v>
      </c>
      <c r="E41" s="25">
        <v>180</v>
      </c>
      <c r="F41" s="26"/>
      <c r="G41" s="27"/>
    </row>
    <row r="42" spans="1:7" s="9" customFormat="1" x14ac:dyDescent="0.2">
      <c r="A42" s="15"/>
      <c r="B42" s="18"/>
      <c r="C42" s="17" t="s">
        <v>56</v>
      </c>
      <c r="D42" s="18" t="s">
        <v>8</v>
      </c>
      <c r="E42" s="19"/>
      <c r="F42" s="19" t="s">
        <v>8</v>
      </c>
      <c r="G42" s="28"/>
    </row>
    <row r="43" spans="1:7" s="9" customFormat="1" ht="13.5" thickBot="1" x14ac:dyDescent="0.25">
      <c r="A43" s="48"/>
      <c r="B43" s="49"/>
      <c r="C43" s="50" t="s">
        <v>57</v>
      </c>
      <c r="D43" s="49" t="s">
        <v>8</v>
      </c>
      <c r="E43" s="51"/>
      <c r="F43" s="51" t="s">
        <v>8</v>
      </c>
      <c r="G43" s="52"/>
    </row>
    <row r="44" spans="1:7" s="9" customFormat="1" x14ac:dyDescent="0.2">
      <c r="A44" s="53">
        <v>3</v>
      </c>
      <c r="B44" s="54"/>
      <c r="C44" s="55" t="s">
        <v>58</v>
      </c>
      <c r="D44" s="54" t="s">
        <v>8</v>
      </c>
      <c r="E44" s="56"/>
      <c r="F44" s="56" t="s">
        <v>8</v>
      </c>
      <c r="G44" s="57" t="s">
        <v>8</v>
      </c>
    </row>
    <row r="45" spans="1:7" s="9" customFormat="1" x14ac:dyDescent="0.2">
      <c r="A45" s="15" t="s">
        <v>59</v>
      </c>
      <c r="B45" s="18"/>
      <c r="C45" s="58" t="s">
        <v>60</v>
      </c>
      <c r="D45" s="18" t="s">
        <v>8</v>
      </c>
      <c r="E45" s="19"/>
      <c r="F45" s="19" t="s">
        <v>8</v>
      </c>
      <c r="G45" s="20" t="s">
        <v>8</v>
      </c>
    </row>
    <row r="46" spans="1:7" x14ac:dyDescent="0.2">
      <c r="A46" s="21"/>
      <c r="B46" s="24" t="s">
        <v>11</v>
      </c>
      <c r="C46" s="23" t="s">
        <v>61</v>
      </c>
      <c r="D46" s="24" t="s">
        <v>19</v>
      </c>
      <c r="E46" s="25">
        <v>5202</v>
      </c>
      <c r="F46" s="26"/>
      <c r="G46" s="27"/>
    </row>
    <row r="47" spans="1:7" ht="25.5" x14ac:dyDescent="0.2">
      <c r="A47" s="21"/>
      <c r="B47" s="24" t="s">
        <v>11</v>
      </c>
      <c r="C47" s="23" t="s">
        <v>62</v>
      </c>
      <c r="D47" s="24" t="s">
        <v>19</v>
      </c>
      <c r="E47" s="25">
        <v>5202</v>
      </c>
      <c r="F47" s="26"/>
      <c r="G47" s="27"/>
    </row>
    <row r="48" spans="1:7" x14ac:dyDescent="0.2">
      <c r="A48" s="21"/>
      <c r="B48" s="24" t="s">
        <v>11</v>
      </c>
      <c r="C48" s="23" t="s">
        <v>63</v>
      </c>
      <c r="D48" s="24" t="s">
        <v>19</v>
      </c>
      <c r="E48" s="25">
        <v>5202</v>
      </c>
      <c r="F48" s="26"/>
      <c r="G48" s="27"/>
    </row>
    <row r="49" spans="1:7" x14ac:dyDescent="0.2">
      <c r="A49" s="21"/>
      <c r="B49" s="24" t="s">
        <v>11</v>
      </c>
      <c r="C49" s="23" t="s">
        <v>64</v>
      </c>
      <c r="D49" s="24" t="s">
        <v>19</v>
      </c>
      <c r="E49" s="25">
        <v>5202</v>
      </c>
      <c r="F49" s="26"/>
      <c r="G49" s="27"/>
    </row>
    <row r="50" spans="1:7" s="9" customFormat="1" x14ac:dyDescent="0.2">
      <c r="A50" s="15"/>
      <c r="B50" s="18"/>
      <c r="C50" s="17" t="s">
        <v>65</v>
      </c>
      <c r="D50" s="18" t="s">
        <v>8</v>
      </c>
      <c r="E50" s="19"/>
      <c r="F50" s="19" t="s">
        <v>8</v>
      </c>
      <c r="G50" s="28"/>
    </row>
    <row r="51" spans="1:7" s="9" customFormat="1" x14ac:dyDescent="0.2">
      <c r="A51" s="15" t="s">
        <v>66</v>
      </c>
      <c r="B51" s="18"/>
      <c r="C51" s="17" t="s">
        <v>67</v>
      </c>
      <c r="D51" s="18" t="s">
        <v>8</v>
      </c>
      <c r="E51" s="31"/>
      <c r="F51" s="19" t="s">
        <v>8</v>
      </c>
      <c r="G51" s="20" t="s">
        <v>8</v>
      </c>
    </row>
    <row r="52" spans="1:7" x14ac:dyDescent="0.2">
      <c r="A52" s="21"/>
      <c r="B52" s="24" t="s">
        <v>11</v>
      </c>
      <c r="C52" s="59" t="s">
        <v>61</v>
      </c>
      <c r="D52" s="24" t="s">
        <v>19</v>
      </c>
      <c r="E52" s="34">
        <v>220</v>
      </c>
      <c r="F52" s="26"/>
      <c r="G52" s="27"/>
    </row>
    <row r="53" spans="1:7" ht="25.5" x14ac:dyDescent="0.2">
      <c r="A53" s="21"/>
      <c r="B53" s="24" t="s">
        <v>11</v>
      </c>
      <c r="C53" s="59" t="s">
        <v>62</v>
      </c>
      <c r="D53" s="24" t="s">
        <v>19</v>
      </c>
      <c r="E53" s="34">
        <v>220</v>
      </c>
      <c r="F53" s="26"/>
      <c r="G53" s="27"/>
    </row>
    <row r="54" spans="1:7" x14ac:dyDescent="0.2">
      <c r="A54" s="21"/>
      <c r="B54" s="24" t="s">
        <v>11</v>
      </c>
      <c r="C54" s="59" t="s">
        <v>63</v>
      </c>
      <c r="D54" s="24" t="s">
        <v>19</v>
      </c>
      <c r="E54" s="34">
        <v>220</v>
      </c>
      <c r="F54" s="26"/>
      <c r="G54" s="27"/>
    </row>
    <row r="55" spans="1:7" x14ac:dyDescent="0.2">
      <c r="A55" s="21"/>
      <c r="B55" s="24" t="s">
        <v>11</v>
      </c>
      <c r="C55" s="59" t="s">
        <v>64</v>
      </c>
      <c r="D55" s="24" t="s">
        <v>19</v>
      </c>
      <c r="E55" s="34">
        <v>220</v>
      </c>
      <c r="F55" s="26"/>
      <c r="G55" s="27"/>
    </row>
    <row r="56" spans="1:7" s="9" customFormat="1" x14ac:dyDescent="0.2">
      <c r="A56" s="15"/>
      <c r="B56" s="18"/>
      <c r="C56" s="58" t="s">
        <v>68</v>
      </c>
      <c r="D56" s="18" t="s">
        <v>8</v>
      </c>
      <c r="E56" s="19"/>
      <c r="F56" s="19" t="s">
        <v>8</v>
      </c>
      <c r="G56" s="28"/>
    </row>
    <row r="57" spans="1:7" s="9" customFormat="1" x14ac:dyDescent="0.2">
      <c r="A57" s="15" t="s">
        <v>69</v>
      </c>
      <c r="B57" s="18"/>
      <c r="C57" s="58" t="s">
        <v>70</v>
      </c>
      <c r="D57" s="18" t="s">
        <v>8</v>
      </c>
      <c r="E57" s="19"/>
      <c r="F57" s="19" t="s">
        <v>8</v>
      </c>
      <c r="G57" s="20" t="s">
        <v>8</v>
      </c>
    </row>
    <row r="58" spans="1:7" x14ac:dyDescent="0.2">
      <c r="A58" s="21"/>
      <c r="B58" s="24" t="s">
        <v>11</v>
      </c>
      <c r="C58" s="59" t="s">
        <v>71</v>
      </c>
      <c r="D58" s="24" t="s">
        <v>55</v>
      </c>
      <c r="E58" s="25">
        <v>2270.9</v>
      </c>
      <c r="F58" s="26"/>
      <c r="G58" s="27"/>
    </row>
    <row r="59" spans="1:7" s="9" customFormat="1" x14ac:dyDescent="0.2">
      <c r="A59" s="15"/>
      <c r="B59" s="18"/>
      <c r="C59" s="58" t="s">
        <v>72</v>
      </c>
      <c r="D59" s="18" t="s">
        <v>8</v>
      </c>
      <c r="E59" s="19"/>
      <c r="F59" s="19" t="s">
        <v>8</v>
      </c>
      <c r="G59" s="28"/>
    </row>
    <row r="60" spans="1:7" s="9" customFormat="1" ht="13.5" thickBot="1" x14ac:dyDescent="0.25">
      <c r="A60" s="48"/>
      <c r="B60" s="49"/>
      <c r="C60" s="50" t="s">
        <v>73</v>
      </c>
      <c r="D60" s="49" t="s">
        <v>8</v>
      </c>
      <c r="E60" s="51"/>
      <c r="F60" s="51" t="s">
        <v>8</v>
      </c>
      <c r="G60" s="52"/>
    </row>
    <row r="61" spans="1:7" s="9" customFormat="1" x14ac:dyDescent="0.2">
      <c r="A61" s="53">
        <v>4</v>
      </c>
      <c r="B61" s="54"/>
      <c r="C61" s="55" t="s">
        <v>74</v>
      </c>
      <c r="D61" s="54" t="s">
        <v>8</v>
      </c>
      <c r="E61" s="56"/>
      <c r="F61" s="56" t="s">
        <v>8</v>
      </c>
      <c r="G61" s="57" t="s">
        <v>8</v>
      </c>
    </row>
    <row r="62" spans="1:7" s="9" customFormat="1" x14ac:dyDescent="0.2">
      <c r="A62" s="15" t="s">
        <v>75</v>
      </c>
      <c r="B62" s="18"/>
      <c r="C62" s="58" t="s">
        <v>76</v>
      </c>
      <c r="D62" s="18" t="s">
        <v>8</v>
      </c>
      <c r="E62" s="19"/>
      <c r="F62" s="19" t="s">
        <v>8</v>
      </c>
      <c r="G62" s="20" t="s">
        <v>8</v>
      </c>
    </row>
    <row r="63" spans="1:7" x14ac:dyDescent="0.2">
      <c r="A63" s="21"/>
      <c r="B63" s="24" t="s">
        <v>77</v>
      </c>
      <c r="C63" s="59" t="s">
        <v>78</v>
      </c>
      <c r="D63" s="24" t="s">
        <v>32</v>
      </c>
      <c r="E63" s="25">
        <f>1000</f>
        <v>1000</v>
      </c>
      <c r="F63" s="26"/>
      <c r="G63" s="27"/>
    </row>
    <row r="64" spans="1:7" ht="25.5" x14ac:dyDescent="0.2">
      <c r="A64" s="21"/>
      <c r="B64" s="24" t="s">
        <v>77</v>
      </c>
      <c r="C64" s="59" t="s">
        <v>79</v>
      </c>
      <c r="D64" s="24" t="s">
        <v>32</v>
      </c>
      <c r="E64" s="25">
        <v>200</v>
      </c>
      <c r="F64" s="26"/>
      <c r="G64" s="27"/>
    </row>
    <row r="65" spans="1:249" ht="25.5" x14ac:dyDescent="0.2">
      <c r="A65" s="21"/>
      <c r="B65" s="24" t="s">
        <v>77</v>
      </c>
      <c r="C65" s="59" t="s">
        <v>80</v>
      </c>
      <c r="D65" s="24" t="s">
        <v>19</v>
      </c>
      <c r="E65" s="25">
        <v>500</v>
      </c>
      <c r="F65" s="26"/>
      <c r="G65" s="27"/>
    </row>
    <row r="66" spans="1:249" ht="25.5" x14ac:dyDescent="0.2">
      <c r="A66" s="21"/>
      <c r="B66" s="24" t="s">
        <v>77</v>
      </c>
      <c r="C66" s="59" t="s">
        <v>81</v>
      </c>
      <c r="D66" s="24" t="s">
        <v>19</v>
      </c>
      <c r="E66" s="25">
        <v>300</v>
      </c>
      <c r="F66" s="26"/>
      <c r="G66" s="27"/>
    </row>
    <row r="67" spans="1:249" x14ac:dyDescent="0.2">
      <c r="A67" s="21"/>
      <c r="B67" s="24" t="s">
        <v>77</v>
      </c>
      <c r="C67" s="59" t="s">
        <v>82</v>
      </c>
      <c r="D67" s="24" t="s">
        <v>32</v>
      </c>
      <c r="E67" s="25">
        <v>100</v>
      </c>
      <c r="F67" s="26"/>
      <c r="G67" s="27"/>
    </row>
    <row r="68" spans="1:249" x14ac:dyDescent="0.2">
      <c r="A68" s="21"/>
      <c r="B68" s="24" t="s">
        <v>77</v>
      </c>
      <c r="C68" s="59" t="s">
        <v>83</v>
      </c>
      <c r="D68" s="24" t="s">
        <v>55</v>
      </c>
      <c r="E68" s="25">
        <v>109.2</v>
      </c>
      <c r="F68" s="26"/>
      <c r="G68" s="27"/>
    </row>
    <row r="69" spans="1:249" x14ac:dyDescent="0.2">
      <c r="A69" s="21"/>
      <c r="B69" s="24" t="s">
        <v>77</v>
      </c>
      <c r="C69" s="59" t="s">
        <v>84</v>
      </c>
      <c r="D69" s="24" t="s">
        <v>32</v>
      </c>
      <c r="E69" s="25">
        <v>300</v>
      </c>
      <c r="F69" s="26"/>
      <c r="G69" s="60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</row>
    <row r="70" spans="1:249" x14ac:dyDescent="0.2">
      <c r="A70" s="21"/>
      <c r="B70" s="24" t="s">
        <v>77</v>
      </c>
      <c r="C70" s="59" t="s">
        <v>85</v>
      </c>
      <c r="D70" s="24" t="s">
        <v>32</v>
      </c>
      <c r="E70" s="25">
        <v>30</v>
      </c>
      <c r="F70" s="26"/>
      <c r="G70" s="60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</row>
    <row r="71" spans="1:249" x14ac:dyDescent="0.2">
      <c r="A71" s="21"/>
      <c r="B71" s="24" t="s">
        <v>77</v>
      </c>
      <c r="C71" s="59" t="s">
        <v>86</v>
      </c>
      <c r="D71" s="24" t="s">
        <v>87</v>
      </c>
      <c r="E71" s="25">
        <v>15</v>
      </c>
      <c r="F71" s="26"/>
      <c r="G71" s="60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</row>
    <row r="72" spans="1:249" s="66" customFormat="1" ht="25.5" x14ac:dyDescent="0.2">
      <c r="A72" s="62"/>
      <c r="B72" s="62"/>
      <c r="C72" s="29" t="s">
        <v>88</v>
      </c>
      <c r="D72" s="34" t="s">
        <v>18</v>
      </c>
      <c r="E72" s="29"/>
      <c r="F72" s="62"/>
      <c r="G72" s="63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5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62"/>
      <c r="FX72" s="62"/>
      <c r="FY72" s="62"/>
      <c r="FZ72" s="62"/>
      <c r="GA72" s="62"/>
      <c r="GB72" s="62"/>
      <c r="GC72" s="62"/>
      <c r="GD72" s="62"/>
      <c r="GE72" s="62"/>
      <c r="GF72" s="62"/>
      <c r="GG72" s="62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62"/>
      <c r="GV72" s="62"/>
      <c r="GW72" s="62"/>
      <c r="GX72" s="62"/>
      <c r="GY72" s="62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  <c r="HK72" s="62"/>
      <c r="HL72" s="62"/>
      <c r="HM72" s="62"/>
      <c r="HN72" s="62"/>
      <c r="HO72" s="62"/>
      <c r="HP72" s="62"/>
      <c r="HQ72" s="62"/>
      <c r="HR72" s="62"/>
      <c r="HS72" s="62"/>
      <c r="HT72" s="62"/>
      <c r="HU72" s="62"/>
      <c r="HV72" s="62"/>
      <c r="HW72" s="62"/>
      <c r="HX72" s="62"/>
      <c r="HY72" s="62"/>
      <c r="HZ72" s="62"/>
      <c r="IA72" s="62"/>
      <c r="IB72" s="62"/>
      <c r="IC72" s="62"/>
      <c r="ID72" s="62"/>
      <c r="IE72" s="62"/>
      <c r="IF72" s="62"/>
      <c r="IG72" s="62"/>
      <c r="IH72" s="62"/>
      <c r="II72" s="62"/>
      <c r="IJ72" s="62"/>
      <c r="IK72" s="62"/>
      <c r="IL72" s="62"/>
      <c r="IM72" s="62"/>
      <c r="IN72" s="62"/>
      <c r="IO72" s="62"/>
    </row>
    <row r="73" spans="1:249" x14ac:dyDescent="0.2">
      <c r="A73" s="21"/>
      <c r="B73" s="24" t="s">
        <v>77</v>
      </c>
      <c r="C73" s="59" t="s">
        <v>89</v>
      </c>
      <c r="D73" s="24" t="s">
        <v>32</v>
      </c>
      <c r="E73" s="25">
        <v>800</v>
      </c>
      <c r="F73" s="26"/>
      <c r="G73" s="27"/>
    </row>
    <row r="74" spans="1:249" x14ac:dyDescent="0.2">
      <c r="A74" s="21"/>
      <c r="B74" s="24" t="s">
        <v>77</v>
      </c>
      <c r="C74" s="59" t="s">
        <v>90</v>
      </c>
      <c r="D74" s="24" t="s">
        <v>32</v>
      </c>
      <c r="E74" s="25">
        <v>800</v>
      </c>
      <c r="F74" s="26"/>
      <c r="G74" s="27"/>
    </row>
    <row r="75" spans="1:249" x14ac:dyDescent="0.2">
      <c r="A75" s="21"/>
      <c r="B75" s="24" t="s">
        <v>77</v>
      </c>
      <c r="C75" s="59" t="s">
        <v>91</v>
      </c>
      <c r="D75" s="24" t="s">
        <v>32</v>
      </c>
      <c r="E75" s="25">
        <v>300</v>
      </c>
      <c r="F75" s="26"/>
      <c r="G75" s="27"/>
    </row>
    <row r="76" spans="1:249" s="9" customFormat="1" x14ac:dyDescent="0.2">
      <c r="A76" s="15"/>
      <c r="B76" s="18"/>
      <c r="C76" s="58" t="s">
        <v>92</v>
      </c>
      <c r="D76" s="18" t="s">
        <v>8</v>
      </c>
      <c r="E76" s="19"/>
      <c r="F76" s="19" t="s">
        <v>8</v>
      </c>
      <c r="G76" s="28"/>
    </row>
    <row r="77" spans="1:249" s="9" customFormat="1" x14ac:dyDescent="0.2">
      <c r="A77" s="15" t="s">
        <v>93</v>
      </c>
      <c r="B77" s="18"/>
      <c r="C77" s="58" t="s">
        <v>94</v>
      </c>
      <c r="D77" s="18" t="s">
        <v>8</v>
      </c>
      <c r="E77" s="19"/>
      <c r="F77" s="19" t="s">
        <v>8</v>
      </c>
      <c r="G77" s="20" t="s">
        <v>8</v>
      </c>
    </row>
    <row r="78" spans="1:249" x14ac:dyDescent="0.2">
      <c r="A78" s="21"/>
      <c r="B78" s="24" t="s">
        <v>77</v>
      </c>
      <c r="C78" s="59" t="s">
        <v>78</v>
      </c>
      <c r="D78" s="24" t="s">
        <v>32</v>
      </c>
      <c r="E78" s="25">
        <v>1500</v>
      </c>
      <c r="F78" s="26"/>
      <c r="G78" s="27"/>
    </row>
    <row r="79" spans="1:249" ht="25.5" x14ac:dyDescent="0.2">
      <c r="A79" s="21"/>
      <c r="B79" s="24" t="s">
        <v>77</v>
      </c>
      <c r="C79" s="59" t="s">
        <v>79</v>
      </c>
      <c r="D79" s="24" t="s">
        <v>32</v>
      </c>
      <c r="E79" s="25">
        <v>300</v>
      </c>
      <c r="F79" s="26"/>
      <c r="G79" s="27"/>
    </row>
    <row r="80" spans="1:249" ht="25.5" x14ac:dyDescent="0.2">
      <c r="A80" s="21"/>
      <c r="B80" s="24" t="s">
        <v>77</v>
      </c>
      <c r="C80" s="59" t="s">
        <v>80</v>
      </c>
      <c r="D80" s="24" t="s">
        <v>19</v>
      </c>
      <c r="E80" s="25">
        <v>1500</v>
      </c>
      <c r="F80" s="26"/>
      <c r="G80" s="27"/>
    </row>
    <row r="81" spans="1:7" ht="25.5" x14ac:dyDescent="0.2">
      <c r="A81" s="21"/>
      <c r="B81" s="24" t="s">
        <v>77</v>
      </c>
      <c r="C81" s="59" t="s">
        <v>81</v>
      </c>
      <c r="D81" s="24" t="s">
        <v>19</v>
      </c>
      <c r="E81" s="25">
        <v>400</v>
      </c>
      <c r="F81" s="26"/>
      <c r="G81" s="27"/>
    </row>
    <row r="82" spans="1:7" x14ac:dyDescent="0.2">
      <c r="A82" s="21"/>
      <c r="B82" s="24" t="s">
        <v>77</v>
      </c>
      <c r="C82" s="59" t="s">
        <v>82</v>
      </c>
      <c r="D82" s="24" t="s">
        <v>32</v>
      </c>
      <c r="E82" s="25">
        <v>100</v>
      </c>
      <c r="F82" s="26"/>
      <c r="G82" s="27"/>
    </row>
    <row r="83" spans="1:7" x14ac:dyDescent="0.2">
      <c r="A83" s="21"/>
      <c r="B83" s="24" t="s">
        <v>77</v>
      </c>
      <c r="C83" s="59" t="s">
        <v>95</v>
      </c>
      <c r="D83" s="24" t="s">
        <v>55</v>
      </c>
      <c r="E83" s="25">
        <v>250</v>
      </c>
      <c r="F83" s="26"/>
      <c r="G83" s="27"/>
    </row>
    <row r="84" spans="1:7" x14ac:dyDescent="0.2">
      <c r="A84" s="21"/>
      <c r="B84" s="24" t="s">
        <v>77</v>
      </c>
      <c r="C84" s="59" t="s">
        <v>84</v>
      </c>
      <c r="D84" s="24" t="s">
        <v>32</v>
      </c>
      <c r="E84" s="25">
        <v>500</v>
      </c>
      <c r="F84" s="26"/>
      <c r="G84" s="27"/>
    </row>
    <row r="85" spans="1:7" x14ac:dyDescent="0.2">
      <c r="A85" s="21"/>
      <c r="B85" s="24" t="s">
        <v>77</v>
      </c>
      <c r="C85" s="59" t="s">
        <v>85</v>
      </c>
      <c r="D85" s="24" t="s">
        <v>32</v>
      </c>
      <c r="E85" s="25">
        <v>30</v>
      </c>
      <c r="F85" s="26"/>
      <c r="G85" s="27"/>
    </row>
    <row r="86" spans="1:7" x14ac:dyDescent="0.2">
      <c r="A86" s="21"/>
      <c r="B86" s="24" t="s">
        <v>77</v>
      </c>
      <c r="C86" s="59" t="s">
        <v>86</v>
      </c>
      <c r="D86" s="24" t="s">
        <v>87</v>
      </c>
      <c r="E86" s="25">
        <v>5</v>
      </c>
      <c r="F86" s="26"/>
      <c r="G86" s="27"/>
    </row>
    <row r="87" spans="1:7" ht="25.5" x14ac:dyDescent="0.2">
      <c r="A87" s="21"/>
      <c r="B87" s="24" t="s">
        <v>77</v>
      </c>
      <c r="C87" s="59" t="s">
        <v>96</v>
      </c>
      <c r="D87" s="24" t="s">
        <v>97</v>
      </c>
      <c r="E87" s="25">
        <v>-30</v>
      </c>
      <c r="F87" s="26"/>
      <c r="G87" s="27"/>
    </row>
    <row r="88" spans="1:7" ht="40.5" customHeight="1" x14ac:dyDescent="0.2">
      <c r="A88" s="21"/>
      <c r="B88" s="22"/>
      <c r="C88" s="29" t="s">
        <v>88</v>
      </c>
      <c r="D88" s="34" t="s">
        <v>18</v>
      </c>
      <c r="E88" s="29">
        <v>7</v>
      </c>
      <c r="F88" s="29"/>
      <c r="G88" s="35"/>
    </row>
    <row r="89" spans="1:7" x14ac:dyDescent="0.2">
      <c r="A89" s="21"/>
      <c r="B89" s="24" t="s">
        <v>77</v>
      </c>
      <c r="C89" s="59" t="s">
        <v>98</v>
      </c>
      <c r="D89" s="24" t="s">
        <v>55</v>
      </c>
      <c r="E89" s="25">
        <v>250</v>
      </c>
      <c r="F89" s="26"/>
      <c r="G89" s="27"/>
    </row>
    <row r="90" spans="1:7" x14ac:dyDescent="0.2">
      <c r="A90" s="21"/>
      <c r="B90" s="24" t="s">
        <v>77</v>
      </c>
      <c r="C90" s="59" t="s">
        <v>89</v>
      </c>
      <c r="D90" s="24" t="s">
        <v>32</v>
      </c>
      <c r="E90" s="25">
        <v>1000</v>
      </c>
      <c r="F90" s="26"/>
      <c r="G90" s="27"/>
    </row>
    <row r="91" spans="1:7" x14ac:dyDescent="0.2">
      <c r="A91" s="21"/>
      <c r="B91" s="24" t="s">
        <v>77</v>
      </c>
      <c r="C91" s="59" t="s">
        <v>90</v>
      </c>
      <c r="D91" s="24" t="s">
        <v>32</v>
      </c>
      <c r="E91" s="25">
        <v>1000</v>
      </c>
      <c r="F91" s="26"/>
      <c r="G91" s="27"/>
    </row>
    <row r="92" spans="1:7" x14ac:dyDescent="0.2">
      <c r="A92" s="21"/>
      <c r="B92" s="24" t="s">
        <v>77</v>
      </c>
      <c r="C92" s="59" t="s">
        <v>91</v>
      </c>
      <c r="D92" s="24" t="s">
        <v>32</v>
      </c>
      <c r="E92" s="25">
        <v>500</v>
      </c>
      <c r="F92" s="26"/>
      <c r="G92" s="27"/>
    </row>
    <row r="93" spans="1:7" s="9" customFormat="1" x14ac:dyDescent="0.2">
      <c r="A93" s="15"/>
      <c r="B93" s="18"/>
      <c r="C93" s="58" t="s">
        <v>99</v>
      </c>
      <c r="D93" s="18" t="s">
        <v>8</v>
      </c>
      <c r="E93" s="19"/>
      <c r="F93" s="19" t="s">
        <v>8</v>
      </c>
      <c r="G93" s="19" t="s">
        <v>8</v>
      </c>
    </row>
    <row r="94" spans="1:7" s="9" customFormat="1" ht="13.5" thickBot="1" x14ac:dyDescent="0.25">
      <c r="A94" s="48"/>
      <c r="B94" s="49"/>
      <c r="C94" s="50" t="s">
        <v>100</v>
      </c>
      <c r="D94" s="49" t="s">
        <v>8</v>
      </c>
      <c r="E94" s="51"/>
      <c r="F94" s="51" t="s">
        <v>8</v>
      </c>
      <c r="G94" s="52"/>
    </row>
    <row r="95" spans="1:7" s="9" customFormat="1" x14ac:dyDescent="0.2">
      <c r="A95" s="53">
        <v>5</v>
      </c>
      <c r="B95" s="54"/>
      <c r="C95" s="55" t="s">
        <v>101</v>
      </c>
      <c r="D95" s="54" t="s">
        <v>8</v>
      </c>
      <c r="E95" s="56"/>
      <c r="F95" s="56" t="s">
        <v>8</v>
      </c>
      <c r="G95" s="57" t="s">
        <v>8</v>
      </c>
    </row>
    <row r="96" spans="1:7" ht="102" x14ac:dyDescent="0.2">
      <c r="A96" s="21"/>
      <c r="B96" s="24" t="s">
        <v>77</v>
      </c>
      <c r="C96" s="59" t="s">
        <v>242</v>
      </c>
      <c r="D96" s="24" t="s">
        <v>49</v>
      </c>
      <c r="E96" s="25">
        <v>355</v>
      </c>
      <c r="F96" s="26"/>
      <c r="G96" s="27"/>
    </row>
    <row r="97" spans="1:7" s="9" customFormat="1" ht="13.5" thickBot="1" x14ac:dyDescent="0.25">
      <c r="A97" s="48"/>
      <c r="B97" s="49"/>
      <c r="C97" s="50" t="s">
        <v>102</v>
      </c>
      <c r="D97" s="49" t="s">
        <v>8</v>
      </c>
      <c r="E97" s="51"/>
      <c r="F97" s="51" t="s">
        <v>8</v>
      </c>
      <c r="G97" s="51" t="s">
        <v>8</v>
      </c>
    </row>
    <row r="98" spans="1:7" s="9" customFormat="1" x14ac:dyDescent="0.2">
      <c r="A98" s="53">
        <v>6</v>
      </c>
      <c r="B98" s="54"/>
      <c r="C98" s="55" t="s">
        <v>103</v>
      </c>
      <c r="D98" s="54" t="s">
        <v>8</v>
      </c>
      <c r="E98" s="56"/>
      <c r="F98" s="56" t="s">
        <v>8</v>
      </c>
      <c r="G98" s="57" t="s">
        <v>8</v>
      </c>
    </row>
    <row r="99" spans="1:7" ht="51" x14ac:dyDescent="0.2">
      <c r="A99" s="21"/>
      <c r="B99" s="24" t="s">
        <v>47</v>
      </c>
      <c r="C99" s="23" t="s">
        <v>104</v>
      </c>
      <c r="D99" s="24" t="s">
        <v>13</v>
      </c>
      <c r="E99" s="34">
        <v>2</v>
      </c>
      <c r="F99" s="26"/>
      <c r="G99" s="27"/>
    </row>
    <row r="100" spans="1:7" s="9" customFormat="1" ht="13.5" thickBot="1" x14ac:dyDescent="0.25">
      <c r="A100" s="48"/>
      <c r="B100" s="49"/>
      <c r="C100" s="50" t="s">
        <v>105</v>
      </c>
      <c r="D100" s="49" t="s">
        <v>8</v>
      </c>
      <c r="E100" s="51"/>
      <c r="F100" s="51" t="s">
        <v>8</v>
      </c>
      <c r="G100" s="51" t="s">
        <v>8</v>
      </c>
    </row>
    <row r="101" spans="1:7" s="9" customFormat="1" x14ac:dyDescent="0.2">
      <c r="A101" s="53">
        <v>7</v>
      </c>
      <c r="B101" s="54"/>
      <c r="C101" s="55" t="s">
        <v>106</v>
      </c>
      <c r="D101" s="54" t="s">
        <v>8</v>
      </c>
      <c r="E101" s="56"/>
      <c r="F101" s="56" t="s">
        <v>8</v>
      </c>
      <c r="G101" s="57" t="s">
        <v>8</v>
      </c>
    </row>
    <row r="102" spans="1:7" s="72" customFormat="1" x14ac:dyDescent="0.2">
      <c r="A102" s="67"/>
      <c r="B102" s="68"/>
      <c r="C102" s="69" t="s">
        <v>107</v>
      </c>
      <c r="D102" s="68"/>
      <c r="E102" s="70"/>
      <c r="F102" s="70"/>
      <c r="G102" s="71"/>
    </row>
    <row r="103" spans="1:7" s="66" customFormat="1" x14ac:dyDescent="0.2">
      <c r="A103" s="73"/>
      <c r="B103" s="74"/>
      <c r="C103" s="75" t="s">
        <v>108</v>
      </c>
      <c r="D103" s="74" t="s">
        <v>32</v>
      </c>
      <c r="E103" s="76">
        <v>144</v>
      </c>
      <c r="F103" s="76"/>
      <c r="G103" s="77"/>
    </row>
    <row r="104" spans="1:7" s="66" customFormat="1" x14ac:dyDescent="0.2">
      <c r="A104" s="73"/>
      <c r="B104" s="74"/>
      <c r="C104" s="75" t="s">
        <v>109</v>
      </c>
      <c r="D104" s="74" t="s">
        <v>55</v>
      </c>
      <c r="E104" s="76">
        <v>450</v>
      </c>
      <c r="F104" s="76"/>
      <c r="G104" s="77"/>
    </row>
    <row r="105" spans="1:7" s="66" customFormat="1" x14ac:dyDescent="0.2">
      <c r="A105" s="73"/>
      <c r="B105" s="74"/>
      <c r="C105" s="75" t="s">
        <v>110</v>
      </c>
      <c r="D105" s="74" t="s">
        <v>55</v>
      </c>
      <c r="E105" s="76">
        <v>158</v>
      </c>
      <c r="F105" s="76"/>
      <c r="G105" s="77"/>
    </row>
    <row r="106" spans="1:7" x14ac:dyDescent="0.2">
      <c r="A106" s="78"/>
      <c r="B106" s="79"/>
      <c r="C106" s="75" t="s">
        <v>111</v>
      </c>
      <c r="D106" s="74" t="s">
        <v>55</v>
      </c>
      <c r="E106" s="76">
        <v>296</v>
      </c>
      <c r="F106" s="76"/>
      <c r="G106" s="80"/>
    </row>
    <row r="107" spans="1:7" x14ac:dyDescent="0.2">
      <c r="A107" s="78"/>
      <c r="B107" s="79"/>
      <c r="C107" s="75" t="s">
        <v>112</v>
      </c>
      <c r="D107" s="74" t="s">
        <v>55</v>
      </c>
      <c r="E107" s="76">
        <v>158</v>
      </c>
      <c r="F107" s="76"/>
      <c r="G107" s="80"/>
    </row>
    <row r="108" spans="1:7" x14ac:dyDescent="0.2">
      <c r="A108" s="78"/>
      <c r="B108" s="79"/>
      <c r="C108" s="75" t="s">
        <v>113</v>
      </c>
      <c r="D108" s="74" t="s">
        <v>18</v>
      </c>
      <c r="E108" s="76">
        <v>6</v>
      </c>
      <c r="F108" s="76"/>
      <c r="G108" s="80"/>
    </row>
    <row r="109" spans="1:7" x14ac:dyDescent="0.2">
      <c r="A109" s="78"/>
      <c r="B109" s="79"/>
      <c r="C109" s="75" t="s">
        <v>114</v>
      </c>
      <c r="D109" s="74" t="s">
        <v>32</v>
      </c>
      <c r="E109" s="76">
        <v>108</v>
      </c>
      <c r="F109" s="76"/>
      <c r="G109" s="80"/>
    </row>
    <row r="110" spans="1:7" x14ac:dyDescent="0.2">
      <c r="A110" s="78"/>
      <c r="B110" s="79"/>
      <c r="C110" s="75" t="s">
        <v>115</v>
      </c>
      <c r="D110" s="74" t="s">
        <v>13</v>
      </c>
      <c r="E110" s="76">
        <v>1</v>
      </c>
      <c r="F110" s="76"/>
      <c r="G110" s="80"/>
    </row>
    <row r="111" spans="1:7" ht="25.5" x14ac:dyDescent="0.2">
      <c r="A111" s="78"/>
      <c r="B111" s="79"/>
      <c r="C111" s="75" t="s">
        <v>116</v>
      </c>
      <c r="D111" s="74" t="s">
        <v>18</v>
      </c>
      <c r="E111" s="76">
        <v>2</v>
      </c>
      <c r="F111" s="76"/>
      <c r="G111" s="80"/>
    </row>
    <row r="112" spans="1:7" x14ac:dyDescent="0.2">
      <c r="A112" s="78"/>
      <c r="B112" s="79"/>
      <c r="C112" s="75" t="s">
        <v>117</v>
      </c>
      <c r="D112" s="74" t="s">
        <v>118</v>
      </c>
      <c r="E112" s="76">
        <v>8</v>
      </c>
      <c r="F112" s="76"/>
      <c r="G112" s="80"/>
    </row>
    <row r="113" spans="1:7" x14ac:dyDescent="0.2">
      <c r="A113" s="78"/>
      <c r="B113" s="79"/>
      <c r="C113" s="75" t="s">
        <v>119</v>
      </c>
      <c r="D113" s="74" t="s">
        <v>55</v>
      </c>
      <c r="E113" s="76">
        <v>4</v>
      </c>
      <c r="F113" s="76"/>
      <c r="G113" s="80"/>
    </row>
    <row r="114" spans="1:7" x14ac:dyDescent="0.2">
      <c r="A114" s="78"/>
      <c r="B114" s="79"/>
      <c r="C114" s="75" t="s">
        <v>120</v>
      </c>
      <c r="D114" s="74" t="s">
        <v>18</v>
      </c>
      <c r="E114" s="76">
        <v>1</v>
      </c>
      <c r="F114" s="76"/>
      <c r="G114" s="80"/>
    </row>
    <row r="115" spans="1:7" ht="25.5" x14ac:dyDescent="0.2">
      <c r="A115" s="78"/>
      <c r="B115" s="79"/>
      <c r="C115" s="75" t="s">
        <v>121</v>
      </c>
      <c r="D115" s="74" t="s">
        <v>18</v>
      </c>
      <c r="E115" s="76">
        <v>5</v>
      </c>
      <c r="F115" s="76"/>
      <c r="G115" s="80"/>
    </row>
    <row r="116" spans="1:7" x14ac:dyDescent="0.2">
      <c r="A116" s="78"/>
      <c r="B116" s="79"/>
      <c r="C116" s="75" t="s">
        <v>122</v>
      </c>
      <c r="D116" s="74" t="s">
        <v>18</v>
      </c>
      <c r="E116" s="76">
        <v>1</v>
      </c>
      <c r="F116" s="76"/>
      <c r="G116" s="80"/>
    </row>
    <row r="117" spans="1:7" s="9" customFormat="1" x14ac:dyDescent="0.2">
      <c r="A117" s="81"/>
      <c r="B117" s="82"/>
      <c r="C117" s="69" t="s">
        <v>123</v>
      </c>
      <c r="D117" s="68"/>
      <c r="E117" s="70"/>
      <c r="F117" s="70"/>
      <c r="G117" s="83"/>
    </row>
    <row r="118" spans="1:7" x14ac:dyDescent="0.2">
      <c r="A118" s="78"/>
      <c r="B118" s="79"/>
      <c r="C118" s="75" t="s">
        <v>108</v>
      </c>
      <c r="D118" s="74" t="s">
        <v>32</v>
      </c>
      <c r="E118" s="76">
        <v>64.959999999999994</v>
      </c>
      <c r="F118" s="76"/>
      <c r="G118" s="80"/>
    </row>
    <row r="119" spans="1:7" x14ac:dyDescent="0.2">
      <c r="A119" s="78"/>
      <c r="B119" s="79"/>
      <c r="C119" s="75" t="s">
        <v>109</v>
      </c>
      <c r="D119" s="74" t="s">
        <v>55</v>
      </c>
      <c r="E119" s="76">
        <v>203</v>
      </c>
      <c r="F119" s="76"/>
      <c r="G119" s="80"/>
    </row>
    <row r="120" spans="1:7" x14ac:dyDescent="0.2">
      <c r="A120" s="78"/>
      <c r="B120" s="79"/>
      <c r="C120" s="75" t="s">
        <v>124</v>
      </c>
      <c r="D120" s="74" t="s">
        <v>55</v>
      </c>
      <c r="E120" s="76">
        <v>17</v>
      </c>
      <c r="F120" s="76"/>
      <c r="G120" s="80"/>
    </row>
    <row r="121" spans="1:7" x14ac:dyDescent="0.2">
      <c r="A121" s="78"/>
      <c r="B121" s="79"/>
      <c r="C121" s="75" t="s">
        <v>125</v>
      </c>
      <c r="D121" s="74" t="s">
        <v>55</v>
      </c>
      <c r="E121" s="76">
        <v>21</v>
      </c>
      <c r="F121" s="76"/>
      <c r="G121" s="80"/>
    </row>
    <row r="122" spans="1:7" ht="25.5" x14ac:dyDescent="0.2">
      <c r="A122" s="78"/>
      <c r="B122" s="79"/>
      <c r="C122" s="75" t="s">
        <v>126</v>
      </c>
      <c r="D122" s="74" t="s">
        <v>55</v>
      </c>
      <c r="E122" s="76">
        <v>3</v>
      </c>
      <c r="F122" s="76"/>
      <c r="G122" s="80"/>
    </row>
    <row r="123" spans="1:7" x14ac:dyDescent="0.2">
      <c r="A123" s="78"/>
      <c r="B123" s="79"/>
      <c r="C123" s="75" t="s">
        <v>127</v>
      </c>
      <c r="D123" s="74" t="s">
        <v>55</v>
      </c>
      <c r="E123" s="76">
        <v>166</v>
      </c>
      <c r="F123" s="76"/>
      <c r="G123" s="80"/>
    </row>
    <row r="124" spans="1:7" x14ac:dyDescent="0.2">
      <c r="A124" s="78"/>
      <c r="B124" s="79"/>
      <c r="C124" s="75" t="s">
        <v>128</v>
      </c>
      <c r="D124" s="74" t="s">
        <v>55</v>
      </c>
      <c r="E124" s="76">
        <v>17</v>
      </c>
      <c r="F124" s="76"/>
      <c r="G124" s="80"/>
    </row>
    <row r="125" spans="1:7" ht="25.5" x14ac:dyDescent="0.2">
      <c r="A125" s="78"/>
      <c r="B125" s="79"/>
      <c r="C125" s="75" t="s">
        <v>129</v>
      </c>
      <c r="D125" s="74" t="s">
        <v>55</v>
      </c>
      <c r="E125" s="76">
        <v>38</v>
      </c>
      <c r="F125" s="76"/>
      <c r="G125" s="80"/>
    </row>
    <row r="126" spans="1:7" x14ac:dyDescent="0.2">
      <c r="A126" s="78"/>
      <c r="B126" s="79"/>
      <c r="C126" s="75" t="s">
        <v>113</v>
      </c>
      <c r="D126" s="74" t="s">
        <v>18</v>
      </c>
      <c r="E126" s="76">
        <v>4</v>
      </c>
      <c r="F126" s="76"/>
      <c r="G126" s="80"/>
    </row>
    <row r="127" spans="1:7" x14ac:dyDescent="0.2">
      <c r="A127" s="78"/>
      <c r="B127" s="79"/>
      <c r="C127" s="75" t="s">
        <v>114</v>
      </c>
      <c r="D127" s="74" t="s">
        <v>32</v>
      </c>
      <c r="E127" s="76">
        <v>48.72</v>
      </c>
      <c r="F127" s="76"/>
      <c r="G127" s="80"/>
    </row>
    <row r="128" spans="1:7" x14ac:dyDescent="0.2">
      <c r="A128" s="78"/>
      <c r="B128" s="79"/>
      <c r="C128" s="75" t="s">
        <v>130</v>
      </c>
      <c r="D128" s="74" t="s">
        <v>18</v>
      </c>
      <c r="E128" s="76">
        <v>11</v>
      </c>
      <c r="F128" s="76"/>
      <c r="G128" s="80"/>
    </row>
    <row r="129" spans="1:7" x14ac:dyDescent="0.2">
      <c r="A129" s="78"/>
      <c r="B129" s="79"/>
      <c r="C129" s="75" t="s">
        <v>131</v>
      </c>
      <c r="D129" s="74" t="s">
        <v>132</v>
      </c>
      <c r="E129" s="76">
        <v>11</v>
      </c>
      <c r="F129" s="76"/>
      <c r="G129" s="80"/>
    </row>
    <row r="130" spans="1:7" ht="25.5" x14ac:dyDescent="0.2">
      <c r="A130" s="78"/>
      <c r="B130" s="79"/>
      <c r="C130" s="75" t="s">
        <v>133</v>
      </c>
      <c r="D130" s="74" t="s">
        <v>134</v>
      </c>
      <c r="E130" s="76">
        <v>11</v>
      </c>
      <c r="F130" s="76"/>
      <c r="G130" s="80"/>
    </row>
    <row r="131" spans="1:7" x14ac:dyDescent="0.2">
      <c r="A131" s="78"/>
      <c r="B131" s="79"/>
      <c r="C131" s="75" t="s">
        <v>135</v>
      </c>
      <c r="D131" s="74" t="s">
        <v>18</v>
      </c>
      <c r="E131" s="76">
        <v>11</v>
      </c>
      <c r="F131" s="76"/>
      <c r="G131" s="80"/>
    </row>
    <row r="132" spans="1:7" x14ac:dyDescent="0.2">
      <c r="A132" s="78"/>
      <c r="B132" s="79"/>
      <c r="C132" s="75" t="s">
        <v>119</v>
      </c>
      <c r="D132" s="74" t="s">
        <v>55</v>
      </c>
      <c r="E132" s="76">
        <v>12</v>
      </c>
      <c r="F132" s="76"/>
      <c r="G132" s="80"/>
    </row>
    <row r="133" spans="1:7" x14ac:dyDescent="0.2">
      <c r="A133" s="78"/>
      <c r="B133" s="79"/>
      <c r="C133" s="75" t="s">
        <v>136</v>
      </c>
      <c r="D133" s="74" t="s">
        <v>18</v>
      </c>
      <c r="E133" s="76">
        <v>3</v>
      </c>
      <c r="F133" s="76"/>
      <c r="G133" s="80"/>
    </row>
    <row r="134" spans="1:7" ht="25.5" x14ac:dyDescent="0.2">
      <c r="A134" s="78"/>
      <c r="B134" s="79"/>
      <c r="C134" s="75" t="s">
        <v>137</v>
      </c>
      <c r="D134" s="74" t="s">
        <v>132</v>
      </c>
      <c r="E134" s="76">
        <v>5</v>
      </c>
      <c r="F134" s="76"/>
      <c r="G134" s="80"/>
    </row>
    <row r="135" spans="1:7" x14ac:dyDescent="0.2">
      <c r="A135" s="78"/>
      <c r="B135" s="79"/>
      <c r="C135" s="75" t="s">
        <v>122</v>
      </c>
      <c r="D135" s="74" t="s">
        <v>18</v>
      </c>
      <c r="E135" s="76">
        <v>3</v>
      </c>
      <c r="F135" s="76"/>
      <c r="G135" s="80"/>
    </row>
    <row r="136" spans="1:7" ht="25.5" x14ac:dyDescent="0.2">
      <c r="A136" s="78"/>
      <c r="B136" s="79"/>
      <c r="C136" s="75" t="s">
        <v>138</v>
      </c>
      <c r="D136" s="76" t="s">
        <v>18</v>
      </c>
      <c r="E136" s="76">
        <v>57</v>
      </c>
      <c r="F136" s="76"/>
      <c r="G136" s="80"/>
    </row>
    <row r="137" spans="1:7" x14ac:dyDescent="0.2">
      <c r="A137" s="78"/>
      <c r="B137" s="79"/>
      <c r="C137" s="84" t="s">
        <v>139</v>
      </c>
      <c r="D137" s="75" t="s">
        <v>140</v>
      </c>
      <c r="E137" s="76">
        <v>171</v>
      </c>
      <c r="F137" s="76"/>
      <c r="G137" s="80"/>
    </row>
    <row r="138" spans="1:7" x14ac:dyDescent="0.2">
      <c r="A138" s="78"/>
      <c r="B138" s="82"/>
      <c r="C138" s="72" t="s">
        <v>141</v>
      </c>
      <c r="D138" s="75"/>
      <c r="E138" s="76"/>
      <c r="F138" s="76"/>
      <c r="G138" s="80"/>
    </row>
    <row r="139" spans="1:7" x14ac:dyDescent="0.2">
      <c r="A139" s="78"/>
      <c r="B139" s="79"/>
      <c r="C139" s="84" t="s">
        <v>142</v>
      </c>
      <c r="D139" s="74" t="s">
        <v>143</v>
      </c>
      <c r="E139" s="76">
        <v>10</v>
      </c>
      <c r="F139" s="76"/>
      <c r="G139" s="80"/>
    </row>
    <row r="140" spans="1:7" x14ac:dyDescent="0.2">
      <c r="A140" s="78"/>
      <c r="B140" s="79"/>
      <c r="C140" s="84" t="s">
        <v>144</v>
      </c>
      <c r="D140" s="74" t="s">
        <v>143</v>
      </c>
      <c r="E140" s="76">
        <v>1</v>
      </c>
      <c r="F140" s="76"/>
      <c r="G140" s="80"/>
    </row>
    <row r="141" spans="1:7" x14ac:dyDescent="0.2">
      <c r="A141" s="78"/>
      <c r="B141" s="79"/>
      <c r="C141" s="84" t="s">
        <v>145</v>
      </c>
      <c r="D141" s="74" t="s">
        <v>143</v>
      </c>
      <c r="E141" s="76">
        <v>1</v>
      </c>
      <c r="F141" s="76"/>
      <c r="G141" s="80"/>
    </row>
    <row r="142" spans="1:7" x14ac:dyDescent="0.2">
      <c r="A142" s="78"/>
      <c r="B142" s="79"/>
      <c r="C142" s="84" t="s">
        <v>146</v>
      </c>
      <c r="D142" s="74" t="s">
        <v>147</v>
      </c>
      <c r="E142" s="76">
        <v>11</v>
      </c>
      <c r="F142" s="76"/>
      <c r="G142" s="80"/>
    </row>
    <row r="143" spans="1:7" x14ac:dyDescent="0.2">
      <c r="A143" s="78"/>
      <c r="B143" s="79"/>
      <c r="C143" s="75" t="s">
        <v>148</v>
      </c>
      <c r="D143" s="74" t="s">
        <v>18</v>
      </c>
      <c r="E143" s="76">
        <v>1</v>
      </c>
      <c r="F143" s="76"/>
      <c r="G143" s="80"/>
    </row>
    <row r="144" spans="1:7" x14ac:dyDescent="0.2">
      <c r="A144" s="78"/>
      <c r="B144" s="79"/>
      <c r="C144" s="75" t="s">
        <v>149</v>
      </c>
      <c r="D144" s="74" t="s">
        <v>18</v>
      </c>
      <c r="E144" s="76">
        <v>3</v>
      </c>
      <c r="F144" s="76"/>
      <c r="G144" s="80"/>
    </row>
    <row r="145" spans="1:7" x14ac:dyDescent="0.2">
      <c r="A145" s="78"/>
      <c r="B145" s="82"/>
      <c r="C145" s="69" t="s">
        <v>150</v>
      </c>
      <c r="D145" s="74"/>
      <c r="E145" s="76"/>
      <c r="F145" s="76"/>
      <c r="G145" s="80"/>
    </row>
    <row r="146" spans="1:7" x14ac:dyDescent="0.2">
      <c r="A146" s="78"/>
      <c r="B146" s="79"/>
      <c r="C146" s="75" t="s">
        <v>108</v>
      </c>
      <c r="D146" s="74" t="s">
        <v>32</v>
      </c>
      <c r="E146" s="76">
        <v>144</v>
      </c>
      <c r="F146" s="76"/>
      <c r="G146" s="80"/>
    </row>
    <row r="147" spans="1:7" x14ac:dyDescent="0.2">
      <c r="A147" s="78"/>
      <c r="B147" s="79"/>
      <c r="C147" s="75" t="s">
        <v>151</v>
      </c>
      <c r="D147" s="74" t="s">
        <v>55</v>
      </c>
      <c r="E147" s="76">
        <v>450</v>
      </c>
      <c r="F147" s="76"/>
      <c r="G147" s="80"/>
    </row>
    <row r="148" spans="1:7" x14ac:dyDescent="0.2">
      <c r="A148" s="78"/>
      <c r="B148" s="79"/>
      <c r="C148" s="75" t="s">
        <v>114</v>
      </c>
      <c r="D148" s="74" t="s">
        <v>32</v>
      </c>
      <c r="E148" s="76">
        <v>108</v>
      </c>
      <c r="F148" s="76"/>
      <c r="G148" s="80"/>
    </row>
    <row r="149" spans="1:7" x14ac:dyDescent="0.2">
      <c r="A149" s="78"/>
      <c r="B149" s="82"/>
      <c r="C149" s="69" t="s">
        <v>152</v>
      </c>
      <c r="D149" s="74"/>
      <c r="E149" s="76"/>
      <c r="F149" s="76"/>
      <c r="G149" s="80"/>
    </row>
    <row r="150" spans="1:7" x14ac:dyDescent="0.2">
      <c r="A150" s="78"/>
      <c r="B150" s="79"/>
      <c r="C150" s="75" t="s">
        <v>153</v>
      </c>
      <c r="D150" s="74" t="s">
        <v>154</v>
      </c>
      <c r="E150" s="76">
        <v>1</v>
      </c>
      <c r="F150" s="76"/>
      <c r="G150" s="80"/>
    </row>
    <row r="151" spans="1:7" x14ac:dyDescent="0.2">
      <c r="A151" s="78"/>
      <c r="B151" s="79"/>
      <c r="C151" s="75" t="s">
        <v>155</v>
      </c>
      <c r="D151" s="74" t="s">
        <v>154</v>
      </c>
      <c r="E151" s="76">
        <v>1</v>
      </c>
      <c r="F151" s="76"/>
      <c r="G151" s="80"/>
    </row>
    <row r="152" spans="1:7" s="9" customFormat="1" ht="13.5" thickBot="1" x14ac:dyDescent="0.25">
      <c r="A152" s="48"/>
      <c r="B152" s="49"/>
      <c r="C152" s="40" t="s">
        <v>156</v>
      </c>
      <c r="D152" s="39" t="s">
        <v>8</v>
      </c>
      <c r="E152" s="41"/>
      <c r="F152" s="85" t="s">
        <v>8</v>
      </c>
      <c r="G152" s="41" t="s">
        <v>8</v>
      </c>
    </row>
    <row r="153" spans="1:7" s="9" customFormat="1" x14ac:dyDescent="0.2">
      <c r="A153" s="53">
        <v>8</v>
      </c>
      <c r="B153" s="54"/>
      <c r="C153" s="55" t="s">
        <v>157</v>
      </c>
      <c r="D153" s="54" t="s">
        <v>8</v>
      </c>
      <c r="E153" s="56"/>
      <c r="F153" s="122" t="s">
        <v>8</v>
      </c>
      <c r="G153" s="56" t="s">
        <v>8</v>
      </c>
    </row>
    <row r="154" spans="1:7" x14ac:dyDescent="0.2">
      <c r="A154" s="21"/>
      <c r="B154" s="24" t="s">
        <v>47</v>
      </c>
      <c r="C154" s="23" t="s">
        <v>238</v>
      </c>
      <c r="D154" s="22" t="s">
        <v>13</v>
      </c>
      <c r="E154" s="34">
        <v>4</v>
      </c>
      <c r="F154" s="86"/>
      <c r="G154" s="29"/>
    </row>
    <row r="155" spans="1:7" s="9" customFormat="1" x14ac:dyDescent="0.2">
      <c r="A155" s="87"/>
      <c r="B155" s="88"/>
      <c r="C155" s="89" t="s">
        <v>158</v>
      </c>
      <c r="D155" s="90" t="s">
        <v>8</v>
      </c>
      <c r="E155" s="91"/>
      <c r="F155" s="92" t="s">
        <v>8</v>
      </c>
      <c r="G155" s="93"/>
    </row>
    <row r="156" spans="1:7" s="9" customFormat="1" x14ac:dyDescent="0.2">
      <c r="A156" s="94">
        <v>9</v>
      </c>
      <c r="B156" s="95"/>
      <c r="C156" s="123" t="s">
        <v>159</v>
      </c>
      <c r="D156" s="95"/>
      <c r="E156" s="124"/>
      <c r="F156" s="125"/>
      <c r="G156" s="126"/>
    </row>
    <row r="157" spans="1:7" s="72" customFormat="1" x14ac:dyDescent="0.2">
      <c r="A157" s="96"/>
      <c r="B157" s="90" t="s">
        <v>47</v>
      </c>
      <c r="C157" s="97" t="s">
        <v>160</v>
      </c>
      <c r="D157" s="98" t="s">
        <v>18</v>
      </c>
      <c r="E157" s="99">
        <v>5</v>
      </c>
      <c r="F157" s="92"/>
      <c r="G157" s="93"/>
    </row>
    <row r="158" spans="1:7" s="72" customFormat="1" x14ac:dyDescent="0.2">
      <c r="A158" s="96"/>
      <c r="B158" s="90"/>
      <c r="C158" s="97" t="s">
        <v>161</v>
      </c>
      <c r="D158" s="98" t="s">
        <v>18</v>
      </c>
      <c r="E158" s="99">
        <v>5</v>
      </c>
      <c r="F158" s="92"/>
      <c r="G158" s="93"/>
    </row>
    <row r="159" spans="1:7" s="72" customFormat="1" x14ac:dyDescent="0.2">
      <c r="A159" s="96"/>
      <c r="B159" s="90"/>
      <c r="C159" s="97" t="s">
        <v>162</v>
      </c>
      <c r="D159" s="98" t="s">
        <v>18</v>
      </c>
      <c r="E159" s="99">
        <v>10</v>
      </c>
      <c r="F159" s="92"/>
      <c r="G159" s="93"/>
    </row>
    <row r="160" spans="1:7" s="72" customFormat="1" x14ac:dyDescent="0.2">
      <c r="A160" s="96"/>
      <c r="B160" s="90"/>
      <c r="C160" s="89" t="s">
        <v>163</v>
      </c>
      <c r="D160" s="90" t="s">
        <v>8</v>
      </c>
      <c r="E160" s="91" t="s">
        <v>8</v>
      </c>
      <c r="F160" s="92"/>
      <c r="G160" s="93"/>
    </row>
    <row r="161" spans="1:7" s="72" customFormat="1" x14ac:dyDescent="0.2">
      <c r="A161" s="94">
        <v>10</v>
      </c>
      <c r="B161" s="95"/>
      <c r="C161" s="123" t="s">
        <v>164</v>
      </c>
      <c r="D161" s="127"/>
      <c r="E161" s="128"/>
      <c r="F161" s="125"/>
      <c r="G161" s="126"/>
    </row>
    <row r="162" spans="1:7" s="72" customFormat="1" x14ac:dyDescent="0.2">
      <c r="A162" s="96" t="s">
        <v>196</v>
      </c>
      <c r="B162" s="90" t="s">
        <v>47</v>
      </c>
      <c r="C162" s="89" t="s">
        <v>165</v>
      </c>
      <c r="D162" s="98"/>
      <c r="E162" s="99"/>
      <c r="F162" s="92"/>
      <c r="G162" s="93"/>
    </row>
    <row r="163" spans="1:7" s="72" customFormat="1" ht="25.5" x14ac:dyDescent="0.2">
      <c r="A163" s="96"/>
      <c r="B163" s="90"/>
      <c r="C163" s="97" t="s">
        <v>166</v>
      </c>
      <c r="D163" s="22" t="s">
        <v>32</v>
      </c>
      <c r="E163" s="99">
        <v>4.5199999999999996</v>
      </c>
      <c r="F163" s="92"/>
      <c r="G163" s="93"/>
    </row>
    <row r="164" spans="1:7" s="140" customFormat="1" ht="18" customHeight="1" x14ac:dyDescent="0.2">
      <c r="A164" s="133"/>
      <c r="B164" s="134"/>
      <c r="C164" s="135" t="s">
        <v>167</v>
      </c>
      <c r="D164" s="136" t="s">
        <v>32</v>
      </c>
      <c r="E164" s="137">
        <v>1.1299999999999999</v>
      </c>
      <c r="F164" s="138"/>
      <c r="G164" s="139"/>
    </row>
    <row r="165" spans="1:7" s="72" customFormat="1" x14ac:dyDescent="0.2">
      <c r="A165" s="96"/>
      <c r="B165" s="90"/>
      <c r="C165" s="97" t="s">
        <v>168</v>
      </c>
      <c r="D165" s="22" t="s">
        <v>32</v>
      </c>
      <c r="E165" s="99">
        <v>5.65</v>
      </c>
      <c r="F165" s="92"/>
      <c r="G165" s="93"/>
    </row>
    <row r="166" spans="1:7" s="72" customFormat="1" x14ac:dyDescent="0.2">
      <c r="A166" s="96"/>
      <c r="B166" s="90"/>
      <c r="C166" s="97" t="s">
        <v>169</v>
      </c>
      <c r="D166" s="22" t="s">
        <v>32</v>
      </c>
      <c r="E166" s="99">
        <v>7.21</v>
      </c>
      <c r="F166" s="92"/>
      <c r="G166" s="93"/>
    </row>
    <row r="167" spans="1:7" s="72" customFormat="1" ht="25.5" x14ac:dyDescent="0.2">
      <c r="A167" s="96"/>
      <c r="B167" s="90"/>
      <c r="C167" s="97" t="s">
        <v>170</v>
      </c>
      <c r="D167" s="22" t="s">
        <v>32</v>
      </c>
      <c r="E167" s="99">
        <v>1.8</v>
      </c>
      <c r="F167" s="92"/>
      <c r="G167" s="93"/>
    </row>
    <row r="168" spans="1:7" s="72" customFormat="1" x14ac:dyDescent="0.2">
      <c r="A168" s="96"/>
      <c r="B168" s="90"/>
      <c r="C168" s="97" t="s">
        <v>171</v>
      </c>
      <c r="D168" s="98" t="s">
        <v>32</v>
      </c>
      <c r="E168" s="99">
        <v>7.21</v>
      </c>
      <c r="F168" s="92"/>
      <c r="G168" s="93"/>
    </row>
    <row r="169" spans="1:7" s="72" customFormat="1" x14ac:dyDescent="0.2">
      <c r="A169" s="96"/>
      <c r="B169" s="90"/>
      <c r="C169" s="97" t="s">
        <v>172</v>
      </c>
      <c r="D169" s="98" t="s">
        <v>32</v>
      </c>
      <c r="E169" s="99">
        <v>1.8</v>
      </c>
      <c r="F169" s="92"/>
      <c r="G169" s="93"/>
    </row>
    <row r="170" spans="1:7" s="72" customFormat="1" x14ac:dyDescent="0.2">
      <c r="A170" s="96"/>
      <c r="B170" s="90"/>
      <c r="C170" s="97" t="s">
        <v>173</v>
      </c>
      <c r="D170" s="98" t="s">
        <v>32</v>
      </c>
      <c r="E170" s="99">
        <v>9.01</v>
      </c>
      <c r="F170" s="92"/>
      <c r="G170" s="93"/>
    </row>
    <row r="171" spans="1:7" s="72" customFormat="1" x14ac:dyDescent="0.2">
      <c r="A171" s="100" t="s">
        <v>208</v>
      </c>
      <c r="B171" s="90"/>
      <c r="C171" s="89" t="s">
        <v>174</v>
      </c>
      <c r="D171" s="98"/>
      <c r="E171" s="99"/>
      <c r="F171" s="92"/>
      <c r="G171" s="93"/>
    </row>
    <row r="172" spans="1:7" s="72" customFormat="1" x14ac:dyDescent="0.2">
      <c r="A172" s="96"/>
      <c r="B172" s="90"/>
      <c r="C172" s="97" t="s">
        <v>175</v>
      </c>
      <c r="D172" s="98" t="s">
        <v>32</v>
      </c>
      <c r="E172" s="99">
        <v>0.63</v>
      </c>
      <c r="F172" s="92"/>
      <c r="G172" s="93"/>
    </row>
    <row r="173" spans="1:7" s="72" customFormat="1" x14ac:dyDescent="0.2">
      <c r="A173" s="96"/>
      <c r="B173" s="90"/>
      <c r="C173" s="97" t="s">
        <v>176</v>
      </c>
      <c r="D173" s="98" t="s">
        <v>32</v>
      </c>
      <c r="E173" s="99">
        <v>6.31</v>
      </c>
      <c r="F173" s="92"/>
      <c r="G173" s="93"/>
    </row>
    <row r="174" spans="1:7" s="72" customFormat="1" x14ac:dyDescent="0.2">
      <c r="A174" s="96"/>
      <c r="B174" s="90"/>
      <c r="C174" s="97" t="s">
        <v>177</v>
      </c>
      <c r="D174" s="98" t="s">
        <v>19</v>
      </c>
      <c r="E174" s="99">
        <v>14.16</v>
      </c>
      <c r="F174" s="92"/>
      <c r="G174" s="93"/>
    </row>
    <row r="175" spans="1:7" s="72" customFormat="1" x14ac:dyDescent="0.2">
      <c r="A175" s="96"/>
      <c r="B175" s="90"/>
      <c r="C175" s="97" t="s">
        <v>178</v>
      </c>
      <c r="D175" s="98" t="s">
        <v>19</v>
      </c>
      <c r="E175" s="99">
        <v>14.16</v>
      </c>
      <c r="F175" s="92"/>
      <c r="G175" s="93"/>
    </row>
    <row r="176" spans="1:7" s="72" customFormat="1" x14ac:dyDescent="0.2">
      <c r="A176" s="96"/>
      <c r="B176" s="90"/>
      <c r="C176" s="97" t="s">
        <v>179</v>
      </c>
      <c r="D176" s="98" t="s">
        <v>19</v>
      </c>
      <c r="E176" s="99">
        <v>14.16</v>
      </c>
      <c r="F176" s="92"/>
      <c r="G176" s="93"/>
    </row>
    <row r="177" spans="1:7" s="72" customFormat="1" x14ac:dyDescent="0.2">
      <c r="A177" s="96"/>
      <c r="B177" s="90"/>
      <c r="C177" s="97" t="s">
        <v>180</v>
      </c>
      <c r="D177" s="98" t="s">
        <v>19</v>
      </c>
      <c r="E177" s="99">
        <v>6.31</v>
      </c>
      <c r="F177" s="92"/>
      <c r="G177" s="93"/>
    </row>
    <row r="178" spans="1:7" s="72" customFormat="1" x14ac:dyDescent="0.2">
      <c r="A178" s="96"/>
      <c r="B178" s="90"/>
      <c r="C178" s="97" t="s">
        <v>181</v>
      </c>
      <c r="D178" s="98" t="s">
        <v>32</v>
      </c>
      <c r="E178" s="99">
        <v>9.43</v>
      </c>
      <c r="F178" s="92"/>
      <c r="G178" s="93"/>
    </row>
    <row r="179" spans="1:7" s="72" customFormat="1" x14ac:dyDescent="0.2">
      <c r="A179" s="100" t="s">
        <v>211</v>
      </c>
      <c r="B179" s="90"/>
      <c r="C179" s="89" t="s">
        <v>182</v>
      </c>
      <c r="D179" s="98"/>
      <c r="E179" s="99"/>
      <c r="F179" s="92"/>
      <c r="G179" s="93"/>
    </row>
    <row r="180" spans="1:7" s="72" customFormat="1" x14ac:dyDescent="0.2">
      <c r="A180" s="96"/>
      <c r="B180" s="90"/>
      <c r="C180" s="97" t="s">
        <v>183</v>
      </c>
      <c r="D180" s="98" t="s">
        <v>19</v>
      </c>
      <c r="E180" s="99">
        <v>54.27</v>
      </c>
      <c r="F180" s="92"/>
      <c r="G180" s="93"/>
    </row>
    <row r="181" spans="1:7" s="72" customFormat="1" x14ac:dyDescent="0.2">
      <c r="A181" s="96"/>
      <c r="B181" s="90"/>
      <c r="C181" s="97" t="s">
        <v>184</v>
      </c>
      <c r="D181" s="98" t="s">
        <v>19</v>
      </c>
      <c r="E181" s="99">
        <v>8.33</v>
      </c>
      <c r="F181" s="92"/>
      <c r="G181" s="93"/>
    </row>
    <row r="182" spans="1:7" s="72" customFormat="1" x14ac:dyDescent="0.2">
      <c r="A182" s="96"/>
      <c r="B182" s="90"/>
      <c r="C182" s="97" t="s">
        <v>185</v>
      </c>
      <c r="D182" s="98" t="s">
        <v>19</v>
      </c>
      <c r="E182" s="99">
        <v>8.33</v>
      </c>
      <c r="F182" s="92"/>
      <c r="G182" s="93"/>
    </row>
    <row r="183" spans="1:7" s="72" customFormat="1" x14ac:dyDescent="0.2">
      <c r="A183" s="96"/>
      <c r="B183" s="90"/>
      <c r="C183" s="97" t="s">
        <v>186</v>
      </c>
      <c r="D183" s="98" t="s">
        <v>55</v>
      </c>
      <c r="E183" s="99">
        <v>22.12</v>
      </c>
      <c r="F183" s="92"/>
      <c r="G183" s="93"/>
    </row>
    <row r="184" spans="1:7" s="72" customFormat="1" x14ac:dyDescent="0.2">
      <c r="A184" s="96"/>
      <c r="B184" s="90"/>
      <c r="C184" s="97" t="s">
        <v>187</v>
      </c>
      <c r="D184" s="98" t="s">
        <v>18</v>
      </c>
      <c r="E184" s="99">
        <v>36</v>
      </c>
      <c r="F184" s="92"/>
      <c r="G184" s="93"/>
    </row>
    <row r="185" spans="1:7" s="72" customFormat="1" x14ac:dyDescent="0.2">
      <c r="A185" s="96" t="s">
        <v>212</v>
      </c>
      <c r="B185" s="90"/>
      <c r="C185" s="89" t="s">
        <v>188</v>
      </c>
      <c r="D185" s="98"/>
      <c r="E185" s="99"/>
      <c r="F185" s="92"/>
      <c r="G185" s="93"/>
    </row>
    <row r="186" spans="1:7" s="72" customFormat="1" x14ac:dyDescent="0.2">
      <c r="A186" s="96"/>
      <c r="B186" s="90"/>
      <c r="C186" s="97" t="s">
        <v>189</v>
      </c>
      <c r="D186" s="98" t="s">
        <v>19</v>
      </c>
      <c r="E186" s="99">
        <v>32.979999999999997</v>
      </c>
      <c r="F186" s="92"/>
      <c r="G186" s="93"/>
    </row>
    <row r="187" spans="1:7" s="72" customFormat="1" x14ac:dyDescent="0.2">
      <c r="A187" s="96"/>
      <c r="B187" s="90"/>
      <c r="C187" s="97" t="s">
        <v>190</v>
      </c>
      <c r="D187" s="98" t="s">
        <v>19</v>
      </c>
      <c r="E187" s="99">
        <v>31.71</v>
      </c>
      <c r="F187" s="92"/>
      <c r="G187" s="93"/>
    </row>
    <row r="188" spans="1:7" s="72" customFormat="1" ht="25.5" x14ac:dyDescent="0.2">
      <c r="A188" s="96"/>
      <c r="B188" s="90"/>
      <c r="C188" s="97" t="s">
        <v>237</v>
      </c>
      <c r="D188" s="98" t="s">
        <v>19</v>
      </c>
      <c r="E188" s="99">
        <v>31.71</v>
      </c>
      <c r="F188" s="92"/>
      <c r="G188" s="93"/>
    </row>
    <row r="189" spans="1:7" s="72" customFormat="1" x14ac:dyDescent="0.2">
      <c r="A189" s="96"/>
      <c r="B189" s="90"/>
      <c r="C189" s="97" t="s">
        <v>191</v>
      </c>
      <c r="D189" s="98" t="s">
        <v>19</v>
      </c>
      <c r="E189" s="99">
        <v>31.71</v>
      </c>
      <c r="F189" s="92"/>
      <c r="G189" s="93"/>
    </row>
    <row r="190" spans="1:7" s="72" customFormat="1" x14ac:dyDescent="0.2">
      <c r="A190" s="96"/>
      <c r="B190" s="90"/>
      <c r="C190" s="97" t="s">
        <v>192</v>
      </c>
      <c r="D190" s="98" t="s">
        <v>32</v>
      </c>
      <c r="E190" s="99">
        <v>1.63</v>
      </c>
      <c r="F190" s="92"/>
      <c r="G190" s="93"/>
    </row>
    <row r="191" spans="1:7" s="72" customFormat="1" x14ac:dyDescent="0.2">
      <c r="A191" s="96"/>
      <c r="B191" s="90"/>
      <c r="C191" s="97" t="s">
        <v>193</v>
      </c>
      <c r="D191" s="98" t="s">
        <v>55</v>
      </c>
      <c r="E191" s="99">
        <v>27.14</v>
      </c>
      <c r="F191" s="92"/>
      <c r="G191" s="93"/>
    </row>
    <row r="192" spans="1:7" s="72" customFormat="1" x14ac:dyDescent="0.2">
      <c r="A192" s="96"/>
      <c r="B192" s="90"/>
      <c r="C192" s="89" t="s">
        <v>194</v>
      </c>
      <c r="D192" s="90" t="s">
        <v>8</v>
      </c>
      <c r="E192" s="91" t="s">
        <v>8</v>
      </c>
      <c r="F192" s="92"/>
      <c r="G192" s="93"/>
    </row>
    <row r="193" spans="1:7" s="9" customFormat="1" x14ac:dyDescent="0.2">
      <c r="A193" s="101">
        <v>11</v>
      </c>
      <c r="B193" s="102"/>
      <c r="C193" s="129" t="s">
        <v>195</v>
      </c>
      <c r="D193" s="102"/>
      <c r="E193" s="130"/>
      <c r="F193" s="131"/>
      <c r="G193" s="132"/>
    </row>
    <row r="194" spans="1:7" s="72" customFormat="1" x14ac:dyDescent="0.2">
      <c r="A194" s="105" t="s">
        <v>232</v>
      </c>
      <c r="B194" s="16" t="s">
        <v>197</v>
      </c>
      <c r="C194" s="17" t="s">
        <v>198</v>
      </c>
      <c r="D194" s="16"/>
      <c r="E194" s="31"/>
      <c r="F194" s="103"/>
      <c r="G194" s="104"/>
    </row>
    <row r="195" spans="1:7" s="66" customFormat="1" x14ac:dyDescent="0.2">
      <c r="A195" s="106"/>
      <c r="B195" s="22"/>
      <c r="C195" s="23" t="s">
        <v>199</v>
      </c>
      <c r="D195" s="22" t="s">
        <v>18</v>
      </c>
      <c r="E195" s="34">
        <v>4</v>
      </c>
      <c r="F195" s="23"/>
      <c r="G195" s="34"/>
    </row>
    <row r="196" spans="1:7" s="66" customFormat="1" x14ac:dyDescent="0.2">
      <c r="A196" s="106"/>
      <c r="B196" s="22"/>
      <c r="C196" s="23" t="s">
        <v>200</v>
      </c>
      <c r="D196" s="22" t="s">
        <v>18</v>
      </c>
      <c r="E196" s="34">
        <v>2</v>
      </c>
      <c r="F196" s="23"/>
      <c r="G196" s="34"/>
    </row>
    <row r="197" spans="1:7" s="66" customFormat="1" ht="18.75" customHeight="1" x14ac:dyDescent="0.2">
      <c r="A197" s="106"/>
      <c r="B197" s="22"/>
      <c r="C197" s="23" t="s">
        <v>201</v>
      </c>
      <c r="D197" s="22" t="s">
        <v>18</v>
      </c>
      <c r="E197" s="34">
        <v>5</v>
      </c>
      <c r="F197" s="23"/>
      <c r="G197" s="34"/>
    </row>
    <row r="198" spans="1:7" s="66" customFormat="1" x14ac:dyDescent="0.2">
      <c r="A198" s="106"/>
      <c r="B198" s="22"/>
      <c r="C198" s="23" t="s">
        <v>202</v>
      </c>
      <c r="D198" s="22" t="s">
        <v>18</v>
      </c>
      <c r="E198" s="34">
        <v>3</v>
      </c>
      <c r="F198" s="23"/>
      <c r="G198" s="34"/>
    </row>
    <row r="199" spans="1:7" s="66" customFormat="1" x14ac:dyDescent="0.2">
      <c r="A199" s="106"/>
      <c r="B199" s="22"/>
      <c r="C199" s="23" t="s">
        <v>203</v>
      </c>
      <c r="D199" s="22" t="s">
        <v>18</v>
      </c>
      <c r="E199" s="34">
        <v>4</v>
      </c>
      <c r="F199" s="23"/>
      <c r="G199" s="34"/>
    </row>
    <row r="200" spans="1:7" s="66" customFormat="1" x14ac:dyDescent="0.2">
      <c r="A200" s="106"/>
      <c r="B200" s="22"/>
      <c r="C200" s="23" t="s">
        <v>204</v>
      </c>
      <c r="D200" s="22" t="s">
        <v>18</v>
      </c>
      <c r="E200" s="34">
        <v>11</v>
      </c>
      <c r="F200" s="23"/>
      <c r="G200" s="34"/>
    </row>
    <row r="201" spans="1:7" s="66" customFormat="1" x14ac:dyDescent="0.2">
      <c r="A201" s="106"/>
      <c r="B201" s="22"/>
      <c r="C201" s="23" t="s">
        <v>205</v>
      </c>
      <c r="D201" s="22" t="s">
        <v>18</v>
      </c>
      <c r="E201" s="34">
        <v>5</v>
      </c>
      <c r="F201" s="23"/>
      <c r="G201" s="34"/>
    </row>
    <row r="202" spans="1:7" s="66" customFormat="1" ht="16.5" customHeight="1" x14ac:dyDescent="0.2">
      <c r="A202" s="106"/>
      <c r="B202" s="22"/>
      <c r="C202" s="23" t="s">
        <v>206</v>
      </c>
      <c r="D202" s="22" t="s">
        <v>18</v>
      </c>
      <c r="E202" s="34">
        <v>1</v>
      </c>
      <c r="F202" s="23"/>
      <c r="G202" s="34"/>
    </row>
    <row r="203" spans="1:7" s="66" customFormat="1" ht="16.5" customHeight="1" x14ac:dyDescent="0.2">
      <c r="A203" s="106"/>
      <c r="B203" s="22"/>
      <c r="C203" s="23" t="s">
        <v>241</v>
      </c>
      <c r="D203" s="22" t="s">
        <v>18</v>
      </c>
      <c r="E203" s="34">
        <v>167</v>
      </c>
      <c r="F203" s="23"/>
      <c r="G203" s="34"/>
    </row>
    <row r="204" spans="1:7" s="66" customFormat="1" x14ac:dyDescent="0.2">
      <c r="A204" s="106"/>
      <c r="B204" s="22"/>
      <c r="C204" s="23" t="s">
        <v>207</v>
      </c>
      <c r="D204" s="22" t="s">
        <v>18</v>
      </c>
      <c r="E204" s="34">
        <v>3</v>
      </c>
      <c r="F204" s="23"/>
      <c r="G204" s="34"/>
    </row>
    <row r="205" spans="1:7" s="72" customFormat="1" x14ac:dyDescent="0.2">
      <c r="A205" s="105" t="s">
        <v>233</v>
      </c>
      <c r="B205" s="16"/>
      <c r="C205" s="17" t="s">
        <v>209</v>
      </c>
      <c r="D205" s="16"/>
      <c r="E205" s="31"/>
      <c r="F205" s="103"/>
      <c r="G205" s="104"/>
    </row>
    <row r="206" spans="1:7" s="72" customFormat="1" x14ac:dyDescent="0.2">
      <c r="A206" s="105"/>
      <c r="B206" s="16"/>
      <c r="C206" s="23" t="s">
        <v>210</v>
      </c>
      <c r="D206" s="22" t="s">
        <v>18</v>
      </c>
      <c r="E206" s="34">
        <v>3</v>
      </c>
      <c r="F206" s="103"/>
      <c r="G206" s="104"/>
    </row>
    <row r="207" spans="1:7" s="9" customFormat="1" x14ac:dyDescent="0.2">
      <c r="A207" s="121" t="s">
        <v>234</v>
      </c>
      <c r="B207" s="16"/>
      <c r="C207" s="17" t="s">
        <v>213</v>
      </c>
      <c r="D207" s="22"/>
      <c r="E207" s="34"/>
      <c r="F207" s="108"/>
      <c r="G207" s="109"/>
    </row>
    <row r="208" spans="1:7" s="9" customFormat="1" x14ac:dyDescent="0.2">
      <c r="A208" s="107"/>
      <c r="B208" s="16"/>
      <c r="C208" s="23" t="s">
        <v>214</v>
      </c>
      <c r="D208" s="22" t="s">
        <v>18</v>
      </c>
      <c r="E208" s="34">
        <v>55</v>
      </c>
      <c r="F208" s="108"/>
      <c r="G208" s="109"/>
    </row>
    <row r="209" spans="1:7" s="9" customFormat="1" x14ac:dyDescent="0.2">
      <c r="A209" s="107"/>
      <c r="B209" s="16"/>
      <c r="C209" s="23" t="s">
        <v>215</v>
      </c>
      <c r="D209" s="22" t="s">
        <v>18</v>
      </c>
      <c r="E209" s="34">
        <v>50</v>
      </c>
      <c r="F209" s="108"/>
      <c r="G209" s="109"/>
    </row>
    <row r="210" spans="1:7" s="9" customFormat="1" x14ac:dyDescent="0.2">
      <c r="A210" s="107" t="s">
        <v>235</v>
      </c>
      <c r="B210" s="16"/>
      <c r="C210" s="17" t="s">
        <v>216</v>
      </c>
      <c r="D210" s="22"/>
      <c r="E210" s="34"/>
      <c r="F210" s="108"/>
      <c r="G210" s="109"/>
    </row>
    <row r="211" spans="1:7" s="9" customFormat="1" x14ac:dyDescent="0.2">
      <c r="A211" s="107"/>
      <c r="B211" s="16"/>
      <c r="C211" s="23" t="s">
        <v>217</v>
      </c>
      <c r="D211" s="22" t="s">
        <v>32</v>
      </c>
      <c r="E211" s="34">
        <v>217.5</v>
      </c>
      <c r="F211" s="108"/>
      <c r="G211" s="109"/>
    </row>
    <row r="212" spans="1:7" s="9" customFormat="1" x14ac:dyDescent="0.2">
      <c r="A212" s="107"/>
      <c r="B212" s="16"/>
      <c r="C212" s="23" t="s">
        <v>218</v>
      </c>
      <c r="D212" s="22" t="s">
        <v>32</v>
      </c>
      <c r="E212" s="34">
        <v>217.5</v>
      </c>
      <c r="F212" s="108"/>
      <c r="G212" s="109"/>
    </row>
    <row r="213" spans="1:7" s="9" customFormat="1" x14ac:dyDescent="0.2">
      <c r="A213" s="107"/>
      <c r="B213" s="16"/>
      <c r="C213" s="23" t="s">
        <v>219</v>
      </c>
      <c r="D213" s="22" t="s">
        <v>19</v>
      </c>
      <c r="E213" s="34">
        <v>1450</v>
      </c>
      <c r="F213" s="108"/>
      <c r="G213" s="109"/>
    </row>
    <row r="214" spans="1:7" s="9" customFormat="1" x14ac:dyDescent="0.2">
      <c r="A214" s="107" t="s">
        <v>236</v>
      </c>
      <c r="B214" s="16"/>
      <c r="C214" s="17" t="s">
        <v>220</v>
      </c>
      <c r="D214" s="17"/>
      <c r="E214" s="104"/>
      <c r="F214" s="108"/>
      <c r="G214" s="109"/>
    </row>
    <row r="215" spans="1:7" s="9" customFormat="1" x14ac:dyDescent="0.2">
      <c r="A215" s="107"/>
      <c r="B215" s="16"/>
      <c r="C215" s="23" t="s">
        <v>221</v>
      </c>
      <c r="D215" s="22" t="s">
        <v>19</v>
      </c>
      <c r="E215" s="34">
        <v>1620</v>
      </c>
      <c r="F215" s="108"/>
      <c r="G215" s="109"/>
    </row>
    <row r="216" spans="1:7" s="9" customFormat="1" x14ac:dyDescent="0.2">
      <c r="A216" s="107"/>
      <c r="B216" s="16"/>
      <c r="C216" s="23" t="s">
        <v>222</v>
      </c>
      <c r="D216" s="22" t="s">
        <v>55</v>
      </c>
      <c r="E216" s="34">
        <v>800</v>
      </c>
      <c r="F216" s="108"/>
      <c r="G216" s="109"/>
    </row>
    <row r="217" spans="1:7" s="9" customFormat="1" x14ac:dyDescent="0.2">
      <c r="A217" s="107"/>
      <c r="B217" s="16"/>
      <c r="C217" s="23" t="s">
        <v>223</v>
      </c>
      <c r="D217" s="22" t="s">
        <v>19</v>
      </c>
      <c r="E217" s="34">
        <v>3080</v>
      </c>
      <c r="F217" s="108"/>
      <c r="G217" s="109"/>
    </row>
    <row r="218" spans="1:7" s="9" customFormat="1" x14ac:dyDescent="0.2">
      <c r="A218" s="107"/>
      <c r="B218" s="16"/>
      <c r="C218" s="23" t="s">
        <v>224</v>
      </c>
      <c r="D218" s="22" t="s">
        <v>225</v>
      </c>
      <c r="E218" s="34">
        <v>6</v>
      </c>
      <c r="F218" s="108"/>
      <c r="G218" s="109"/>
    </row>
    <row r="219" spans="1:7" s="9" customFormat="1" x14ac:dyDescent="0.2">
      <c r="A219" s="107"/>
      <c r="B219" s="18"/>
      <c r="C219" s="58" t="s">
        <v>226</v>
      </c>
      <c r="D219" s="18" t="s">
        <v>8</v>
      </c>
      <c r="E219" s="19" t="s">
        <v>8</v>
      </c>
      <c r="F219" s="108"/>
      <c r="G219" s="109">
        <f>SUM(G195:G217)</f>
        <v>0</v>
      </c>
    </row>
    <row r="220" spans="1:7" s="9" customFormat="1" x14ac:dyDescent="0.2">
      <c r="A220" s="110"/>
      <c r="B220" s="111"/>
      <c r="C220" s="141" t="s">
        <v>227</v>
      </c>
      <c r="D220" s="142"/>
      <c r="E220" s="142"/>
      <c r="F220" s="143"/>
      <c r="G220" s="109">
        <f>SUM(G155,G33,G43,G60,G94,G97,G100,G160,G192,G219)</f>
        <v>0</v>
      </c>
    </row>
    <row r="221" spans="1:7" x14ac:dyDescent="0.2">
      <c r="A221" s="112"/>
      <c r="B221" s="113"/>
      <c r="C221" s="144" t="s">
        <v>228</v>
      </c>
      <c r="D221" s="145"/>
      <c r="E221" s="145"/>
      <c r="F221" s="146"/>
      <c r="G221" s="26">
        <f>G220*0.23</f>
        <v>0</v>
      </c>
    </row>
    <row r="222" spans="1:7" s="9" customFormat="1" x14ac:dyDescent="0.2">
      <c r="A222" s="114"/>
      <c r="B222" s="115"/>
      <c r="C222" s="141" t="s">
        <v>229</v>
      </c>
      <c r="D222" s="142"/>
      <c r="E222" s="142"/>
      <c r="F222" s="143"/>
      <c r="G222" s="109">
        <f>SUM(G220:G221)</f>
        <v>0</v>
      </c>
    </row>
    <row r="223" spans="1:7" x14ac:dyDescent="0.2">
      <c r="G223" s="120"/>
    </row>
  </sheetData>
  <sheetProtection selectLockedCells="1" selectUnlockedCells="1"/>
  <mergeCells count="5">
    <mergeCell ref="C220:F220"/>
    <mergeCell ref="C221:F221"/>
    <mergeCell ref="C222:F222"/>
    <mergeCell ref="A1:G1"/>
    <mergeCell ref="A2:G2"/>
  </mergeCells>
  <pageMargins left="0.23622047244094491" right="0.23622047244094491" top="0.74803149606299213" bottom="0.74803149606299213" header="0.31496062992125984" footer="0.31496062992125984"/>
  <pageSetup paperSize="9" scale="47" orientation="portrait" useFirstPageNumber="1" r:id="rId1"/>
  <headerFooter alignWithMargins="0">
    <oddHeader xml:space="preserve">&amp;C&amp;"Times New Roman,Normalny"&amp;12
</oddHeader>
    <oddFooter>&amp;C&amp;"Times New Roman,Normalny"&amp;12Strona &amp;P</oddFooter>
  </headerFooter>
  <rowBreaks count="1" manualBreakCount="1">
    <brk id="6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2021 doprzetargu</vt:lpstr>
      <vt:lpstr>'2021 doprzetargu'!Obszar_wydruku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Juryszczak-Świerczyńska</dc:creator>
  <cp:lastModifiedBy>M6800</cp:lastModifiedBy>
  <cp:lastPrinted>2021-11-19T07:47:33Z</cp:lastPrinted>
  <dcterms:created xsi:type="dcterms:W3CDTF">2021-10-18T07:32:59Z</dcterms:created>
  <dcterms:modified xsi:type="dcterms:W3CDTF">2021-11-28T17:24:04Z</dcterms:modified>
</cp:coreProperties>
</file>