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wolowczyk\Documents\program lekowy\"/>
    </mc:Choice>
  </mc:AlternateContent>
  <bookViews>
    <workbookView xWindow="-120" yWindow="-120" windowWidth="29040" windowHeight="15720" activeTab="3"/>
  </bookViews>
  <sheets>
    <sheet name="Pakiet nr 1" sheetId="3" r:id="rId1"/>
    <sheet name="Pakiet nr 2" sheetId="4" r:id="rId2"/>
    <sheet name="Pakiet nr 3" sheetId="5" r:id="rId3"/>
    <sheet name="Pakiet nr 4" sheetId="6" r:id="rId4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3" l="1"/>
  <c r="K12" i="3" s="1"/>
  <c r="K11" i="6"/>
  <c r="K12" i="6" s="1"/>
  <c r="J11" i="6"/>
  <c r="M11" i="6" s="1"/>
  <c r="M12" i="6" l="1"/>
  <c r="L11" i="6"/>
  <c r="J11" i="4"/>
  <c r="K11" i="5"/>
  <c r="K12" i="5" s="1"/>
  <c r="J11" i="5"/>
  <c r="M11" i="5" s="1"/>
  <c r="J11" i="3"/>
  <c r="M11" i="3" s="1"/>
  <c r="M12" i="3" s="1"/>
  <c r="L11" i="5" l="1"/>
  <c r="M12" i="5"/>
  <c r="K11" i="4"/>
  <c r="M11" i="4"/>
  <c r="L11" i="4" l="1"/>
  <c r="K12" i="4"/>
  <c r="M12" i="4"/>
  <c r="L11" i="3" l="1"/>
</calcChain>
</file>

<file path=xl/sharedStrings.xml><?xml version="1.0" encoding="utf-8"?>
<sst xmlns="http://schemas.openxmlformats.org/spreadsheetml/2006/main" count="112" uniqueCount="43">
  <si>
    <t>Lp.</t>
  </si>
  <si>
    <t>Nazwa handlowa</t>
  </si>
  <si>
    <t xml:space="preserve">Nazwa międzynarodowa              </t>
  </si>
  <si>
    <t>Dawka</t>
  </si>
  <si>
    <t>Postać</t>
  </si>
  <si>
    <t>Ilość w opakowaniu</t>
  </si>
  <si>
    <t>Ilość opakowań</t>
  </si>
  <si>
    <t>Cena jednostkowa netto za opakowanie</t>
  </si>
  <si>
    <t>Stawka podatku VAT</t>
  </si>
  <si>
    <t>Cena jednostkowa brutto za opakowanie</t>
  </si>
  <si>
    <t>Wartość netto
(7x8)</t>
  </si>
  <si>
    <t>Wartość podatku VAT</t>
  </si>
  <si>
    <t>Wartość brutto
(7x8x9)</t>
  </si>
  <si>
    <t>1.</t>
  </si>
  <si>
    <t>roztw. do wstrz.</t>
  </si>
  <si>
    <t>Razem</t>
  </si>
  <si>
    <t>Szczecin, dnia …………………..</t>
  </si>
  <si>
    <t>........................................................</t>
  </si>
  <si>
    <t>podpis osoby upoważnionej</t>
  </si>
  <si>
    <t>Kod CPV: 33600000-6; 33662100-9</t>
  </si>
  <si>
    <t>120mg/ml</t>
  </si>
  <si>
    <t xml:space="preserve">roztw. do wstrzyk. </t>
  </si>
  <si>
    <t>Farycymab</t>
  </si>
  <si>
    <t>Deksametazon</t>
  </si>
  <si>
    <t>700mcg</t>
  </si>
  <si>
    <t>implant do ciała szklistego w aplikatorze</t>
  </si>
  <si>
    <t>1 implant w aplikatorze</t>
  </si>
  <si>
    <t>Aflibercept</t>
  </si>
  <si>
    <t>114,3mg/ml</t>
  </si>
  <si>
    <t xml:space="preserve"> 1 fiolka a 0,263 ml</t>
  </si>
  <si>
    <t>Kod CPV: 33600000-6;</t>
  </si>
  <si>
    <t>Pakiet nr 4 Leki stosowane w programach B.153 i B.154</t>
  </si>
  <si>
    <t>1 fiolka a 0,24ml + igła</t>
  </si>
  <si>
    <t>100 ml</t>
  </si>
  <si>
    <t>Kannabidiol</t>
  </si>
  <si>
    <t>100mg/ml</t>
  </si>
  <si>
    <t>roztwór doustny</t>
  </si>
  <si>
    <t>Pakiet nr 2 -  Leki stosowane w programie lekowym B.70 -leczenie chorób siatkówki II</t>
  </si>
  <si>
    <t>Pakiet nr 3 - Leki stosowane w programie lekowym B.70 -leczenie chorób siatkówki III</t>
  </si>
  <si>
    <t>Pakiet nr 1 - Leki stosowane w programie lekowym B.70 -leczenie chorób siatkówki I</t>
  </si>
  <si>
    <t>Znak sprawy: 26/2024</t>
  </si>
  <si>
    <t>Szcegółowa oferta cenowa</t>
  </si>
  <si>
    <t>Załącznik nr 2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</si>
</sst>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&quot; zł &quot;;#,##0.00&quot; zł &quot;;\-#&quot; zł &quot;;\ @\ "/>
    <numFmt numFmtId="166" formatCode="#,##0.00&quot; zł &quot;;#,##0.00&quot; zł &quot;;\-#&quot; zł &quot;;@\ "/>
    <numFmt numFmtId="167" formatCode="#,##0.00&quot;     &quot;"/>
    <numFmt numFmtId="168" formatCode="#,##0.00&quot; zł &quot;;#,##0.00&quot; zł &quot;;&quot;-&quot;#&quot; zł &quot;;&quot; &quot;@&quot; &quot;"/>
  </numFmts>
  <fonts count="2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b/>
      <sz val="8"/>
      <color rgb="FFFF0000"/>
      <name val="Tahoma"/>
      <family val="2"/>
      <charset val="238"/>
    </font>
    <font>
      <b/>
      <sz val="10"/>
      <color rgb="FF0000FF"/>
      <name val="Tahoma"/>
      <family val="2"/>
      <charset val="238"/>
    </font>
    <font>
      <b/>
      <sz val="8"/>
      <color rgb="FF0000FF"/>
      <name val="Tahoma"/>
      <family val="2"/>
      <charset val="238"/>
    </font>
    <font>
      <sz val="8"/>
      <color rgb="FF333333"/>
      <name val="Tahoma"/>
      <family val="2"/>
      <charset val="238"/>
    </font>
    <font>
      <sz val="8"/>
      <name val="Tahoma"/>
      <family val="2"/>
      <charset val="238"/>
    </font>
    <font>
      <sz val="10"/>
      <name val="Arial CE"/>
      <family val="2"/>
      <charset val="238"/>
    </font>
    <font>
      <sz val="10"/>
      <color indexed="8"/>
      <name val="Tahoma"/>
      <family val="2"/>
      <charset val="238"/>
    </font>
    <font>
      <sz val="12"/>
      <color indexed="8"/>
      <name val="Times New Roman CE"/>
      <charset val="238"/>
    </font>
    <font>
      <sz val="8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sz val="8"/>
      <color theme="1"/>
      <name val="Tahoma"/>
      <family val="2"/>
      <charset val="238"/>
    </font>
    <font>
      <sz val="10"/>
      <color rgb="FF000000"/>
      <name val="Arial CE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2" fillId="0" borderId="0" applyNumberFormat="0" applyBorder="0" applyProtection="0"/>
    <xf numFmtId="165" fontId="15" fillId="0" borderId="0"/>
    <xf numFmtId="0" fontId="15" fillId="0" borderId="0"/>
    <xf numFmtId="0" fontId="16" fillId="0" borderId="0" applyNumberFormat="0" applyFill="0" applyBorder="0" applyAlignment="0" applyProtection="0"/>
    <xf numFmtId="0" fontId="17" fillId="0" borderId="0"/>
    <xf numFmtId="9" fontId="4" fillId="0" borderId="0" applyFont="0" applyFill="0" applyBorder="0" applyAlignment="0" applyProtection="0"/>
    <xf numFmtId="168" fontId="1" fillId="0" borderId="0"/>
    <xf numFmtId="0" fontId="19" fillId="0" borderId="0"/>
    <xf numFmtId="44" fontId="4" fillId="0" borderId="0" applyFont="0" applyFill="0" applyBorder="0" applyAlignment="0" applyProtection="0"/>
    <xf numFmtId="0" fontId="1" fillId="0" borderId="0"/>
    <xf numFmtId="166" fontId="1" fillId="0" borderId="0"/>
    <xf numFmtId="166" fontId="20" fillId="0" borderId="0"/>
  </cellStyleXfs>
  <cellXfs count="72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7" fillId="2" borderId="0" xfId="1" applyFont="1" applyFill="1" applyAlignment="1">
      <alignment horizontal="left"/>
    </xf>
    <xf numFmtId="0" fontId="11" fillId="0" borderId="2" xfId="5" applyFont="1" applyBorder="1" applyAlignment="1">
      <alignment vertical="center" wrapText="1"/>
    </xf>
    <xf numFmtId="0" fontId="11" fillId="0" borderId="0" xfId="8" applyFont="1"/>
    <xf numFmtId="166" fontId="3" fillId="6" borderId="5" xfId="4" applyNumberFormat="1" applyFont="1" applyFill="1" applyBorder="1" applyAlignment="1" applyProtection="1">
      <alignment horizontal="center" vertical="center"/>
    </xf>
    <xf numFmtId="166" fontId="3" fillId="0" borderId="5" xfId="4" applyNumberFormat="1" applyFont="1" applyBorder="1" applyAlignment="1" applyProtection="1">
      <alignment horizontal="right" wrapText="1"/>
    </xf>
    <xf numFmtId="0" fontId="2" fillId="0" borderId="0" xfId="1" applyFont="1"/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wrapText="1"/>
    </xf>
    <xf numFmtId="0" fontId="3" fillId="0" borderId="0" xfId="1" applyFont="1" applyAlignment="1">
      <alignment horizontal="left" wrapText="1"/>
    </xf>
    <xf numFmtId="166" fontId="3" fillId="0" borderId="0" xfId="1" applyNumberFormat="1" applyFont="1" applyAlignment="1">
      <alignment horizontal="center" vertical="center" wrapText="1"/>
    </xf>
    <xf numFmtId="166" fontId="3" fillId="0" borderId="0" xfId="9" applyNumberFormat="1" applyFont="1" applyAlignment="1">
      <alignment horizontal="center" vertical="center" wrapText="1"/>
    </xf>
    <xf numFmtId="167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167" fontId="3" fillId="0" borderId="0" xfId="1" applyNumberFormat="1" applyFont="1" applyAlignment="1">
      <alignment horizontal="center" vertical="center"/>
    </xf>
    <xf numFmtId="166" fontId="3" fillId="0" borderId="0" xfId="9" applyNumberFormat="1" applyFont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/>
    </xf>
    <xf numFmtId="0" fontId="2" fillId="5" borderId="6" xfId="1" applyFont="1" applyFill="1" applyBorder="1" applyAlignment="1">
      <alignment horizontal="center"/>
    </xf>
    <xf numFmtId="0" fontId="2" fillId="5" borderId="4" xfId="1" applyFont="1" applyFill="1" applyBorder="1" applyAlignment="1">
      <alignment horizontal="center"/>
    </xf>
    <xf numFmtId="0" fontId="2" fillId="5" borderId="7" xfId="1" applyFont="1" applyFill="1" applyBorder="1" applyAlignment="1">
      <alignment horizontal="center"/>
    </xf>
    <xf numFmtId="0" fontId="2" fillId="5" borderId="8" xfId="1" applyFont="1" applyFill="1" applyBorder="1" applyAlignment="1">
      <alignment horizontal="center"/>
    </xf>
    <xf numFmtId="0" fontId="13" fillId="0" borderId="3" xfId="8" applyFont="1" applyBorder="1" applyAlignment="1">
      <alignment horizontal="left" vertical="center"/>
    </xf>
    <xf numFmtId="0" fontId="13" fillId="0" borderId="9" xfId="10" applyFont="1" applyBorder="1" applyAlignment="1">
      <alignment horizontal="center" vertical="center" wrapText="1"/>
    </xf>
    <xf numFmtId="0" fontId="9" fillId="0" borderId="9" xfId="10" applyFont="1" applyBorder="1" applyAlignment="1">
      <alignment horizontal="center" vertical="center" wrapText="1"/>
    </xf>
    <xf numFmtId="0" fontId="14" fillId="0" borderId="9" xfId="10" applyFont="1" applyBorder="1" applyAlignment="1">
      <alignment horizontal="center" vertical="center" wrapText="1"/>
    </xf>
    <xf numFmtId="165" fontId="13" fillId="0" borderId="10" xfId="7" applyFont="1" applyBorder="1" applyAlignment="1">
      <alignment horizontal="center" vertical="center"/>
    </xf>
    <xf numFmtId="9" fontId="13" fillId="0" borderId="11" xfId="3" applyFont="1" applyFill="1" applyBorder="1" applyAlignment="1" applyProtection="1">
      <alignment horizontal="center" vertical="center"/>
    </xf>
    <xf numFmtId="164" fontId="13" fillId="0" borderId="12" xfId="8" applyNumberFormat="1" applyFont="1" applyBorder="1" applyAlignment="1">
      <alignment horizontal="center" vertical="center"/>
    </xf>
    <xf numFmtId="0" fontId="4" fillId="0" borderId="0" xfId="2"/>
    <xf numFmtId="0" fontId="2" fillId="0" borderId="0" xfId="2" applyFont="1" applyAlignment="1">
      <alignment horizontal="left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left"/>
    </xf>
    <xf numFmtId="0" fontId="7" fillId="2" borderId="0" xfId="2" applyFont="1" applyFill="1" applyAlignment="1">
      <alignment horizontal="left"/>
    </xf>
    <xf numFmtId="0" fontId="3" fillId="3" borderId="12" xfId="2" applyFont="1" applyFill="1" applyBorder="1" applyAlignment="1">
      <alignment horizontal="center" vertical="center" wrapText="1"/>
    </xf>
    <xf numFmtId="0" fontId="3" fillId="4" borderId="12" xfId="2" applyFont="1" applyFill="1" applyBorder="1" applyAlignment="1">
      <alignment horizontal="center" vertical="center"/>
    </xf>
    <xf numFmtId="0" fontId="2" fillId="5" borderId="12" xfId="2" applyFont="1" applyFill="1" applyBorder="1" applyAlignment="1">
      <alignment horizontal="center"/>
    </xf>
    <xf numFmtId="0" fontId="2" fillId="0" borderId="13" xfId="2" applyFont="1" applyBorder="1" applyAlignment="1">
      <alignment horizontal="center" vertical="center"/>
    </xf>
    <xf numFmtId="9" fontId="2" fillId="0" borderId="13" xfId="11" applyFont="1" applyFill="1" applyBorder="1" applyAlignment="1" applyProtection="1">
      <alignment horizontal="center" vertical="center"/>
    </xf>
    <xf numFmtId="164" fontId="2" fillId="0" borderId="14" xfId="12" applyNumberFormat="1" applyFont="1" applyBorder="1" applyAlignment="1">
      <alignment horizontal="center" vertical="center"/>
    </xf>
    <xf numFmtId="164" fontId="18" fillId="0" borderId="1" xfId="2" applyNumberFormat="1" applyFont="1" applyBorder="1" applyAlignment="1">
      <alignment horizontal="center" vertical="center"/>
    </xf>
    <xf numFmtId="0" fontId="8" fillId="0" borderId="13" xfId="2" applyFont="1" applyBorder="1" applyAlignment="1">
      <alignment horizontal="left" wrapText="1"/>
    </xf>
    <xf numFmtId="0" fontId="2" fillId="7" borderId="13" xfId="13" applyFont="1" applyFill="1" applyBorder="1" applyAlignment="1">
      <alignment horizontal="center" vertical="center" wrapText="1"/>
    </xf>
    <xf numFmtId="0" fontId="3" fillId="7" borderId="13" xfId="13" applyFont="1" applyFill="1" applyBorder="1" applyAlignment="1">
      <alignment horizontal="center" vertical="center" wrapText="1"/>
    </xf>
    <xf numFmtId="168" fontId="2" fillId="0" borderId="13" xfId="12" applyFont="1" applyBorder="1" applyAlignment="1">
      <alignment horizontal="center" vertical="center" wrapText="1"/>
    </xf>
    <xf numFmtId="166" fontId="3" fillId="6" borderId="12" xfId="14" applyNumberFormat="1" applyFont="1" applyFill="1" applyBorder="1" applyAlignment="1" applyProtection="1">
      <alignment horizontal="center" vertical="center"/>
    </xf>
    <xf numFmtId="166" fontId="3" fillId="0" borderId="12" xfId="14" applyNumberFormat="1" applyFont="1" applyBorder="1" applyAlignment="1" applyProtection="1">
      <alignment horizontal="right" wrapText="1"/>
    </xf>
    <xf numFmtId="0" fontId="2" fillId="0" borderId="0" xfId="2" applyFont="1"/>
    <xf numFmtId="0" fontId="2" fillId="0" borderId="0" xfId="2" applyFont="1" applyAlignment="1">
      <alignment horizontal="left" vertical="center" wrapText="1"/>
    </xf>
    <xf numFmtId="0" fontId="2" fillId="0" borderId="0" xfId="2" applyFont="1" applyAlignment="1">
      <alignment wrapText="1"/>
    </xf>
    <xf numFmtId="0" fontId="3" fillId="0" borderId="0" xfId="2" applyFont="1" applyAlignment="1">
      <alignment horizontal="left" wrapText="1"/>
    </xf>
    <xf numFmtId="166" fontId="3" fillId="0" borderId="0" xfId="2" applyNumberFormat="1" applyFont="1" applyAlignment="1">
      <alignment horizontal="center" vertical="center" wrapText="1"/>
    </xf>
    <xf numFmtId="167" fontId="3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horizontal="left"/>
    </xf>
    <xf numFmtId="167" fontId="3" fillId="0" borderId="0" xfId="2" applyNumberFormat="1" applyFont="1" applyAlignment="1">
      <alignment horizontal="center" vertical="center"/>
    </xf>
    <xf numFmtId="0" fontId="3" fillId="0" borderId="12" xfId="1" applyFont="1" applyBorder="1" applyAlignment="1">
      <alignment horizontal="right" vertical="center" wrapText="1"/>
    </xf>
    <xf numFmtId="0" fontId="3" fillId="0" borderId="1" xfId="2" applyFont="1" applyBorder="1" applyAlignment="1">
      <alignment horizontal="right" vertical="center" wrapText="1"/>
    </xf>
    <xf numFmtId="0" fontId="21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21" fillId="0" borderId="0" xfId="1" applyFont="1"/>
    <xf numFmtId="0" fontId="21" fillId="0" borderId="0" xfId="1" applyFont="1" applyAlignment="1">
      <alignment horizontal="left"/>
    </xf>
    <xf numFmtId="0" fontId="22" fillId="0" borderId="0" xfId="2" applyFont="1" applyAlignment="1">
      <alignment horizontal="center" wrapText="1"/>
    </xf>
  </cellXfs>
  <cellStyles count="18">
    <cellStyle name="Excel_BuiltIn_Currency" xfId="12"/>
    <cellStyle name="Normalny" xfId="0" builtinId="0"/>
    <cellStyle name="Normalny 2" xfId="2"/>
    <cellStyle name="Normalny 2 2 2" xfId="8"/>
    <cellStyle name="Normalny 2 4" xfId="6"/>
    <cellStyle name="Normalny 2 6" xfId="1"/>
    <cellStyle name="Normalny 7" xfId="10"/>
    <cellStyle name="Normalny 9" xfId="15"/>
    <cellStyle name="Normalny_Arkusz1 2" xfId="5"/>
    <cellStyle name="Normalny_Arkusz1_Arkusz1" xfId="13"/>
    <cellStyle name="Procentowy 2" xfId="11"/>
    <cellStyle name="Procentowy 8" xfId="3"/>
    <cellStyle name="Tekst objaśnienia 2" xfId="9"/>
    <cellStyle name="Tekst objaśnienia 4" xfId="17"/>
    <cellStyle name="Walutowy 2" xfId="7"/>
    <cellStyle name="Walutowy 3" xfId="14"/>
    <cellStyle name="Walutowy 5" xfId="16"/>
    <cellStyle name="Walutowy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activeCell="Q6" sqref="Q6"/>
    </sheetView>
  </sheetViews>
  <sheetFormatPr defaultColWidth="9.140625" defaultRowHeight="15"/>
  <cols>
    <col min="1" max="1" width="9.140625" style="1"/>
    <col min="2" max="2" width="24.85546875" style="1" bestFit="1" customWidth="1"/>
    <col min="3" max="3" width="29.5703125" style="1" customWidth="1"/>
    <col min="4" max="5" width="9.140625" style="1"/>
    <col min="6" max="6" width="20.85546875" style="1" customWidth="1"/>
    <col min="7" max="9" width="9.140625" style="1"/>
    <col min="10" max="10" width="18.28515625" style="1" customWidth="1"/>
    <col min="11" max="11" width="13" style="1" customWidth="1"/>
    <col min="12" max="12" width="12.28515625" style="1" customWidth="1"/>
    <col min="13" max="13" width="15.5703125" style="1" customWidth="1"/>
    <col min="14" max="16384" width="9.140625" style="1"/>
  </cols>
  <sheetData>
    <row r="1" spans="1:13">
      <c r="A1" s="69"/>
      <c r="B1" s="70" t="s">
        <v>40</v>
      </c>
      <c r="C1" s="67"/>
      <c r="D1" s="68"/>
      <c r="E1" s="68"/>
      <c r="F1" s="68"/>
      <c r="G1" s="68"/>
      <c r="H1" s="68"/>
      <c r="I1" s="69"/>
      <c r="J1" s="68"/>
      <c r="K1" s="69"/>
      <c r="L1" s="68" t="s">
        <v>42</v>
      </c>
      <c r="M1" s="69"/>
    </row>
    <row r="2" spans="1:13">
      <c r="A2" s="69"/>
      <c r="B2" s="70"/>
      <c r="C2" s="67"/>
      <c r="D2" s="68"/>
      <c r="E2" s="68"/>
      <c r="F2" s="68"/>
      <c r="G2" s="68"/>
      <c r="H2" s="68"/>
      <c r="I2" s="68"/>
      <c r="J2" s="68"/>
      <c r="K2" s="69"/>
      <c r="L2" s="69"/>
      <c r="M2" s="69"/>
    </row>
    <row r="3" spans="1:13" ht="12" customHeight="1">
      <c r="A3" s="71" t="s">
        <v>41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5"/>
      <c r="B5" s="7" t="s">
        <v>39</v>
      </c>
      <c r="C5" s="5"/>
      <c r="D5" s="5"/>
      <c r="E5" s="5"/>
      <c r="F5" s="5"/>
      <c r="G5" s="5"/>
      <c r="H5" s="5"/>
      <c r="I5" s="5"/>
      <c r="J5" s="5"/>
    </row>
    <row r="6" spans="1:13">
      <c r="B6" s="7" t="s">
        <v>19</v>
      </c>
      <c r="C6" s="5"/>
    </row>
    <row r="7" spans="1:13">
      <c r="B7" s="8"/>
      <c r="C7" s="5"/>
    </row>
    <row r="8" spans="1:13" ht="63">
      <c r="A8" s="23" t="s">
        <v>0</v>
      </c>
      <c r="B8" s="23" t="s">
        <v>1</v>
      </c>
      <c r="C8" s="23" t="s">
        <v>2</v>
      </c>
      <c r="D8" s="23" t="s">
        <v>3</v>
      </c>
      <c r="E8" s="23" t="s">
        <v>4</v>
      </c>
      <c r="F8" s="23" t="s">
        <v>5</v>
      </c>
      <c r="G8" s="23" t="s">
        <v>6</v>
      </c>
      <c r="H8" s="23" t="s">
        <v>7</v>
      </c>
      <c r="I8" s="23" t="s">
        <v>8</v>
      </c>
      <c r="J8" s="23" t="s">
        <v>9</v>
      </c>
      <c r="K8" s="23" t="s">
        <v>10</v>
      </c>
      <c r="L8" s="23" t="s">
        <v>11</v>
      </c>
      <c r="M8" s="23" t="s">
        <v>12</v>
      </c>
    </row>
    <row r="9" spans="1:13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  <c r="G9" s="24">
        <v>7</v>
      </c>
      <c r="H9" s="24">
        <v>8</v>
      </c>
      <c r="I9" s="24">
        <v>9</v>
      </c>
      <c r="J9" s="24">
        <v>10</v>
      </c>
      <c r="K9" s="24">
        <v>11</v>
      </c>
      <c r="L9" s="24">
        <v>12</v>
      </c>
      <c r="M9" s="24">
        <v>13</v>
      </c>
    </row>
    <row r="10" spans="1:13">
      <c r="A10" s="25"/>
      <c r="B10" s="26"/>
      <c r="C10" s="27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s="10" customFormat="1" ht="37.5" customHeight="1">
      <c r="A11" s="29" t="s">
        <v>13</v>
      </c>
      <c r="B11" s="9"/>
      <c r="C11" s="30" t="s">
        <v>22</v>
      </c>
      <c r="D11" s="30" t="s">
        <v>20</v>
      </c>
      <c r="E11" s="30" t="s">
        <v>14</v>
      </c>
      <c r="F11" s="31" t="s">
        <v>32</v>
      </c>
      <c r="G11" s="32">
        <v>300</v>
      </c>
      <c r="H11" s="33"/>
      <c r="I11" s="34">
        <v>0.08</v>
      </c>
      <c r="J11" s="35">
        <f>H11*1.08</f>
        <v>0</v>
      </c>
      <c r="K11" s="35">
        <f>H11*G11</f>
        <v>0</v>
      </c>
      <c r="L11" s="35">
        <f>M11-K11</f>
        <v>0</v>
      </c>
      <c r="M11" s="35">
        <f>J11*G11</f>
        <v>0</v>
      </c>
    </row>
    <row r="12" spans="1:13">
      <c r="A12" s="65" t="s">
        <v>15</v>
      </c>
      <c r="B12" s="65"/>
      <c r="C12" s="65"/>
      <c r="D12" s="65"/>
      <c r="E12" s="65"/>
      <c r="F12" s="65"/>
      <c r="G12" s="65"/>
      <c r="H12" s="65"/>
      <c r="I12" s="65"/>
      <c r="J12" s="65"/>
      <c r="K12" s="11">
        <f>SUM(K11)</f>
        <v>0</v>
      </c>
      <c r="L12" s="12" t="s">
        <v>15</v>
      </c>
      <c r="M12" s="11">
        <f>SUM(M11)</f>
        <v>0</v>
      </c>
    </row>
    <row r="13" spans="1:13">
      <c r="A13" s="13"/>
      <c r="B13" s="14"/>
      <c r="C13" s="14"/>
      <c r="D13" s="14"/>
      <c r="E13" s="14"/>
      <c r="F13" s="14"/>
      <c r="G13" s="14"/>
      <c r="H13" s="13"/>
      <c r="I13" s="15"/>
      <c r="J13" s="13"/>
      <c r="K13" s="13"/>
      <c r="L13" s="13"/>
      <c r="M13" s="13"/>
    </row>
    <row r="14" spans="1:13">
      <c r="A14" s="13"/>
      <c r="B14" s="16"/>
      <c r="C14" s="17"/>
      <c r="D14" s="3"/>
      <c r="E14" s="3"/>
      <c r="F14" s="18"/>
      <c r="G14" s="19"/>
      <c r="H14" s="19"/>
      <c r="I14" s="19"/>
      <c r="J14" s="19"/>
      <c r="K14" s="13"/>
      <c r="L14" s="13"/>
      <c r="M14" s="13"/>
    </row>
    <row r="15" spans="1:13">
      <c r="A15" s="13"/>
      <c r="B15" s="20" t="s">
        <v>16</v>
      </c>
      <c r="C15" s="17"/>
      <c r="D15" s="3"/>
      <c r="E15" s="3"/>
      <c r="F15" s="18"/>
      <c r="G15" s="21"/>
      <c r="H15" s="21" t="s">
        <v>17</v>
      </c>
      <c r="I15" s="21"/>
      <c r="J15" s="19"/>
      <c r="K15" s="13"/>
      <c r="L15" s="13"/>
      <c r="M15" s="13"/>
    </row>
    <row r="16" spans="1:13">
      <c r="A16" s="13"/>
      <c r="B16" s="2"/>
      <c r="C16" s="3"/>
      <c r="D16" s="4"/>
      <c r="E16" s="4"/>
      <c r="F16" s="4"/>
      <c r="G16" s="4"/>
      <c r="H16" s="4" t="s">
        <v>18</v>
      </c>
      <c r="I16" s="22"/>
      <c r="J16" s="5"/>
      <c r="K16" s="13"/>
      <c r="L16" s="13"/>
      <c r="M16" s="13"/>
    </row>
  </sheetData>
  <mergeCells count="2">
    <mergeCell ref="A3:M3"/>
    <mergeCell ref="A12:J12"/>
  </mergeCells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activeCell="L18" sqref="L18"/>
    </sheetView>
  </sheetViews>
  <sheetFormatPr defaultColWidth="9.140625" defaultRowHeight="14.25"/>
  <cols>
    <col min="1" max="2" width="9.140625" style="36"/>
    <col min="3" max="3" width="13.7109375" style="36" customWidth="1"/>
    <col min="4" max="4" width="9.140625" style="36"/>
    <col min="5" max="5" width="19.85546875" style="36" customWidth="1"/>
    <col min="6" max="6" width="12.7109375" style="36" customWidth="1"/>
    <col min="7" max="9" width="9.140625" style="36"/>
    <col min="10" max="10" width="9.85546875" style="36" bestFit="1" customWidth="1"/>
    <col min="11" max="11" width="14.5703125" style="36" customWidth="1"/>
    <col min="12" max="12" width="12.85546875" style="36" customWidth="1"/>
    <col min="13" max="13" width="11.140625" style="36" bestFit="1" customWidth="1"/>
    <col min="14" max="16384" width="9.140625" style="36"/>
  </cols>
  <sheetData>
    <row r="1" spans="1:13">
      <c r="A1" s="69"/>
      <c r="B1" s="70" t="s">
        <v>40</v>
      </c>
      <c r="C1" s="67"/>
      <c r="D1" s="68"/>
      <c r="E1" s="68"/>
      <c r="F1" s="68"/>
      <c r="G1" s="68"/>
      <c r="H1" s="68"/>
      <c r="I1" s="69"/>
      <c r="J1" s="68"/>
      <c r="K1" s="69"/>
      <c r="L1" s="68" t="s">
        <v>42</v>
      </c>
      <c r="M1" s="69"/>
    </row>
    <row r="2" spans="1:13">
      <c r="A2" s="69"/>
      <c r="B2" s="70"/>
      <c r="C2" s="67"/>
      <c r="D2" s="68"/>
      <c r="E2" s="68"/>
      <c r="F2" s="68"/>
      <c r="G2" s="68"/>
      <c r="H2" s="68"/>
      <c r="I2" s="68"/>
      <c r="J2" s="68"/>
      <c r="K2" s="69"/>
      <c r="L2" s="69"/>
      <c r="M2" s="69"/>
    </row>
    <row r="3" spans="1:13" ht="12" customHeight="1">
      <c r="A3" s="71" t="s">
        <v>41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>
      <c r="A5" s="40"/>
      <c r="B5" s="42" t="s">
        <v>37</v>
      </c>
      <c r="C5" s="40"/>
      <c r="D5" s="40"/>
      <c r="E5" s="40"/>
      <c r="F5" s="40"/>
      <c r="G5" s="40"/>
      <c r="H5" s="40"/>
      <c r="I5" s="40"/>
      <c r="J5" s="40"/>
    </row>
    <row r="6" spans="1:13">
      <c r="B6" s="42" t="s">
        <v>19</v>
      </c>
      <c r="C6" s="40"/>
    </row>
    <row r="7" spans="1:13">
      <c r="B7" s="43"/>
      <c r="C7" s="40"/>
    </row>
    <row r="8" spans="1:13" ht="63">
      <c r="A8" s="44" t="s">
        <v>0</v>
      </c>
      <c r="B8" s="44" t="s">
        <v>1</v>
      </c>
      <c r="C8" s="44" t="s">
        <v>2</v>
      </c>
      <c r="D8" s="44" t="s">
        <v>3</v>
      </c>
      <c r="E8" s="44" t="s">
        <v>4</v>
      </c>
      <c r="F8" s="44" t="s">
        <v>5</v>
      </c>
      <c r="G8" s="44" t="s">
        <v>6</v>
      </c>
      <c r="H8" s="44" t="s">
        <v>7</v>
      </c>
      <c r="I8" s="44" t="s">
        <v>8</v>
      </c>
      <c r="J8" s="44" t="s">
        <v>9</v>
      </c>
      <c r="K8" s="44" t="s">
        <v>10</v>
      </c>
      <c r="L8" s="44" t="s">
        <v>11</v>
      </c>
      <c r="M8" s="44" t="s">
        <v>12</v>
      </c>
    </row>
    <row r="9" spans="1:13">
      <c r="A9" s="45">
        <v>1</v>
      </c>
      <c r="B9" s="45">
        <v>2</v>
      </c>
      <c r="C9" s="45">
        <v>3</v>
      </c>
      <c r="D9" s="45">
        <v>4</v>
      </c>
      <c r="E9" s="45">
        <v>5</v>
      </c>
      <c r="F9" s="45">
        <v>6</v>
      </c>
      <c r="G9" s="45">
        <v>7</v>
      </c>
      <c r="H9" s="45">
        <v>8</v>
      </c>
      <c r="I9" s="45">
        <v>9</v>
      </c>
      <c r="J9" s="45">
        <v>10</v>
      </c>
      <c r="K9" s="45">
        <v>11</v>
      </c>
      <c r="L9" s="45">
        <v>12</v>
      </c>
      <c r="M9" s="45">
        <v>13</v>
      </c>
    </row>
    <row r="10" spans="1:13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3" ht="21">
      <c r="A11" s="47" t="s">
        <v>13</v>
      </c>
      <c r="B11" s="51"/>
      <c r="C11" s="52" t="s">
        <v>23</v>
      </c>
      <c r="D11" s="52" t="s">
        <v>24</v>
      </c>
      <c r="E11" s="52" t="s">
        <v>25</v>
      </c>
      <c r="F11" s="52" t="s">
        <v>26</v>
      </c>
      <c r="G11" s="53">
        <v>20</v>
      </c>
      <c r="H11" s="54"/>
      <c r="I11" s="48">
        <v>0.08</v>
      </c>
      <c r="J11" s="49">
        <f>H11*1.08</f>
        <v>0</v>
      </c>
      <c r="K11" s="50">
        <f t="shared" ref="K11" si="0">H11*G11</f>
        <v>0</v>
      </c>
      <c r="L11" s="50">
        <f t="shared" ref="L11" si="1">M11-K11</f>
        <v>0</v>
      </c>
      <c r="M11" s="50">
        <f t="shared" ref="M11" si="2">J11*G11</f>
        <v>0</v>
      </c>
    </row>
    <row r="12" spans="1:13">
      <c r="A12" s="66" t="s">
        <v>15</v>
      </c>
      <c r="B12" s="66"/>
      <c r="C12" s="66"/>
      <c r="D12" s="66"/>
      <c r="E12" s="66"/>
      <c r="F12" s="66"/>
      <c r="G12" s="66"/>
      <c r="H12" s="66"/>
      <c r="I12" s="66"/>
      <c r="J12" s="66"/>
      <c r="K12" s="55">
        <f>SUM(K11:K11)</f>
        <v>0</v>
      </c>
      <c r="L12" s="56" t="s">
        <v>15</v>
      </c>
      <c r="M12" s="55">
        <f>SUM(M11:M11)</f>
        <v>0</v>
      </c>
    </row>
    <row r="13" spans="1:13">
      <c r="A13" s="57"/>
      <c r="B13" s="58"/>
      <c r="C13" s="58"/>
      <c r="D13" s="58"/>
      <c r="E13" s="58"/>
      <c r="F13" s="58"/>
      <c r="G13" s="58"/>
      <c r="H13" s="57"/>
      <c r="I13" s="59"/>
      <c r="J13" s="57"/>
      <c r="K13" s="57"/>
      <c r="L13" s="57"/>
      <c r="M13" s="57"/>
    </row>
    <row r="14" spans="1:13">
      <c r="A14" s="57"/>
      <c r="B14" s="60"/>
      <c r="C14" s="61"/>
      <c r="D14" s="38"/>
      <c r="E14" s="38"/>
      <c r="F14" s="18"/>
      <c r="G14" s="62"/>
      <c r="H14" s="62"/>
      <c r="I14" s="62"/>
      <c r="J14" s="62"/>
      <c r="K14" s="57"/>
      <c r="L14" s="57"/>
      <c r="M14" s="57"/>
    </row>
    <row r="15" spans="1:13">
      <c r="A15" s="57"/>
      <c r="B15" s="63" t="s">
        <v>16</v>
      </c>
      <c r="C15" s="61"/>
      <c r="D15" s="38"/>
      <c r="E15" s="38"/>
      <c r="F15" s="18"/>
      <c r="G15" s="64"/>
      <c r="H15" s="64" t="s">
        <v>17</v>
      </c>
      <c r="I15" s="64"/>
      <c r="J15" s="62"/>
      <c r="K15" s="57"/>
      <c r="L15" s="57"/>
      <c r="M15" s="57"/>
    </row>
    <row r="16" spans="1:13">
      <c r="A16" s="57"/>
      <c r="B16" s="37"/>
      <c r="C16" s="38"/>
      <c r="D16" s="39"/>
      <c r="E16" s="39"/>
      <c r="F16" s="39"/>
      <c r="G16" s="39"/>
      <c r="H16" s="39" t="s">
        <v>18</v>
      </c>
      <c r="I16" s="22"/>
      <c r="J16" s="40"/>
      <c r="K16" s="57"/>
      <c r="L16" s="57"/>
      <c r="M16" s="57"/>
    </row>
  </sheetData>
  <mergeCells count="2">
    <mergeCell ref="A3:M3"/>
    <mergeCell ref="A12:J12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activeCell="B1" sqref="A1:M3"/>
    </sheetView>
  </sheetViews>
  <sheetFormatPr defaultColWidth="9.140625" defaultRowHeight="14.25"/>
  <cols>
    <col min="1" max="2" width="9.140625" style="36"/>
    <col min="3" max="3" width="13.7109375" style="36" customWidth="1"/>
    <col min="4" max="5" width="9.140625" style="36"/>
    <col min="6" max="6" width="18" style="36" customWidth="1"/>
    <col min="7" max="9" width="9.140625" style="36"/>
    <col min="10" max="10" width="13.5703125" style="36" customWidth="1"/>
    <col min="11" max="11" width="14.5703125" style="36" customWidth="1"/>
    <col min="12" max="12" width="12.85546875" style="36" customWidth="1"/>
    <col min="13" max="13" width="17.140625" style="36" customWidth="1"/>
    <col min="14" max="16384" width="9.140625" style="36"/>
  </cols>
  <sheetData>
    <row r="1" spans="1:13">
      <c r="A1" s="69"/>
      <c r="B1" s="70" t="s">
        <v>40</v>
      </c>
      <c r="C1" s="67"/>
      <c r="D1" s="68"/>
      <c r="E1" s="68"/>
      <c r="F1" s="68"/>
      <c r="G1" s="68"/>
      <c r="H1" s="68"/>
      <c r="I1" s="69"/>
      <c r="J1" s="68"/>
      <c r="K1" s="69"/>
      <c r="L1" s="68" t="s">
        <v>42</v>
      </c>
      <c r="M1" s="69"/>
    </row>
    <row r="2" spans="1:13">
      <c r="A2" s="69"/>
      <c r="B2" s="70"/>
      <c r="C2" s="67"/>
      <c r="D2" s="68"/>
      <c r="E2" s="68"/>
      <c r="F2" s="68"/>
      <c r="G2" s="68"/>
      <c r="H2" s="68"/>
      <c r="I2" s="68"/>
      <c r="J2" s="68"/>
      <c r="K2" s="69"/>
      <c r="L2" s="69"/>
      <c r="M2" s="69"/>
    </row>
    <row r="3" spans="1:13" ht="12" customHeight="1">
      <c r="A3" s="71" t="s">
        <v>41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>
      <c r="A5" s="40"/>
      <c r="B5" s="42" t="s">
        <v>38</v>
      </c>
      <c r="C5" s="40"/>
      <c r="D5" s="40"/>
      <c r="E5" s="40"/>
      <c r="F5" s="40"/>
      <c r="G5" s="40"/>
      <c r="H5" s="40"/>
      <c r="I5" s="40"/>
      <c r="J5" s="40"/>
    </row>
    <row r="6" spans="1:13">
      <c r="B6" s="42" t="s">
        <v>19</v>
      </c>
      <c r="C6" s="40"/>
    </row>
    <row r="7" spans="1:13">
      <c r="B7" s="43"/>
      <c r="C7" s="40"/>
    </row>
    <row r="8" spans="1:13" ht="63">
      <c r="A8" s="44" t="s">
        <v>0</v>
      </c>
      <c r="B8" s="44" t="s">
        <v>1</v>
      </c>
      <c r="C8" s="44" t="s">
        <v>2</v>
      </c>
      <c r="D8" s="44" t="s">
        <v>3</v>
      </c>
      <c r="E8" s="44" t="s">
        <v>4</v>
      </c>
      <c r="F8" s="44" t="s">
        <v>5</v>
      </c>
      <c r="G8" s="44" t="s">
        <v>6</v>
      </c>
      <c r="H8" s="44" t="s">
        <v>7</v>
      </c>
      <c r="I8" s="44" t="s">
        <v>8</v>
      </c>
      <c r="J8" s="44" t="s">
        <v>9</v>
      </c>
      <c r="K8" s="44" t="s">
        <v>10</v>
      </c>
      <c r="L8" s="44" t="s">
        <v>11</v>
      </c>
      <c r="M8" s="44" t="s">
        <v>12</v>
      </c>
    </row>
    <row r="9" spans="1:13">
      <c r="A9" s="45">
        <v>1</v>
      </c>
      <c r="B9" s="45">
        <v>2</v>
      </c>
      <c r="C9" s="45">
        <v>3</v>
      </c>
      <c r="D9" s="45">
        <v>4</v>
      </c>
      <c r="E9" s="45">
        <v>5</v>
      </c>
      <c r="F9" s="45">
        <v>6</v>
      </c>
      <c r="G9" s="45">
        <v>7</v>
      </c>
      <c r="H9" s="45">
        <v>8</v>
      </c>
      <c r="I9" s="45">
        <v>9</v>
      </c>
      <c r="J9" s="45">
        <v>10</v>
      </c>
      <c r="K9" s="45">
        <v>11</v>
      </c>
      <c r="L9" s="45">
        <v>12</v>
      </c>
      <c r="M9" s="45">
        <v>13</v>
      </c>
    </row>
    <row r="10" spans="1:13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3" ht="21">
      <c r="A11" s="47" t="s">
        <v>13</v>
      </c>
      <c r="B11" s="51"/>
      <c r="C11" s="52" t="s">
        <v>27</v>
      </c>
      <c r="D11" s="52" t="s">
        <v>28</v>
      </c>
      <c r="E11" s="52" t="s">
        <v>21</v>
      </c>
      <c r="F11" s="52" t="s">
        <v>29</v>
      </c>
      <c r="G11" s="53">
        <v>1000</v>
      </c>
      <c r="H11" s="54"/>
      <c r="I11" s="48">
        <v>0.08</v>
      </c>
      <c r="J11" s="49">
        <f t="shared" ref="J11" si="0">H11*1.08</f>
        <v>0</v>
      </c>
      <c r="K11" s="50">
        <f t="shared" ref="K11" si="1">H11*G11</f>
        <v>0</v>
      </c>
      <c r="L11" s="50">
        <f t="shared" ref="L11" si="2">M11-K11</f>
        <v>0</v>
      </c>
      <c r="M11" s="50">
        <f t="shared" ref="M11" si="3">J11*G11</f>
        <v>0</v>
      </c>
    </row>
    <row r="12" spans="1:13">
      <c r="A12" s="66" t="s">
        <v>15</v>
      </c>
      <c r="B12" s="66"/>
      <c r="C12" s="66"/>
      <c r="D12" s="66"/>
      <c r="E12" s="66"/>
      <c r="F12" s="66"/>
      <c r="G12" s="66"/>
      <c r="H12" s="66"/>
      <c r="I12" s="66"/>
      <c r="J12" s="66"/>
      <c r="K12" s="55">
        <f>SUM(K11:K11)</f>
        <v>0</v>
      </c>
      <c r="L12" s="56" t="s">
        <v>15</v>
      </c>
      <c r="M12" s="55">
        <f>SUM(M11:M11)</f>
        <v>0</v>
      </c>
    </row>
    <row r="13" spans="1:13">
      <c r="A13" s="57"/>
      <c r="B13" s="58"/>
      <c r="C13" s="58"/>
      <c r="D13" s="58"/>
      <c r="E13" s="58"/>
      <c r="F13" s="58"/>
      <c r="G13" s="58"/>
      <c r="H13" s="57"/>
      <c r="I13" s="59"/>
      <c r="J13" s="57"/>
      <c r="K13" s="57"/>
      <c r="L13" s="57"/>
      <c r="M13" s="57"/>
    </row>
    <row r="14" spans="1:13">
      <c r="A14" s="57"/>
      <c r="B14" s="60"/>
      <c r="C14" s="61"/>
      <c r="D14" s="38"/>
      <c r="E14" s="38"/>
      <c r="F14" s="18"/>
      <c r="G14" s="62"/>
      <c r="H14" s="62"/>
      <c r="I14" s="62"/>
      <c r="J14" s="62"/>
      <c r="K14" s="57"/>
      <c r="L14" s="57"/>
      <c r="M14" s="57"/>
    </row>
    <row r="15" spans="1:13">
      <c r="A15" s="57"/>
      <c r="B15" s="63" t="s">
        <v>16</v>
      </c>
      <c r="C15" s="61"/>
      <c r="D15" s="38"/>
      <c r="E15" s="38"/>
      <c r="F15" s="18"/>
      <c r="G15" s="64"/>
      <c r="H15" s="64" t="s">
        <v>17</v>
      </c>
      <c r="I15" s="64"/>
      <c r="J15" s="62"/>
      <c r="K15" s="57"/>
      <c r="L15" s="57"/>
      <c r="M15" s="57"/>
    </row>
    <row r="16" spans="1:13">
      <c r="A16" s="57"/>
      <c r="B16" s="37"/>
      <c r="C16" s="38"/>
      <c r="D16" s="39"/>
      <c r="E16" s="39"/>
      <c r="F16" s="39"/>
      <c r="G16" s="39"/>
      <c r="H16" s="39" t="s">
        <v>18</v>
      </c>
      <c r="I16" s="22"/>
      <c r="J16" s="40"/>
      <c r="K16" s="57"/>
      <c r="L16" s="57"/>
      <c r="M16" s="57"/>
    </row>
  </sheetData>
  <mergeCells count="2">
    <mergeCell ref="A3:M3"/>
    <mergeCell ref="A12:J12"/>
  </mergeCell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workbookViewId="0">
      <selection activeCell="P20" sqref="P20"/>
    </sheetView>
  </sheetViews>
  <sheetFormatPr defaultColWidth="9.140625" defaultRowHeight="14.25"/>
  <cols>
    <col min="1" max="2" width="9.140625" style="36"/>
    <col min="3" max="3" width="13.7109375" style="36" customWidth="1"/>
    <col min="4" max="4" width="9.140625" style="36"/>
    <col min="5" max="5" width="11.85546875" style="36" customWidth="1"/>
    <col min="6" max="6" width="18" style="36" customWidth="1"/>
    <col min="7" max="9" width="9.140625" style="36"/>
    <col min="10" max="10" width="13.42578125" style="36" customWidth="1"/>
    <col min="11" max="11" width="16.7109375" style="36" customWidth="1"/>
    <col min="12" max="12" width="12.85546875" style="36" customWidth="1"/>
    <col min="13" max="13" width="16.28515625" style="36" customWidth="1"/>
    <col min="14" max="16384" width="9.140625" style="36"/>
  </cols>
  <sheetData>
    <row r="1" spans="1:13">
      <c r="A1" s="69"/>
      <c r="B1" s="70" t="s">
        <v>40</v>
      </c>
      <c r="C1" s="67"/>
      <c r="D1" s="68"/>
      <c r="E1" s="68"/>
      <c r="F1" s="68"/>
      <c r="G1" s="68"/>
      <c r="H1" s="68"/>
      <c r="I1" s="69"/>
      <c r="J1" s="68"/>
      <c r="K1" s="69"/>
      <c r="L1" s="68" t="s">
        <v>42</v>
      </c>
      <c r="M1" s="69"/>
    </row>
    <row r="2" spans="1:13">
      <c r="A2" s="69"/>
      <c r="B2" s="70"/>
      <c r="C2" s="67"/>
      <c r="D2" s="68"/>
      <c r="E2" s="68"/>
      <c r="F2" s="68"/>
      <c r="G2" s="68"/>
      <c r="H2" s="68"/>
      <c r="I2" s="68"/>
      <c r="J2" s="68"/>
      <c r="K2" s="69"/>
      <c r="L2" s="69"/>
      <c r="M2" s="69"/>
    </row>
    <row r="3" spans="1:13" ht="12" customHeight="1">
      <c r="A3" s="71" t="s">
        <v>41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>
      <c r="A5" s="40"/>
      <c r="B5" s="42" t="s">
        <v>31</v>
      </c>
      <c r="C5" s="40"/>
      <c r="D5" s="40"/>
      <c r="E5" s="40"/>
      <c r="F5" s="40"/>
      <c r="G5" s="40"/>
      <c r="H5" s="40"/>
      <c r="I5" s="40"/>
      <c r="J5" s="40"/>
    </row>
    <row r="6" spans="1:13">
      <c r="B6" s="42" t="s">
        <v>30</v>
      </c>
      <c r="C6" s="40"/>
    </row>
    <row r="7" spans="1:13">
      <c r="B7" s="43"/>
      <c r="C7" s="40"/>
    </row>
    <row r="8" spans="1:13" ht="63">
      <c r="A8" s="44" t="s">
        <v>0</v>
      </c>
      <c r="B8" s="44" t="s">
        <v>1</v>
      </c>
      <c r="C8" s="44" t="s">
        <v>2</v>
      </c>
      <c r="D8" s="44" t="s">
        <v>3</v>
      </c>
      <c r="E8" s="44" t="s">
        <v>4</v>
      </c>
      <c r="F8" s="44" t="s">
        <v>5</v>
      </c>
      <c r="G8" s="44" t="s">
        <v>6</v>
      </c>
      <c r="H8" s="44" t="s">
        <v>7</v>
      </c>
      <c r="I8" s="44" t="s">
        <v>8</v>
      </c>
      <c r="J8" s="44" t="s">
        <v>9</v>
      </c>
      <c r="K8" s="44" t="s">
        <v>10</v>
      </c>
      <c r="L8" s="44" t="s">
        <v>11</v>
      </c>
      <c r="M8" s="44" t="s">
        <v>12</v>
      </c>
    </row>
    <row r="9" spans="1:13">
      <c r="A9" s="45">
        <v>1</v>
      </c>
      <c r="B9" s="45">
        <v>2</v>
      </c>
      <c r="C9" s="45">
        <v>3</v>
      </c>
      <c r="D9" s="45">
        <v>4</v>
      </c>
      <c r="E9" s="45">
        <v>5</v>
      </c>
      <c r="F9" s="45">
        <v>6</v>
      </c>
      <c r="G9" s="45">
        <v>7</v>
      </c>
      <c r="H9" s="45">
        <v>8</v>
      </c>
      <c r="I9" s="45">
        <v>9</v>
      </c>
      <c r="J9" s="45">
        <v>10</v>
      </c>
      <c r="K9" s="45">
        <v>11</v>
      </c>
      <c r="L9" s="45">
        <v>12</v>
      </c>
      <c r="M9" s="45">
        <v>13</v>
      </c>
    </row>
    <row r="10" spans="1:13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3" ht="21">
      <c r="A11" s="47" t="s">
        <v>13</v>
      </c>
      <c r="B11" s="51"/>
      <c r="C11" s="52" t="s">
        <v>34</v>
      </c>
      <c r="D11" s="52" t="s">
        <v>35</v>
      </c>
      <c r="E11" s="52" t="s">
        <v>36</v>
      </c>
      <c r="F11" s="52" t="s">
        <v>33</v>
      </c>
      <c r="G11" s="53">
        <v>300</v>
      </c>
      <c r="H11" s="54"/>
      <c r="I11" s="48">
        <v>0.08</v>
      </c>
      <c r="J11" s="49">
        <f t="shared" ref="J11" si="0">H11*1.08</f>
        <v>0</v>
      </c>
      <c r="K11" s="50">
        <f t="shared" ref="K11" si="1">H11*G11</f>
        <v>0</v>
      </c>
      <c r="L11" s="50">
        <f t="shared" ref="L11" si="2">M11-K11</f>
        <v>0</v>
      </c>
      <c r="M11" s="50">
        <f t="shared" ref="M11" si="3">J11*G11</f>
        <v>0</v>
      </c>
    </row>
    <row r="12" spans="1:13">
      <c r="A12" s="66" t="s">
        <v>15</v>
      </c>
      <c r="B12" s="66"/>
      <c r="C12" s="66"/>
      <c r="D12" s="66"/>
      <c r="E12" s="66"/>
      <c r="F12" s="66"/>
      <c r="G12" s="66"/>
      <c r="H12" s="66"/>
      <c r="I12" s="66"/>
      <c r="J12" s="66"/>
      <c r="K12" s="55">
        <f>SUM(K11:K11)</f>
        <v>0</v>
      </c>
      <c r="L12" s="56" t="s">
        <v>15</v>
      </c>
      <c r="M12" s="55">
        <f>SUM(M11:M11)</f>
        <v>0</v>
      </c>
    </row>
    <row r="13" spans="1:13">
      <c r="A13" s="57"/>
      <c r="B13" s="58"/>
      <c r="C13" s="58"/>
      <c r="D13" s="58"/>
      <c r="E13" s="58"/>
      <c r="F13" s="58"/>
      <c r="G13" s="58"/>
      <c r="H13" s="57"/>
      <c r="I13" s="59"/>
      <c r="J13" s="57"/>
      <c r="K13" s="57"/>
      <c r="L13" s="57"/>
      <c r="M13" s="57"/>
    </row>
    <row r="14" spans="1:13">
      <c r="A14" s="57"/>
      <c r="B14" s="60"/>
      <c r="C14" s="61"/>
      <c r="D14" s="38"/>
      <c r="E14" s="38"/>
      <c r="F14" s="18"/>
      <c r="G14" s="62"/>
      <c r="H14" s="62"/>
      <c r="I14" s="62"/>
      <c r="J14" s="62"/>
      <c r="K14" s="57"/>
      <c r="L14" s="57"/>
      <c r="M14" s="57"/>
    </row>
    <row r="15" spans="1:13">
      <c r="A15" s="57"/>
      <c r="B15" s="63" t="s">
        <v>16</v>
      </c>
      <c r="C15" s="61"/>
      <c r="D15" s="38"/>
      <c r="E15" s="38"/>
      <c r="F15" s="18"/>
      <c r="G15" s="64"/>
      <c r="H15" s="64" t="s">
        <v>17</v>
      </c>
      <c r="I15" s="64"/>
      <c r="J15" s="62"/>
      <c r="K15" s="57"/>
      <c r="L15" s="57"/>
      <c r="M15" s="57"/>
    </row>
    <row r="16" spans="1:13">
      <c r="A16" s="57"/>
      <c r="B16" s="37"/>
      <c r="C16" s="38"/>
      <c r="D16" s="39"/>
      <c r="E16" s="39"/>
      <c r="F16" s="39"/>
      <c r="G16" s="39"/>
      <c r="H16" s="39" t="s">
        <v>18</v>
      </c>
      <c r="I16" s="22"/>
      <c r="J16" s="40"/>
      <c r="K16" s="57"/>
      <c r="L16" s="57"/>
      <c r="M16" s="57"/>
    </row>
  </sheetData>
  <mergeCells count="2">
    <mergeCell ref="A3:M3"/>
    <mergeCell ref="A12:J12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Pakiet nr 1</vt:lpstr>
      <vt:lpstr>Pakiet nr 2</vt:lpstr>
      <vt:lpstr>Pakiet nr 3</vt:lpstr>
      <vt:lpstr>Pakiet nr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Ryszkiewicz-Nowak</dc:creator>
  <cp:lastModifiedBy>Bożena Wołowczyk</cp:lastModifiedBy>
  <dcterms:created xsi:type="dcterms:W3CDTF">2015-06-05T18:19:34Z</dcterms:created>
  <dcterms:modified xsi:type="dcterms:W3CDTF">2024-11-15T12:12:12Z</dcterms:modified>
</cp:coreProperties>
</file>