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7550" windowHeight="1176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L29" i="1" l="1"/>
  <c r="L27" i="1" l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10" i="1"/>
  <c r="L11" i="1"/>
  <c r="L12" i="1"/>
  <c r="L9" i="1"/>
  <c r="N41" i="1" l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</calcChain>
</file>

<file path=xl/sharedStrings.xml><?xml version="1.0" encoding="utf-8"?>
<sst xmlns="http://schemas.openxmlformats.org/spreadsheetml/2006/main" count="115" uniqueCount="89">
  <si>
    <t>TK</t>
  </si>
  <si>
    <t>NAZWA URZĄDZENIA</t>
  </si>
  <si>
    <t>Klimatyzator  Fujitsu General model ASHG09LMCA - Inverter o mocy 2,5 kW</t>
  </si>
  <si>
    <t>Klimatyzator  Fujitsu General   model ASHG12MCA - Inverter o mocy 3,4 kW</t>
  </si>
  <si>
    <t>TE</t>
  </si>
  <si>
    <t>Klimatyzator podstropowy Toshiba                                                jednostka wewnętrzna RAV-SM804CT-E jednostka zewnętrzna RAV-SM804AT-E</t>
  </si>
  <si>
    <t>miejsce zamontowania</t>
  </si>
  <si>
    <t>TW</t>
  </si>
  <si>
    <t xml:space="preserve">Wentylator nawiewny BOX z nagrzewnicą elektryczną </t>
  </si>
  <si>
    <t>Klimatyzator naścienny Kasi  2,6 kW</t>
  </si>
  <si>
    <t>DL</t>
  </si>
  <si>
    <t>Klimatyzator typ Airwell</t>
  </si>
  <si>
    <t>Centrala klimatyzacyjna nawiewna VBW Engineering SPS-50</t>
  </si>
  <si>
    <t xml:space="preserve">Agregat klimatyzacyjny  Mitsubishi PUHZ-RP 100 YKA </t>
  </si>
  <si>
    <t>Wentylator dachowy</t>
  </si>
  <si>
    <t>TP</t>
  </si>
  <si>
    <t>Osuszacz kondensacyjny powietrza   Wood's WCD-6HG</t>
  </si>
  <si>
    <t>Osuszacz kondensacyjny powietrza            KT- 120 F</t>
  </si>
  <si>
    <t>Osuszacz kondensacyjny powietrza       AMB 50</t>
  </si>
  <si>
    <t>Nagrzewnica wodna VBR 60-30-4</t>
  </si>
  <si>
    <t>Admin</t>
  </si>
  <si>
    <t>GOS ul. Kostrzyńska Pracownia mikrobiologii Laboratorium</t>
  </si>
  <si>
    <t>GOŚ ul. Kostrzyńska bud admin- labor poddasze/dach  nad laboratorium</t>
  </si>
  <si>
    <t>GOŚ ul. Kostrzyńska bud admin-labor Pracownia mikrobiologii Laboratorium</t>
  </si>
  <si>
    <r>
      <t xml:space="preserve">Agregat wody lodowej SYSTEMAIR </t>
    </r>
    <r>
      <rPr>
        <sz val="8"/>
        <color theme="1"/>
        <rFont val="Times New Roman"/>
        <family val="1"/>
        <charset val="238"/>
      </rPr>
      <t>CAQL40 , AQL.40.BLN.1.P Mo Nr 1135222</t>
    </r>
  </si>
  <si>
    <t xml:space="preserve">Klimatyzatory naścienne </t>
  </si>
  <si>
    <t>Łącznik przy bud. biurowym ul.Kos.Gdyńskich 47</t>
  </si>
  <si>
    <t>Centrala Wentylacyjna SYSTEMAIR  SAVE VSR 500</t>
  </si>
  <si>
    <t>SUW Siedlice</t>
  </si>
  <si>
    <t>SP Łupowo</t>
  </si>
  <si>
    <t>SP Ursus</t>
  </si>
  <si>
    <t>SP Górczyn</t>
  </si>
  <si>
    <t>IT</t>
  </si>
  <si>
    <t>Centrala wentylacyjna Mistral                       008-10-15/2015</t>
  </si>
  <si>
    <t>Centrala wentylacyjna Mistral                      007-10-15/2015</t>
  </si>
  <si>
    <t>Centrala wentylacyjna Mistral                      009-10-15/2015</t>
  </si>
  <si>
    <t xml:space="preserve">Klimakonwektor podłogowy </t>
  </si>
  <si>
    <t>Klimakonwektor naścienny SYSCOIL 45 i 47</t>
  </si>
  <si>
    <t>Centrala wentylacyjna z rekuperacją REGO 1200 HE-R-EC3</t>
  </si>
  <si>
    <r>
      <t xml:space="preserve">Klimatyzator TOSHIBA                                </t>
    </r>
    <r>
      <rPr>
        <sz val="8"/>
        <color theme="1"/>
        <rFont val="Times New Roman"/>
        <family val="1"/>
        <charset val="238"/>
      </rPr>
      <t xml:space="preserve">RAS-22SKV2-E/RAS-22SAV2-E </t>
    </r>
  </si>
  <si>
    <t xml:space="preserve"> BUD. SOCJALNO-BIUROWY ul. Sikorskiego (pomieszczenie mistrzów)</t>
  </si>
  <si>
    <t xml:space="preserve"> BUD. SOCJALNO-BIUROWY ul. Sikorskiego (pomieszczenie kierownika)</t>
  </si>
  <si>
    <t>Kalkulacja kosztów</t>
  </si>
  <si>
    <t xml:space="preserve"> GOŚ -ul. Kostrzyńska  Rozdzielnia R8  </t>
  </si>
  <si>
    <r>
      <t xml:space="preserve">Klimatyzator Scienny Samsung Multi -2                                             jednostka zewnętrzna,  - szt 1                       jednostka wewnętrzna, - szt 2                                    </t>
    </r>
    <r>
      <rPr>
        <sz val="8"/>
        <color theme="1"/>
        <rFont val="Times New Roman"/>
        <family val="1"/>
        <charset val="238"/>
      </rPr>
      <t xml:space="preserve">AJ100FCJSEH/EV/2015,   BOB1P3CG400226F    </t>
    </r>
    <r>
      <rPr>
        <sz val="10"/>
        <color theme="1"/>
        <rFont val="Times New Roman"/>
        <family val="1"/>
        <charset val="238"/>
      </rPr>
      <t xml:space="preserve">                                    </t>
    </r>
  </si>
  <si>
    <r>
      <t xml:space="preserve">Klimatyzator Scienny Samsung Multi- 4                                              jednostka zewnętrzna,   -  szt. 1                      jednostka wewnętrzna, -   szt. 4                               </t>
    </r>
    <r>
      <rPr>
        <sz val="8"/>
        <color theme="1"/>
        <rFont val="Times New Roman"/>
        <family val="1"/>
        <charset val="238"/>
      </rPr>
      <t xml:space="preserve">AJ100FCJSEH/EV/2015,   BOB1P3CG300103B    </t>
    </r>
    <r>
      <rPr>
        <sz val="10"/>
        <color theme="1"/>
        <rFont val="Times New Roman"/>
        <family val="1"/>
        <charset val="238"/>
      </rPr>
      <t xml:space="preserve">                                    </t>
    </r>
  </si>
  <si>
    <t>BIURO OBSŁUGI KLIENTA Budynek "A",  ul. Śląska 95</t>
  </si>
  <si>
    <t>LP</t>
  </si>
  <si>
    <t xml:space="preserve"> KOSZT (zł netto)</t>
  </si>
  <si>
    <t>……………………………………………….</t>
  </si>
  <si>
    <t>DATA I PODPIS  OFERENTA</t>
  </si>
  <si>
    <t>Koszt jednorazowy          (zł /szt netto)</t>
  </si>
  <si>
    <t>Razem koszt                            (zł netto)            poz. 12x13</t>
  </si>
  <si>
    <t>TO</t>
  </si>
  <si>
    <t>Budynek "B", ul. Śląska 95</t>
  </si>
  <si>
    <t>Budynek "A",  piętro                        ul. Śląska 95</t>
  </si>
  <si>
    <t>Budynek "A",  poddasze                      ul. Śląska 95</t>
  </si>
  <si>
    <t>Budynek "A", piętro, szatnia                      ul. Śląska 95</t>
  </si>
  <si>
    <t>Budynek "A", parter, pogotowie wod-kan ul. Śląska 95</t>
  </si>
  <si>
    <t>Budynek "A", łazienka, parter i piętro  ul. Śląska 95</t>
  </si>
  <si>
    <t>GOS ul. Kostrzyńska, pokój wagowy i aparaturowy laboratorium</t>
  </si>
  <si>
    <t>GOŚ ul. Kostrzyńska, bud admin-labor, korytarz laboratorium</t>
  </si>
  <si>
    <t>Osuszacz kondensacyjny powietrza           KT-120F</t>
  </si>
  <si>
    <t>Osuszacz kondensacyjny powietrza            KT- 120F</t>
  </si>
  <si>
    <t xml:space="preserve">SUW Kłodawa </t>
  </si>
  <si>
    <t>Osuszacz kondensacyjny powietrza            FIEBERITZ</t>
  </si>
  <si>
    <t>SP Racław</t>
  </si>
  <si>
    <t>SP Piaski</t>
  </si>
  <si>
    <t>SP Walczaka</t>
  </si>
  <si>
    <t>Jednostka zewnętrzna, teren PWiK  na zapleczu bud. biurowego ul.Kos.Gdyńskich 47</t>
  </si>
  <si>
    <t>Budynek administracyjno - biurowy  ul.Kos.Gdyńskich 47  parter + piętro</t>
  </si>
  <si>
    <t xml:space="preserve">Budynek administracyjno - biurowy poddasze, ul.Kos.Gdyńskich 47 </t>
  </si>
  <si>
    <t>Budynek Działu Inwestycji i Rozwoju ul. Kos. Gdyńskich 47,  sala konferencyjna + pom informatyków( pok. nr 13, 14)</t>
  </si>
  <si>
    <t xml:space="preserve">SUW budynek pomp   serwerownia                              ul. Kos. Gdyńskich 47 </t>
  </si>
  <si>
    <t>Klimatyzator DAIKIN                                  jedn. wewnętrzna typ FVXS 35FV1B          jedn zewnętrzna typ RHS 35L3V1B</t>
  </si>
  <si>
    <t>TS</t>
  </si>
  <si>
    <t>Punkt pomiarowy i stacja hydroforowa GOŚ                ul. Kostrzyńska 158</t>
  </si>
  <si>
    <t>ILOŚĆ PRZEGLĄDÓW</t>
  </si>
  <si>
    <t>Ilość przeglądów serwisowych w roku</t>
  </si>
  <si>
    <t>wydział / dział</t>
  </si>
  <si>
    <t>WYKAZ URZĄDZEŃ</t>
  </si>
  <si>
    <t>ILOŚĆ szt./kpl.</t>
  </si>
  <si>
    <t>kwartał  III  IV</t>
  </si>
  <si>
    <t>kwartał  I. II  / III, IV</t>
  </si>
  <si>
    <t>kwartał  I. II /  III, IV</t>
  </si>
  <si>
    <t xml:space="preserve">kwartał  I, II </t>
  </si>
  <si>
    <t>Załącznik nr 1 do FO</t>
  </si>
  <si>
    <t xml:space="preserve">45 dni od podpisania umowy </t>
  </si>
  <si>
    <t xml:space="preserve">                                            DO FORMULARZA OFERTY dla PWIK Sp. z o.o. W GORZOWIE WLKP na:                                                                                                     Świadczenie usługi serwisowej instalacji wody lodowej, instalacji klimatyzacji wraz z automatyką oraz usługi serwisowej instalacji wentylacji mechanicznej wraz z automatyką, instalacji rekuperacji, w obiektach Przedsiębiorstwa Wodociągów i Kanalizacji Sp. z o.o. w Gorzowie Wlkp.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</si>
</sst>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rgb="FF005CCC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7" fillId="6" borderId="5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center" vertical="center" wrapText="1"/>
    </xf>
    <xf numFmtId="164" fontId="9" fillId="7" borderId="22" xfId="0" applyNumberFormat="1" applyFont="1" applyFill="1" applyBorder="1" applyAlignment="1">
      <alignment vertical="center"/>
    </xf>
    <xf numFmtId="164" fontId="9" fillId="4" borderId="41" xfId="0" applyNumberFormat="1" applyFont="1" applyFill="1" applyBorder="1" applyAlignment="1">
      <alignment vertical="center"/>
    </xf>
    <xf numFmtId="0" fontId="9" fillId="11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164" fontId="9" fillId="7" borderId="18" xfId="0" applyNumberFormat="1" applyFont="1" applyFill="1" applyBorder="1" applyAlignment="1">
      <alignment vertical="center"/>
    </xf>
    <xf numFmtId="164" fontId="9" fillId="4" borderId="42" xfId="0" applyNumberFormat="1" applyFont="1" applyFill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64" fontId="9" fillId="7" borderId="16" xfId="0" applyNumberFormat="1" applyFont="1" applyFill="1" applyBorder="1" applyAlignment="1">
      <alignment horizontal="center" vertical="center"/>
    </xf>
    <xf numFmtId="164" fontId="9" fillId="4" borderId="32" xfId="0" applyNumberFormat="1" applyFont="1" applyFill="1" applyBorder="1" applyAlignment="1">
      <alignment vertical="center"/>
    </xf>
    <xf numFmtId="0" fontId="9" fillId="12" borderId="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9" fillId="12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4" fontId="9" fillId="7" borderId="20" xfId="0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164" fontId="9" fillId="7" borderId="35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164" fontId="9" fillId="7" borderId="19" xfId="0" applyNumberFormat="1" applyFont="1" applyFill="1" applyBorder="1" applyAlignment="1">
      <alignment vertical="center"/>
    </xf>
    <xf numFmtId="164" fontId="9" fillId="4" borderId="34" xfId="0" applyNumberFormat="1" applyFont="1" applyFill="1" applyBorder="1" applyAlignment="1">
      <alignment vertical="center"/>
    </xf>
    <xf numFmtId="164" fontId="9" fillId="4" borderId="33" xfId="0" applyNumberFormat="1" applyFont="1" applyFill="1" applyBorder="1" applyAlignment="1">
      <alignment vertical="center"/>
    </xf>
    <xf numFmtId="0" fontId="10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164" fontId="9" fillId="7" borderId="17" xfId="0" applyNumberFormat="1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164" fontId="9" fillId="4" borderId="47" xfId="0" applyNumberFormat="1" applyFont="1" applyFill="1" applyBorder="1" applyAlignment="1">
      <alignment vertical="center"/>
    </xf>
    <xf numFmtId="164" fontId="9" fillId="7" borderId="17" xfId="0" applyNumberFormat="1" applyFont="1" applyFill="1" applyBorder="1" applyAlignment="1">
      <alignment vertical="center" wrapText="1"/>
    </xf>
    <xf numFmtId="164" fontId="9" fillId="7" borderId="1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164" fontId="9" fillId="7" borderId="20" xfId="0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9" fillId="10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9" fillId="0" borderId="0" xfId="0" applyFont="1" applyBorder="1"/>
    <xf numFmtId="0" fontId="9" fillId="0" borderId="2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8" fillId="8" borderId="2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wrapText="1"/>
    </xf>
    <xf numFmtId="0" fontId="5" fillId="5" borderId="26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0" fontId="8" fillId="8" borderId="35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 wrapText="1"/>
    </xf>
    <xf numFmtId="0" fontId="5" fillId="4" borderId="28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8" fillId="8" borderId="44" xfId="0" applyFont="1" applyFill="1" applyBorder="1" applyAlignment="1">
      <alignment horizontal="center"/>
    </xf>
    <xf numFmtId="0" fontId="8" fillId="8" borderId="45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8" fillId="8" borderId="5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5" fillId="0" borderId="24" xfId="0" applyFont="1" applyBorder="1" applyAlignment="1"/>
    <xf numFmtId="0" fontId="1" fillId="0" borderId="0" xfId="0" applyFont="1" applyAlignment="1">
      <alignment horizontal="center"/>
    </xf>
    <xf numFmtId="0" fontId="4" fillId="14" borderId="8" xfId="0" applyFont="1" applyFill="1" applyBorder="1" applyAlignment="1">
      <alignment horizontal="center" wrapText="1"/>
    </xf>
    <xf numFmtId="0" fontId="5" fillId="14" borderId="26" xfId="0" applyFont="1" applyFill="1" applyBorder="1" applyAlignment="1">
      <alignment horizontal="center"/>
    </xf>
    <xf numFmtId="0" fontId="5" fillId="14" borderId="10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/>
    </xf>
    <xf numFmtId="0" fontId="5" fillId="14" borderId="28" xfId="0" applyFont="1" applyFill="1" applyBorder="1" applyAlignment="1">
      <alignment horizontal="center"/>
    </xf>
    <xf numFmtId="0" fontId="5" fillId="14" borderId="23" xfId="0" applyFont="1" applyFill="1" applyBorder="1" applyAlignment="1">
      <alignment horizontal="center"/>
    </xf>
    <xf numFmtId="0" fontId="8" fillId="14" borderId="23" xfId="0" applyFont="1" applyFill="1" applyBorder="1" applyAlignment="1">
      <alignment horizontal="center" wrapText="1"/>
    </xf>
    <xf numFmtId="0" fontId="8" fillId="14" borderId="10" xfId="0" applyFont="1" applyFill="1" applyBorder="1" applyAlignment="1">
      <alignment horizontal="center" wrapText="1"/>
    </xf>
    <xf numFmtId="0" fontId="5" fillId="14" borderId="26" xfId="0" applyFont="1" applyFill="1" applyBorder="1" applyAlignment="1">
      <alignment horizontal="center" wrapText="1"/>
    </xf>
    <xf numFmtId="0" fontId="5" fillId="14" borderId="23" xfId="0" applyFont="1" applyFill="1" applyBorder="1" applyAlignment="1">
      <alignment horizontal="center" wrapText="1"/>
    </xf>
    <xf numFmtId="0" fontId="5" fillId="14" borderId="10" xfId="0" applyFont="1" applyFill="1" applyBorder="1" applyAlignment="1">
      <alignment horizontal="center" wrapText="1"/>
    </xf>
    <xf numFmtId="0" fontId="5" fillId="14" borderId="46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/>
    </xf>
    <xf numFmtId="0" fontId="8" fillId="5" borderId="2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/>
    </xf>
    <xf numFmtId="0" fontId="5" fillId="9" borderId="31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0" borderId="54" xfId="0" applyFont="1" applyBorder="1" applyAlignment="1">
      <alignment horizontal="center" vertical="center" wrapText="1"/>
    </xf>
    <xf numFmtId="0" fontId="5" fillId="14" borderId="34" xfId="0" applyFont="1" applyFill="1" applyBorder="1" applyAlignment="1">
      <alignment horizontal="center" wrapText="1"/>
    </xf>
    <xf numFmtId="164" fontId="9" fillId="7" borderId="35" xfId="0" applyNumberFormat="1" applyFont="1" applyFill="1" applyBorder="1" applyAlignment="1">
      <alignment vertic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5" fillId="14" borderId="38" xfId="0" applyFont="1" applyFill="1" applyBorder="1" applyAlignment="1">
      <alignment horizontal="center" wrapText="1"/>
    </xf>
    <xf numFmtId="164" fontId="9" fillId="4" borderId="38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wrapText="1"/>
    </xf>
    <xf numFmtId="0" fontId="5" fillId="9" borderId="14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4" fillId="6" borderId="51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13" borderId="48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4" fillId="0" borderId="2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center" wrapText="1"/>
    </xf>
    <xf numFmtId="0" fontId="1" fillId="9" borderId="29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left" vertical="center" wrapText="1"/>
    </xf>
    <xf numFmtId="0" fontId="16" fillId="8" borderId="29" xfId="0" applyFont="1" applyFill="1" applyBorder="1" applyAlignment="1">
      <alignment horizontal="center" wrapText="1"/>
    </xf>
    <xf numFmtId="0" fontId="16" fillId="8" borderId="16" xfId="0" applyFont="1" applyFill="1" applyBorder="1" applyAlignment="1">
      <alignment horizontal="center" wrapText="1"/>
    </xf>
    <xf numFmtId="0" fontId="8" fillId="8" borderId="29" xfId="0" applyFont="1" applyFill="1" applyBorder="1" applyAlignment="1">
      <alignment horizontal="center" wrapText="1"/>
    </xf>
    <xf numFmtId="0" fontId="8" fillId="8" borderId="24" xfId="0" applyFont="1" applyFill="1" applyBorder="1" applyAlignment="1">
      <alignment horizontal="center" wrapText="1"/>
    </xf>
    <xf numFmtId="0" fontId="8" fillId="8" borderId="30" xfId="0" applyFont="1" applyFill="1" applyBorder="1" applyAlignment="1">
      <alignment horizontal="center" wrapText="1"/>
    </xf>
    <xf numFmtId="0" fontId="5" fillId="9" borderId="13" xfId="0" applyFont="1" applyFill="1" applyBorder="1" applyAlignment="1">
      <alignment horizontal="center" vertical="center" textRotation="90" wrapText="1"/>
    </xf>
    <xf numFmtId="0" fontId="5" fillId="9" borderId="14" xfId="0" applyFont="1" applyFill="1" applyBorder="1" applyAlignment="1">
      <alignment horizontal="center" vertical="center" textRotation="90" wrapText="1"/>
    </xf>
    <xf numFmtId="0" fontId="8" fillId="7" borderId="50" xfId="0" applyFont="1" applyFill="1" applyBorder="1" applyAlignment="1">
      <alignment horizontal="center" vertical="center" wrapText="1"/>
    </xf>
    <xf numFmtId="0" fontId="8" fillId="7" borderId="52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tabSelected="1" zoomScaleNormal="100" workbookViewId="0">
      <selection activeCell="B2" sqref="B2"/>
    </sheetView>
  </sheetViews>
  <sheetFormatPr defaultRowHeight="12.75" x14ac:dyDescent="0.2"/>
  <cols>
    <col min="1" max="1" width="1.28515625" style="2" customWidth="1"/>
    <col min="2" max="2" width="3.28515625" style="2" customWidth="1"/>
    <col min="3" max="3" width="34.5703125" style="3" customWidth="1"/>
    <col min="4" max="4" width="6.28515625" style="5" customWidth="1"/>
    <col min="5" max="5" width="22.28515625" style="5" customWidth="1"/>
    <col min="6" max="6" width="4.42578125" style="4" customWidth="1"/>
    <col min="7" max="7" width="4.5703125" style="140" customWidth="1"/>
    <col min="8" max="8" width="4.28515625" style="1" customWidth="1"/>
    <col min="9" max="9" width="6.28515625" style="1" customWidth="1"/>
    <col min="10" max="10" width="6.28515625" style="140" customWidth="1"/>
    <col min="11" max="11" width="6.28515625" style="91" customWidth="1"/>
    <col min="12" max="12" width="4.7109375" style="91" customWidth="1"/>
    <col min="13" max="13" width="11.5703125" style="5" customWidth="1"/>
    <col min="14" max="14" width="15" style="2" customWidth="1"/>
    <col min="15" max="15" width="5.7109375" style="2" customWidth="1"/>
    <col min="16" max="16384" width="9.140625" style="2"/>
  </cols>
  <sheetData>
    <row r="1" spans="2:14" ht="6" customHeight="1" x14ac:dyDescent="0.2">
      <c r="C1" s="204"/>
      <c r="D1" s="6"/>
      <c r="E1" s="29"/>
      <c r="F1" s="209"/>
      <c r="G1" s="209"/>
      <c r="H1" s="209"/>
      <c r="I1" s="209"/>
      <c r="J1" s="209"/>
      <c r="K1" s="209"/>
      <c r="L1" s="209"/>
      <c r="M1" s="209"/>
      <c r="N1" s="209"/>
    </row>
    <row r="2" spans="2:14" ht="15.75" customHeight="1" x14ac:dyDescent="0.25">
      <c r="C2" s="204"/>
      <c r="D2" s="207" t="s">
        <v>80</v>
      </c>
      <c r="E2" s="207"/>
      <c r="F2" s="207"/>
      <c r="G2" s="207"/>
      <c r="H2" s="207"/>
      <c r="I2" s="207"/>
      <c r="J2" s="94"/>
      <c r="K2" s="94"/>
      <c r="L2" s="94"/>
      <c r="M2" s="225" t="s">
        <v>86</v>
      </c>
      <c r="N2" s="225"/>
    </row>
    <row r="3" spans="2:14" ht="39" customHeight="1" x14ac:dyDescent="0.2">
      <c r="C3" s="208" t="s">
        <v>88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2:14" ht="6.75" customHeight="1" thickBot="1" x14ac:dyDescent="0.25">
      <c r="D4" s="6"/>
      <c r="E4" s="29"/>
      <c r="F4" s="30"/>
      <c r="G4" s="95"/>
      <c r="H4" s="96"/>
      <c r="I4" s="97"/>
      <c r="J4" s="98"/>
      <c r="K4" s="97"/>
      <c r="L4" s="97"/>
      <c r="M4" s="31"/>
      <c r="N4" s="32"/>
    </row>
    <row r="5" spans="2:14" ht="23.25" customHeight="1" thickBot="1" x14ac:dyDescent="0.25">
      <c r="D5" s="6"/>
      <c r="E5" s="29"/>
      <c r="F5" s="30"/>
      <c r="G5" s="216" t="s">
        <v>78</v>
      </c>
      <c r="H5" s="217"/>
      <c r="I5" s="217"/>
      <c r="J5" s="217"/>
      <c r="K5" s="218"/>
      <c r="L5" s="210" t="s">
        <v>42</v>
      </c>
      <c r="M5" s="211"/>
      <c r="N5" s="212"/>
    </row>
    <row r="6" spans="2:14" ht="114.75" customHeight="1" thickBot="1" x14ac:dyDescent="0.25">
      <c r="B6" s="181" t="s">
        <v>47</v>
      </c>
      <c r="C6" s="183" t="s">
        <v>1</v>
      </c>
      <c r="D6" s="185" t="s">
        <v>79</v>
      </c>
      <c r="E6" s="187" t="s">
        <v>6</v>
      </c>
      <c r="F6" s="189" t="s">
        <v>81</v>
      </c>
      <c r="G6" s="33" t="s">
        <v>87</v>
      </c>
      <c r="H6" s="93" t="s">
        <v>82</v>
      </c>
      <c r="I6" s="93" t="s">
        <v>83</v>
      </c>
      <c r="J6" s="93" t="s">
        <v>84</v>
      </c>
      <c r="K6" s="93" t="s">
        <v>85</v>
      </c>
      <c r="L6" s="219" t="s">
        <v>77</v>
      </c>
      <c r="M6" s="221" t="s">
        <v>51</v>
      </c>
      <c r="N6" s="223" t="s">
        <v>52</v>
      </c>
    </row>
    <row r="7" spans="2:14" ht="12.75" customHeight="1" thickBot="1" x14ac:dyDescent="0.25">
      <c r="B7" s="182"/>
      <c r="C7" s="184"/>
      <c r="D7" s="186"/>
      <c r="E7" s="188"/>
      <c r="F7" s="190"/>
      <c r="G7" s="214">
        <v>2021</v>
      </c>
      <c r="H7" s="215"/>
      <c r="I7" s="99">
        <v>2022</v>
      </c>
      <c r="J7" s="100">
        <v>2023</v>
      </c>
      <c r="K7" s="141">
        <v>2024</v>
      </c>
      <c r="L7" s="220"/>
      <c r="M7" s="222"/>
      <c r="N7" s="224"/>
    </row>
    <row r="8" spans="2:14" s="6" customFormat="1" ht="12.75" customHeight="1" thickBot="1" x14ac:dyDescent="0.3">
      <c r="B8" s="28">
        <v>1</v>
      </c>
      <c r="C8" s="18">
        <v>2</v>
      </c>
      <c r="D8" s="34">
        <v>3</v>
      </c>
      <c r="E8" s="18">
        <v>4</v>
      </c>
      <c r="F8" s="156">
        <v>5</v>
      </c>
      <c r="G8" s="153">
        <v>6</v>
      </c>
      <c r="H8" s="154">
        <v>7</v>
      </c>
      <c r="I8" s="155">
        <v>8</v>
      </c>
      <c r="J8" s="157">
        <v>10</v>
      </c>
      <c r="K8" s="156">
        <v>11</v>
      </c>
      <c r="L8" s="163">
        <v>12</v>
      </c>
      <c r="M8" s="36">
        <v>13</v>
      </c>
      <c r="N8" s="37">
        <v>14</v>
      </c>
    </row>
    <row r="9" spans="2:14" ht="36" customHeight="1" x14ac:dyDescent="0.2">
      <c r="B9" s="85">
        <v>1</v>
      </c>
      <c r="C9" s="19" t="s">
        <v>2</v>
      </c>
      <c r="D9" s="38" t="s">
        <v>0</v>
      </c>
      <c r="E9" s="39" t="s">
        <v>40</v>
      </c>
      <c r="F9" s="40">
        <v>1</v>
      </c>
      <c r="G9" s="101">
        <v>1</v>
      </c>
      <c r="H9" s="102">
        <v>1</v>
      </c>
      <c r="I9" s="103">
        <v>2</v>
      </c>
      <c r="J9" s="104">
        <v>2</v>
      </c>
      <c r="K9" s="142">
        <v>1</v>
      </c>
      <c r="L9" s="165">
        <f>SUM(G9:K9)</f>
        <v>7</v>
      </c>
      <c r="M9" s="41">
        <v>0</v>
      </c>
      <c r="N9" s="42">
        <f>+L9*M9</f>
        <v>0</v>
      </c>
    </row>
    <row r="10" spans="2:14" ht="36.75" customHeight="1" thickBot="1" x14ac:dyDescent="0.25">
      <c r="B10" s="86">
        <v>2</v>
      </c>
      <c r="C10" s="20" t="s">
        <v>3</v>
      </c>
      <c r="D10" s="43" t="s">
        <v>0</v>
      </c>
      <c r="E10" s="44" t="s">
        <v>41</v>
      </c>
      <c r="F10" s="45">
        <v>1</v>
      </c>
      <c r="G10" s="106">
        <v>1</v>
      </c>
      <c r="H10" s="107">
        <v>1</v>
      </c>
      <c r="I10" s="108">
        <v>2</v>
      </c>
      <c r="J10" s="109">
        <v>2</v>
      </c>
      <c r="K10" s="143">
        <v>1</v>
      </c>
      <c r="L10" s="164">
        <f t="shared" ref="L10:L41" si="0">SUM(G10:K10)</f>
        <v>7</v>
      </c>
      <c r="M10" s="46">
        <v>0</v>
      </c>
      <c r="N10" s="47">
        <f t="shared" ref="N10:N41" si="1">+L10*M10</f>
        <v>0</v>
      </c>
    </row>
    <row r="11" spans="2:14" ht="48" customHeight="1" thickBot="1" x14ac:dyDescent="0.25">
      <c r="B11" s="87">
        <v>3</v>
      </c>
      <c r="C11" s="21" t="s">
        <v>5</v>
      </c>
      <c r="D11" s="10" t="s">
        <v>4</v>
      </c>
      <c r="E11" s="48" t="s">
        <v>43</v>
      </c>
      <c r="F11" s="49">
        <v>1</v>
      </c>
      <c r="G11" s="110">
        <v>1</v>
      </c>
      <c r="H11" s="111">
        <v>1</v>
      </c>
      <c r="I11" s="112">
        <v>2</v>
      </c>
      <c r="J11" s="113">
        <v>2</v>
      </c>
      <c r="K11" s="144">
        <v>1</v>
      </c>
      <c r="L11" s="167">
        <f t="shared" si="0"/>
        <v>7</v>
      </c>
      <c r="M11" s="50">
        <v>0</v>
      </c>
      <c r="N11" s="51">
        <f t="shared" si="1"/>
        <v>0</v>
      </c>
    </row>
    <row r="12" spans="2:14" ht="49.5" customHeight="1" x14ac:dyDescent="0.2">
      <c r="B12" s="85">
        <v>4</v>
      </c>
      <c r="C12" s="22" t="s">
        <v>44</v>
      </c>
      <c r="D12" s="52" t="s">
        <v>53</v>
      </c>
      <c r="E12" s="53" t="s">
        <v>46</v>
      </c>
      <c r="F12" s="40">
        <v>1</v>
      </c>
      <c r="G12" s="101">
        <v>1</v>
      </c>
      <c r="H12" s="111">
        <v>1</v>
      </c>
      <c r="I12" s="159">
        <v>2</v>
      </c>
      <c r="J12" s="104">
        <v>2</v>
      </c>
      <c r="K12" s="142">
        <v>1</v>
      </c>
      <c r="L12" s="164">
        <f t="shared" si="0"/>
        <v>7</v>
      </c>
      <c r="M12" s="41">
        <v>0</v>
      </c>
      <c r="N12" s="42">
        <f t="shared" si="1"/>
        <v>0</v>
      </c>
    </row>
    <row r="13" spans="2:14" ht="26.25" thickBot="1" x14ac:dyDescent="0.25">
      <c r="B13" s="88">
        <v>5</v>
      </c>
      <c r="C13" s="54" t="s">
        <v>27</v>
      </c>
      <c r="D13" s="55" t="s">
        <v>53</v>
      </c>
      <c r="E13" s="56" t="s">
        <v>54</v>
      </c>
      <c r="F13" s="45">
        <v>1</v>
      </c>
      <c r="G13" s="106">
        <v>1</v>
      </c>
      <c r="H13" s="114">
        <v>1</v>
      </c>
      <c r="I13" s="160">
        <v>2</v>
      </c>
      <c r="J13" s="109">
        <v>2</v>
      </c>
      <c r="K13" s="143">
        <v>1</v>
      </c>
      <c r="L13" s="164">
        <f t="shared" si="0"/>
        <v>7</v>
      </c>
      <c r="M13" s="57">
        <v>0</v>
      </c>
      <c r="N13" s="47">
        <f t="shared" si="1"/>
        <v>0</v>
      </c>
    </row>
    <row r="14" spans="2:14" ht="49.5" x14ac:dyDescent="0.2">
      <c r="B14" s="89">
        <v>6</v>
      </c>
      <c r="C14" s="23" t="s">
        <v>45</v>
      </c>
      <c r="D14" s="12" t="s">
        <v>7</v>
      </c>
      <c r="E14" s="58" t="s">
        <v>55</v>
      </c>
      <c r="F14" s="59">
        <v>1</v>
      </c>
      <c r="G14" s="115">
        <v>1</v>
      </c>
      <c r="H14" s="116">
        <v>1</v>
      </c>
      <c r="I14" s="161">
        <v>2</v>
      </c>
      <c r="J14" s="117">
        <v>2</v>
      </c>
      <c r="K14" s="145">
        <v>1</v>
      </c>
      <c r="L14" s="105">
        <f t="shared" si="0"/>
        <v>7</v>
      </c>
      <c r="M14" s="60">
        <v>0</v>
      </c>
      <c r="N14" s="42">
        <f t="shared" si="1"/>
        <v>0</v>
      </c>
    </row>
    <row r="15" spans="2:14" ht="25.5" x14ac:dyDescent="0.2">
      <c r="B15" s="90">
        <v>7</v>
      </c>
      <c r="C15" s="24" t="s">
        <v>35</v>
      </c>
      <c r="D15" s="13" t="s">
        <v>7</v>
      </c>
      <c r="E15" s="61" t="s">
        <v>56</v>
      </c>
      <c r="F15" s="62">
        <v>1</v>
      </c>
      <c r="G15" s="118">
        <v>1</v>
      </c>
      <c r="H15" s="119">
        <v>1</v>
      </c>
      <c r="I15" s="162">
        <v>2</v>
      </c>
      <c r="J15" s="120">
        <v>2</v>
      </c>
      <c r="K15" s="146">
        <v>1</v>
      </c>
      <c r="L15" s="165">
        <f t="shared" si="0"/>
        <v>7</v>
      </c>
      <c r="M15" s="63">
        <v>0</v>
      </c>
      <c r="N15" s="64">
        <f t="shared" si="1"/>
        <v>0</v>
      </c>
    </row>
    <row r="16" spans="2:14" ht="25.5" x14ac:dyDescent="0.2">
      <c r="B16" s="90">
        <v>8</v>
      </c>
      <c r="C16" s="24" t="s">
        <v>33</v>
      </c>
      <c r="D16" s="13" t="s">
        <v>7</v>
      </c>
      <c r="E16" s="61" t="s">
        <v>57</v>
      </c>
      <c r="F16" s="62">
        <v>1</v>
      </c>
      <c r="G16" s="118">
        <v>1</v>
      </c>
      <c r="H16" s="119">
        <v>1</v>
      </c>
      <c r="I16" s="162">
        <v>2</v>
      </c>
      <c r="J16" s="120">
        <v>2</v>
      </c>
      <c r="K16" s="146">
        <v>1</v>
      </c>
      <c r="L16" s="165">
        <f t="shared" si="0"/>
        <v>7</v>
      </c>
      <c r="M16" s="63">
        <v>0</v>
      </c>
      <c r="N16" s="65">
        <f t="shared" si="1"/>
        <v>0</v>
      </c>
    </row>
    <row r="17" spans="2:14" ht="33.75" x14ac:dyDescent="0.2">
      <c r="B17" s="90">
        <v>9</v>
      </c>
      <c r="C17" s="24" t="s">
        <v>34</v>
      </c>
      <c r="D17" s="13" t="s">
        <v>7</v>
      </c>
      <c r="E17" s="61" t="s">
        <v>58</v>
      </c>
      <c r="F17" s="62">
        <v>1</v>
      </c>
      <c r="G17" s="118">
        <v>1</v>
      </c>
      <c r="H17" s="119">
        <v>1</v>
      </c>
      <c r="I17" s="162">
        <v>2</v>
      </c>
      <c r="J17" s="117">
        <v>2</v>
      </c>
      <c r="K17" s="145">
        <v>1</v>
      </c>
      <c r="L17" s="165">
        <f t="shared" si="0"/>
        <v>7</v>
      </c>
      <c r="M17" s="63">
        <v>0</v>
      </c>
      <c r="N17" s="64">
        <f t="shared" si="1"/>
        <v>0</v>
      </c>
    </row>
    <row r="18" spans="2:14" ht="26.25" thickBot="1" x14ac:dyDescent="0.25">
      <c r="B18" s="88">
        <v>10</v>
      </c>
      <c r="C18" s="20" t="s">
        <v>8</v>
      </c>
      <c r="D18" s="14" t="s">
        <v>7</v>
      </c>
      <c r="E18" s="44" t="s">
        <v>59</v>
      </c>
      <c r="F18" s="45">
        <v>2</v>
      </c>
      <c r="G18" s="106">
        <v>2</v>
      </c>
      <c r="H18" s="114">
        <v>2</v>
      </c>
      <c r="I18" s="160">
        <v>4</v>
      </c>
      <c r="J18" s="113">
        <v>4</v>
      </c>
      <c r="K18" s="144">
        <v>2</v>
      </c>
      <c r="L18" s="164">
        <f t="shared" si="0"/>
        <v>14</v>
      </c>
      <c r="M18" s="57">
        <v>0</v>
      </c>
      <c r="N18" s="47">
        <f t="shared" si="1"/>
        <v>0</v>
      </c>
    </row>
    <row r="19" spans="2:14" ht="22.5" customHeight="1" x14ac:dyDescent="0.2">
      <c r="B19" s="85">
        <v>11</v>
      </c>
      <c r="C19" s="25" t="s">
        <v>9</v>
      </c>
      <c r="D19" s="7" t="s">
        <v>10</v>
      </c>
      <c r="E19" s="66" t="s">
        <v>21</v>
      </c>
      <c r="F19" s="67">
        <v>2</v>
      </c>
      <c r="G19" s="101">
        <v>2</v>
      </c>
      <c r="H19" s="102">
        <v>2</v>
      </c>
      <c r="I19" s="159">
        <v>4</v>
      </c>
      <c r="J19" s="104">
        <v>4</v>
      </c>
      <c r="K19" s="142">
        <v>2</v>
      </c>
      <c r="L19" s="105">
        <f t="shared" si="0"/>
        <v>14</v>
      </c>
      <c r="M19" s="68">
        <v>0</v>
      </c>
      <c r="N19" s="42">
        <f t="shared" si="1"/>
        <v>0</v>
      </c>
    </row>
    <row r="20" spans="2:14" ht="33.75" x14ac:dyDescent="0.2">
      <c r="B20" s="90">
        <v>12</v>
      </c>
      <c r="C20" s="26" t="s">
        <v>11</v>
      </c>
      <c r="D20" s="8" t="s">
        <v>10</v>
      </c>
      <c r="E20" s="69" t="s">
        <v>60</v>
      </c>
      <c r="F20" s="70">
        <v>2</v>
      </c>
      <c r="G20" s="118">
        <v>2</v>
      </c>
      <c r="H20" s="119">
        <v>2</v>
      </c>
      <c r="I20" s="162">
        <v>4</v>
      </c>
      <c r="J20" s="120">
        <v>4</v>
      </c>
      <c r="K20" s="146">
        <v>2</v>
      </c>
      <c r="L20" s="165">
        <f t="shared" si="0"/>
        <v>14</v>
      </c>
      <c r="M20" s="63">
        <v>0</v>
      </c>
      <c r="N20" s="65">
        <f t="shared" si="1"/>
        <v>0</v>
      </c>
    </row>
    <row r="21" spans="2:14" ht="33.75" x14ac:dyDescent="0.2">
      <c r="B21" s="90">
        <v>13</v>
      </c>
      <c r="C21" s="26" t="s">
        <v>12</v>
      </c>
      <c r="D21" s="8" t="s">
        <v>10</v>
      </c>
      <c r="E21" s="69" t="s">
        <v>61</v>
      </c>
      <c r="F21" s="70">
        <v>1</v>
      </c>
      <c r="G21" s="118">
        <v>1</v>
      </c>
      <c r="H21" s="119">
        <v>1</v>
      </c>
      <c r="I21" s="162">
        <v>2</v>
      </c>
      <c r="J21" s="120">
        <v>2</v>
      </c>
      <c r="K21" s="146">
        <v>1</v>
      </c>
      <c r="L21" s="165">
        <f t="shared" si="0"/>
        <v>7</v>
      </c>
      <c r="M21" s="63">
        <v>0</v>
      </c>
      <c r="N21" s="64">
        <f t="shared" si="1"/>
        <v>0</v>
      </c>
    </row>
    <row r="22" spans="2:14" ht="25.5" customHeight="1" x14ac:dyDescent="0.2">
      <c r="B22" s="90">
        <v>14</v>
      </c>
      <c r="C22" s="26" t="s">
        <v>13</v>
      </c>
      <c r="D22" s="8" t="s">
        <v>10</v>
      </c>
      <c r="E22" s="205" t="s">
        <v>22</v>
      </c>
      <c r="F22" s="70">
        <v>1</v>
      </c>
      <c r="G22" s="118">
        <v>1</v>
      </c>
      <c r="H22" s="119">
        <v>1</v>
      </c>
      <c r="I22" s="162">
        <v>2</v>
      </c>
      <c r="J22" s="120">
        <v>2</v>
      </c>
      <c r="K22" s="146">
        <v>1</v>
      </c>
      <c r="L22" s="165">
        <f t="shared" si="0"/>
        <v>7</v>
      </c>
      <c r="M22" s="63">
        <v>0</v>
      </c>
      <c r="N22" s="64">
        <f t="shared" si="1"/>
        <v>0</v>
      </c>
    </row>
    <row r="23" spans="2:14" ht="18.75" customHeight="1" x14ac:dyDescent="0.2">
      <c r="B23" s="90">
        <v>15</v>
      </c>
      <c r="C23" s="26" t="s">
        <v>14</v>
      </c>
      <c r="D23" s="8" t="s">
        <v>10</v>
      </c>
      <c r="E23" s="206"/>
      <c r="F23" s="70">
        <v>4</v>
      </c>
      <c r="G23" s="118">
        <v>4</v>
      </c>
      <c r="H23" s="116">
        <v>4</v>
      </c>
      <c r="I23" s="162">
        <v>8</v>
      </c>
      <c r="J23" s="121">
        <v>8</v>
      </c>
      <c r="K23" s="147">
        <v>4</v>
      </c>
      <c r="L23" s="165">
        <f t="shared" si="0"/>
        <v>28</v>
      </c>
      <c r="M23" s="63">
        <v>0</v>
      </c>
      <c r="N23" s="64">
        <f t="shared" si="1"/>
        <v>0</v>
      </c>
    </row>
    <row r="24" spans="2:14" ht="34.5" thickBot="1" x14ac:dyDescent="0.25">
      <c r="B24" s="88">
        <v>16</v>
      </c>
      <c r="C24" s="27" t="s">
        <v>19</v>
      </c>
      <c r="D24" s="9" t="s">
        <v>10</v>
      </c>
      <c r="E24" s="71" t="s">
        <v>23</v>
      </c>
      <c r="F24" s="72">
        <v>1</v>
      </c>
      <c r="G24" s="106">
        <v>1</v>
      </c>
      <c r="H24" s="114">
        <v>1</v>
      </c>
      <c r="I24" s="160">
        <v>2</v>
      </c>
      <c r="J24" s="122">
        <v>2</v>
      </c>
      <c r="K24" s="148">
        <v>1</v>
      </c>
      <c r="L24" s="164">
        <f t="shared" si="0"/>
        <v>7</v>
      </c>
      <c r="M24" s="46">
        <v>0</v>
      </c>
      <c r="N24" s="64">
        <f t="shared" si="1"/>
        <v>0</v>
      </c>
    </row>
    <row r="25" spans="2:14" ht="25.5" customHeight="1" x14ac:dyDescent="0.2">
      <c r="B25" s="85">
        <v>17</v>
      </c>
      <c r="C25" s="19" t="s">
        <v>16</v>
      </c>
      <c r="D25" s="11" t="s">
        <v>15</v>
      </c>
      <c r="E25" s="53" t="s">
        <v>28</v>
      </c>
      <c r="F25" s="40">
        <v>5</v>
      </c>
      <c r="G25" s="101">
        <v>5</v>
      </c>
      <c r="H25" s="102">
        <v>5</v>
      </c>
      <c r="I25" s="123">
        <v>10</v>
      </c>
      <c r="J25" s="124">
        <v>10</v>
      </c>
      <c r="K25" s="149">
        <v>5</v>
      </c>
      <c r="L25" s="105">
        <f t="shared" si="0"/>
        <v>35</v>
      </c>
      <c r="M25" s="68">
        <v>0</v>
      </c>
      <c r="N25" s="42">
        <f t="shared" si="1"/>
        <v>0</v>
      </c>
    </row>
    <row r="26" spans="2:14" ht="21" customHeight="1" x14ac:dyDescent="0.2">
      <c r="B26" s="90">
        <v>18</v>
      </c>
      <c r="C26" s="24" t="s">
        <v>62</v>
      </c>
      <c r="D26" s="13" t="s">
        <v>15</v>
      </c>
      <c r="E26" s="61" t="s">
        <v>29</v>
      </c>
      <c r="F26" s="62">
        <v>1</v>
      </c>
      <c r="G26" s="118">
        <v>1</v>
      </c>
      <c r="H26" s="119">
        <v>1</v>
      </c>
      <c r="I26" s="125">
        <v>2</v>
      </c>
      <c r="J26" s="126">
        <v>2</v>
      </c>
      <c r="K26" s="150">
        <v>1</v>
      </c>
      <c r="L26" s="165">
        <f t="shared" si="0"/>
        <v>7</v>
      </c>
      <c r="M26" s="63">
        <v>0</v>
      </c>
      <c r="N26" s="65">
        <f t="shared" si="1"/>
        <v>0</v>
      </c>
    </row>
    <row r="27" spans="2:14" ht="25.5" x14ac:dyDescent="0.2">
      <c r="B27" s="90">
        <v>19</v>
      </c>
      <c r="C27" s="24" t="s">
        <v>63</v>
      </c>
      <c r="D27" s="13" t="s">
        <v>15</v>
      </c>
      <c r="E27" s="61" t="s">
        <v>64</v>
      </c>
      <c r="F27" s="62">
        <v>3</v>
      </c>
      <c r="G27" s="118">
        <v>3</v>
      </c>
      <c r="H27" s="119">
        <v>3</v>
      </c>
      <c r="I27" s="125">
        <v>6</v>
      </c>
      <c r="J27" s="126">
        <v>6</v>
      </c>
      <c r="K27" s="150">
        <v>3</v>
      </c>
      <c r="L27" s="165">
        <f t="shared" si="0"/>
        <v>21</v>
      </c>
      <c r="M27" s="63">
        <v>0</v>
      </c>
      <c r="N27" s="65">
        <f t="shared" si="1"/>
        <v>0</v>
      </c>
    </row>
    <row r="28" spans="2:14" ht="25.5" x14ac:dyDescent="0.2">
      <c r="B28" s="90">
        <v>20</v>
      </c>
      <c r="C28" s="24" t="s">
        <v>18</v>
      </c>
      <c r="D28" s="13" t="s">
        <v>15</v>
      </c>
      <c r="E28" s="61" t="s">
        <v>30</v>
      </c>
      <c r="F28" s="62">
        <v>2</v>
      </c>
      <c r="G28" s="118">
        <v>2</v>
      </c>
      <c r="H28" s="119">
        <v>2</v>
      </c>
      <c r="I28" s="125">
        <v>4</v>
      </c>
      <c r="J28" s="126">
        <v>4</v>
      </c>
      <c r="K28" s="150">
        <v>2</v>
      </c>
      <c r="L28" s="165">
        <f t="shared" si="0"/>
        <v>14</v>
      </c>
      <c r="M28" s="63">
        <v>0</v>
      </c>
      <c r="N28" s="65">
        <f t="shared" si="1"/>
        <v>0</v>
      </c>
    </row>
    <row r="29" spans="2:14" ht="25.5" x14ac:dyDescent="0.2">
      <c r="B29" s="90">
        <v>21</v>
      </c>
      <c r="C29" s="24" t="s">
        <v>17</v>
      </c>
      <c r="D29" s="13" t="s">
        <v>15</v>
      </c>
      <c r="E29" s="61" t="s">
        <v>31</v>
      </c>
      <c r="F29" s="62">
        <v>2</v>
      </c>
      <c r="G29" s="118">
        <v>2</v>
      </c>
      <c r="H29" s="119">
        <v>2</v>
      </c>
      <c r="I29" s="125">
        <v>4</v>
      </c>
      <c r="J29" s="126">
        <v>4</v>
      </c>
      <c r="K29" s="150">
        <v>2</v>
      </c>
      <c r="L29" s="165">
        <f t="shared" si="0"/>
        <v>14</v>
      </c>
      <c r="M29" s="60">
        <v>0</v>
      </c>
      <c r="N29" s="65">
        <f t="shared" si="1"/>
        <v>0</v>
      </c>
    </row>
    <row r="30" spans="2:14" ht="24" customHeight="1" x14ac:dyDescent="0.2">
      <c r="B30" s="90">
        <v>22</v>
      </c>
      <c r="C30" s="24" t="s">
        <v>65</v>
      </c>
      <c r="D30" s="13" t="s">
        <v>15</v>
      </c>
      <c r="E30" s="73" t="s">
        <v>66</v>
      </c>
      <c r="F30" s="62">
        <v>1</v>
      </c>
      <c r="G30" s="127">
        <v>1</v>
      </c>
      <c r="H30" s="119">
        <v>1</v>
      </c>
      <c r="I30" s="125">
        <v>2</v>
      </c>
      <c r="J30" s="126">
        <v>2</v>
      </c>
      <c r="K30" s="150">
        <v>1</v>
      </c>
      <c r="L30" s="165">
        <f t="shared" si="0"/>
        <v>7</v>
      </c>
      <c r="M30" s="63">
        <v>0</v>
      </c>
      <c r="N30" s="65">
        <f t="shared" si="1"/>
        <v>0</v>
      </c>
    </row>
    <row r="31" spans="2:14" ht="25.5" x14ac:dyDescent="0.2">
      <c r="B31" s="90">
        <v>23</v>
      </c>
      <c r="C31" s="24" t="s">
        <v>63</v>
      </c>
      <c r="D31" s="13" t="s">
        <v>15</v>
      </c>
      <c r="E31" s="73" t="s">
        <v>67</v>
      </c>
      <c r="F31" s="62">
        <v>1</v>
      </c>
      <c r="G31" s="127">
        <v>1</v>
      </c>
      <c r="H31" s="119">
        <v>1</v>
      </c>
      <c r="I31" s="125">
        <v>2</v>
      </c>
      <c r="J31" s="126">
        <v>2</v>
      </c>
      <c r="K31" s="150">
        <v>1</v>
      </c>
      <c r="L31" s="165">
        <f t="shared" si="0"/>
        <v>7</v>
      </c>
      <c r="M31" s="63">
        <v>0</v>
      </c>
      <c r="N31" s="65">
        <f t="shared" si="1"/>
        <v>0</v>
      </c>
    </row>
    <row r="32" spans="2:14" ht="25.5" x14ac:dyDescent="0.2">
      <c r="B32" s="90">
        <v>24</v>
      </c>
      <c r="C32" s="24" t="s">
        <v>16</v>
      </c>
      <c r="D32" s="13" t="s">
        <v>15</v>
      </c>
      <c r="E32" s="213" t="s">
        <v>68</v>
      </c>
      <c r="F32" s="62">
        <v>1</v>
      </c>
      <c r="G32" s="127">
        <v>1</v>
      </c>
      <c r="H32" s="119">
        <v>1</v>
      </c>
      <c r="I32" s="125">
        <v>2</v>
      </c>
      <c r="J32" s="126">
        <v>2</v>
      </c>
      <c r="K32" s="150">
        <v>1</v>
      </c>
      <c r="L32" s="165">
        <f t="shared" si="0"/>
        <v>7</v>
      </c>
      <c r="M32" s="63">
        <v>0</v>
      </c>
      <c r="N32" s="65">
        <f t="shared" si="1"/>
        <v>0</v>
      </c>
    </row>
    <row r="33" spans="2:14" ht="26.25" thickBot="1" x14ac:dyDescent="0.25">
      <c r="B33" s="92">
        <v>25</v>
      </c>
      <c r="C33" s="20" t="s">
        <v>17</v>
      </c>
      <c r="D33" s="177" t="s">
        <v>15</v>
      </c>
      <c r="E33" s="198"/>
      <c r="F33" s="178">
        <v>2</v>
      </c>
      <c r="G33" s="133">
        <v>2</v>
      </c>
      <c r="H33" s="107">
        <v>2</v>
      </c>
      <c r="I33" s="137">
        <v>4</v>
      </c>
      <c r="J33" s="138">
        <v>4</v>
      </c>
      <c r="K33" s="179">
        <v>2</v>
      </c>
      <c r="L33" s="180">
        <f t="shared" si="0"/>
        <v>14</v>
      </c>
      <c r="M33" s="46">
        <v>0</v>
      </c>
      <c r="N33" s="74">
        <f t="shared" si="1"/>
        <v>0</v>
      </c>
    </row>
    <row r="34" spans="2:14" ht="33.75" x14ac:dyDescent="0.2">
      <c r="B34" s="85">
        <v>26</v>
      </c>
      <c r="C34" s="19" t="s">
        <v>24</v>
      </c>
      <c r="D34" s="15" t="s">
        <v>20</v>
      </c>
      <c r="E34" s="53" t="s">
        <v>69</v>
      </c>
      <c r="F34" s="40">
        <v>1</v>
      </c>
      <c r="G34" s="101">
        <v>1</v>
      </c>
      <c r="H34" s="102">
        <v>1</v>
      </c>
      <c r="I34" s="123">
        <v>2</v>
      </c>
      <c r="J34" s="131">
        <v>2</v>
      </c>
      <c r="K34" s="149">
        <v>1</v>
      </c>
      <c r="L34" s="105">
        <f t="shared" si="0"/>
        <v>7</v>
      </c>
      <c r="M34" s="75">
        <v>0</v>
      </c>
      <c r="N34" s="42">
        <f t="shared" si="1"/>
        <v>0</v>
      </c>
    </row>
    <row r="35" spans="2:14" ht="33.75" x14ac:dyDescent="0.2">
      <c r="B35" s="89">
        <v>27</v>
      </c>
      <c r="C35" s="24" t="s">
        <v>37</v>
      </c>
      <c r="D35" s="16" t="s">
        <v>20</v>
      </c>
      <c r="E35" s="58" t="s">
        <v>70</v>
      </c>
      <c r="F35" s="62">
        <v>11</v>
      </c>
      <c r="G35" s="115">
        <v>11</v>
      </c>
      <c r="H35" s="116">
        <v>11</v>
      </c>
      <c r="I35" s="125">
        <v>22</v>
      </c>
      <c r="J35" s="132">
        <v>22</v>
      </c>
      <c r="K35" s="150">
        <v>11</v>
      </c>
      <c r="L35" s="165">
        <f t="shared" si="0"/>
        <v>77</v>
      </c>
      <c r="M35" s="76">
        <v>0</v>
      </c>
      <c r="N35" s="65">
        <f t="shared" si="1"/>
        <v>0</v>
      </c>
    </row>
    <row r="36" spans="2:14" ht="25.5" customHeight="1" x14ac:dyDescent="0.2">
      <c r="B36" s="90">
        <v>28</v>
      </c>
      <c r="C36" s="24" t="s">
        <v>36</v>
      </c>
      <c r="D36" s="16" t="s">
        <v>20</v>
      </c>
      <c r="E36" s="58" t="s">
        <v>26</v>
      </c>
      <c r="F36" s="62">
        <v>3</v>
      </c>
      <c r="G36" s="115">
        <v>3</v>
      </c>
      <c r="H36" s="116">
        <v>3</v>
      </c>
      <c r="I36" s="125">
        <v>6</v>
      </c>
      <c r="J36" s="132">
        <v>6</v>
      </c>
      <c r="K36" s="150">
        <v>3</v>
      </c>
      <c r="L36" s="165">
        <f t="shared" si="0"/>
        <v>21</v>
      </c>
      <c r="M36" s="76">
        <v>0</v>
      </c>
      <c r="N36" s="65">
        <f t="shared" si="1"/>
        <v>0</v>
      </c>
    </row>
    <row r="37" spans="2:14" ht="35.25" customHeight="1" x14ac:dyDescent="0.2">
      <c r="B37" s="89">
        <v>29</v>
      </c>
      <c r="C37" s="24" t="s">
        <v>38</v>
      </c>
      <c r="D37" s="16" t="s">
        <v>20</v>
      </c>
      <c r="E37" s="58" t="s">
        <v>71</v>
      </c>
      <c r="F37" s="62">
        <v>1</v>
      </c>
      <c r="G37" s="115">
        <v>1</v>
      </c>
      <c r="H37" s="116">
        <v>1</v>
      </c>
      <c r="I37" s="125">
        <v>2</v>
      </c>
      <c r="J37" s="132">
        <v>2</v>
      </c>
      <c r="K37" s="150">
        <v>1</v>
      </c>
      <c r="L37" s="165">
        <f t="shared" si="0"/>
        <v>7</v>
      </c>
      <c r="M37" s="76">
        <v>0</v>
      </c>
      <c r="N37" s="65">
        <f t="shared" si="1"/>
        <v>0</v>
      </c>
    </row>
    <row r="38" spans="2:14" ht="48" customHeight="1" thickBot="1" x14ac:dyDescent="0.25">
      <c r="B38" s="92">
        <v>30</v>
      </c>
      <c r="C38" s="20" t="s">
        <v>25</v>
      </c>
      <c r="D38" s="17" t="s">
        <v>20</v>
      </c>
      <c r="E38" s="77" t="s">
        <v>72</v>
      </c>
      <c r="F38" s="45">
        <v>4</v>
      </c>
      <c r="G38" s="133">
        <v>4</v>
      </c>
      <c r="H38" s="107">
        <v>4</v>
      </c>
      <c r="I38" s="134">
        <v>8</v>
      </c>
      <c r="J38" s="135">
        <v>8</v>
      </c>
      <c r="K38" s="151">
        <v>4</v>
      </c>
      <c r="L38" s="180">
        <f t="shared" si="0"/>
        <v>28</v>
      </c>
      <c r="M38" s="78">
        <v>0</v>
      </c>
      <c r="N38" s="74">
        <f t="shared" si="1"/>
        <v>0</v>
      </c>
    </row>
    <row r="39" spans="2:14" ht="34.5" thickBot="1" x14ac:dyDescent="0.25">
      <c r="B39" s="85">
        <v>31</v>
      </c>
      <c r="C39" s="79" t="s">
        <v>39</v>
      </c>
      <c r="D39" s="80" t="s">
        <v>32</v>
      </c>
      <c r="E39" s="81" t="s">
        <v>73</v>
      </c>
      <c r="F39" s="35">
        <v>1</v>
      </c>
      <c r="G39" s="171">
        <v>1</v>
      </c>
      <c r="H39" s="172">
        <v>1</v>
      </c>
      <c r="I39" s="173">
        <v>2</v>
      </c>
      <c r="J39" s="174">
        <v>2</v>
      </c>
      <c r="K39" s="175">
        <v>1</v>
      </c>
      <c r="L39" s="167">
        <f t="shared" si="0"/>
        <v>7</v>
      </c>
      <c r="M39" s="50">
        <v>0</v>
      </c>
      <c r="N39" s="176">
        <f t="shared" si="1"/>
        <v>0</v>
      </c>
    </row>
    <row r="40" spans="2:14" ht="19.5" customHeight="1" x14ac:dyDescent="0.2">
      <c r="B40" s="191">
        <v>32</v>
      </c>
      <c r="C40" s="193" t="s">
        <v>74</v>
      </c>
      <c r="D40" s="195" t="s">
        <v>75</v>
      </c>
      <c r="E40" s="197" t="s">
        <v>76</v>
      </c>
      <c r="F40" s="168">
        <v>1</v>
      </c>
      <c r="G40" s="128">
        <v>1</v>
      </c>
      <c r="H40" s="116">
        <v>1</v>
      </c>
      <c r="I40" s="129">
        <v>2</v>
      </c>
      <c r="J40" s="130">
        <v>2</v>
      </c>
      <c r="K40" s="169">
        <v>1</v>
      </c>
      <c r="L40" s="164">
        <f t="shared" si="0"/>
        <v>7</v>
      </c>
      <c r="M40" s="170">
        <v>0</v>
      </c>
      <c r="N40" s="64">
        <f t="shared" si="1"/>
        <v>0</v>
      </c>
    </row>
    <row r="41" spans="2:14" ht="21" customHeight="1" thickBot="1" x14ac:dyDescent="0.25">
      <c r="B41" s="192"/>
      <c r="C41" s="194"/>
      <c r="D41" s="196"/>
      <c r="E41" s="198"/>
      <c r="F41" s="82">
        <v>1</v>
      </c>
      <c r="G41" s="136">
        <v>1</v>
      </c>
      <c r="H41" s="107">
        <v>1</v>
      </c>
      <c r="I41" s="137">
        <v>2</v>
      </c>
      <c r="J41" s="138">
        <v>2</v>
      </c>
      <c r="K41" s="152">
        <v>1</v>
      </c>
      <c r="L41" s="166">
        <f t="shared" si="0"/>
        <v>7</v>
      </c>
      <c r="M41" s="78">
        <v>0</v>
      </c>
      <c r="N41" s="65">
        <f t="shared" si="1"/>
        <v>0</v>
      </c>
    </row>
    <row r="42" spans="2:14" ht="13.5" thickBot="1" x14ac:dyDescent="0.25">
      <c r="C42" s="2"/>
      <c r="D42" s="2"/>
      <c r="E42" s="2"/>
      <c r="F42" s="30"/>
      <c r="G42" s="95"/>
      <c r="H42" s="96"/>
      <c r="I42" s="97"/>
      <c r="J42" s="139"/>
      <c r="K42" s="139"/>
      <c r="L42" s="97"/>
      <c r="M42" s="83"/>
      <c r="N42" s="84"/>
    </row>
    <row r="43" spans="2:14" ht="19.5" thickBot="1" x14ac:dyDescent="0.3">
      <c r="C43" s="2"/>
      <c r="D43" s="2"/>
      <c r="E43" s="2"/>
      <c r="F43" s="30"/>
      <c r="G43" s="95"/>
      <c r="H43" s="96"/>
      <c r="I43" s="97"/>
      <c r="J43" s="200" t="s">
        <v>48</v>
      </c>
      <c r="K43" s="201"/>
      <c r="L43" s="201"/>
      <c r="M43" s="202"/>
      <c r="N43" s="158"/>
    </row>
    <row r="44" spans="2:14" x14ac:dyDescent="0.2"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</row>
    <row r="45" spans="2:14" x14ac:dyDescent="0.2">
      <c r="C45" s="199" t="s">
        <v>50</v>
      </c>
      <c r="D45" s="199"/>
      <c r="E45" s="199"/>
    </row>
    <row r="46" spans="2:14" x14ac:dyDescent="0.2">
      <c r="C46" s="199" t="s">
        <v>49</v>
      </c>
      <c r="D46" s="199"/>
      <c r="E46" s="199"/>
    </row>
  </sheetData>
  <mergeCells count="26">
    <mergeCell ref="C46:E46"/>
    <mergeCell ref="J43:M43"/>
    <mergeCell ref="D44:N44"/>
    <mergeCell ref="C1:C2"/>
    <mergeCell ref="E22:E23"/>
    <mergeCell ref="D2:I2"/>
    <mergeCell ref="C3:N3"/>
    <mergeCell ref="F1:N1"/>
    <mergeCell ref="L5:N5"/>
    <mergeCell ref="E32:E33"/>
    <mergeCell ref="G7:H7"/>
    <mergeCell ref="G5:K5"/>
    <mergeCell ref="L6:L7"/>
    <mergeCell ref="M6:M7"/>
    <mergeCell ref="N6:N7"/>
    <mergeCell ref="M2:N2"/>
    <mergeCell ref="B40:B41"/>
    <mergeCell ref="C40:C41"/>
    <mergeCell ref="D40:D41"/>
    <mergeCell ref="E40:E41"/>
    <mergeCell ref="C45:E45"/>
    <mergeCell ref="B6:B7"/>
    <mergeCell ref="C6:C7"/>
    <mergeCell ref="D6:D7"/>
    <mergeCell ref="E6:E7"/>
    <mergeCell ref="F6:F7"/>
  </mergeCells>
  <pageMargins left="0.25" right="0.25" top="0.75" bottom="0.75" header="0.3" footer="0.3"/>
  <pageSetup paperSize="9" scale="75" fitToHeight="0" orientation="portrait" r:id="rId1"/>
  <headerFooter>
    <oddFooter xml:space="preserve">&amp;CPrzedsiębiorstwo Wodociągów i Kanalizacji Sp. z o.o. 
ul. Kos. Gdyńskich 47; 66-400 Gorzów Wlkp.
</oddFooter>
  </headerFooter>
  <ignoredErrors>
    <ignoredError sqref="L9:L29 L30:L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J.Jedrzejewski</dc:creator>
  <cp:lastModifiedBy>Jerzy Jędrzejewski</cp:lastModifiedBy>
  <cp:lastPrinted>2021-05-27T07:36:51Z</cp:lastPrinted>
  <dcterms:created xsi:type="dcterms:W3CDTF">2018-02-20T06:42:49Z</dcterms:created>
  <dcterms:modified xsi:type="dcterms:W3CDTF">2021-07-07T09:24:10Z</dcterms:modified>
</cp:coreProperties>
</file>