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en_skoroszyt"/>
  <mc:AlternateContent xmlns:mc="http://schemas.openxmlformats.org/markup-compatibility/2006">
    <mc:Choice Requires="x15">
      <x15ac:absPath xmlns:x15ac="http://schemas.microsoft.com/office/spreadsheetml/2010/11/ac" url="Z:\Ewa\Dokumentacje\2023\Gmina Bełżyce\Dokumentacja\"/>
    </mc:Choice>
  </mc:AlternateContent>
  <xr:revisionPtr revIDLastSave="0" documentId="13_ncr:1_{AD096AD2-FE0A-48EB-9E08-F62D91B77F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Hlk46997913" localSheetId="0">Arkusz1!$A$7</definedName>
    <definedName name="_Hlk46997938" localSheetId="0">Arkusz1!#REF!</definedName>
    <definedName name="_Hlk516742289" localSheetId="0">Arkusz1!$A$43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M26" i="1" l="1"/>
  <c r="O26" i="1" s="1"/>
  <c r="P26" i="1" s="1"/>
  <c r="M27" i="1" l="1"/>
  <c r="O27" i="1" l="1"/>
  <c r="P27" i="1"/>
</calcChain>
</file>

<file path=xl/sharedStrings.xml><?xml version="1.0" encoding="utf-8"?>
<sst xmlns="http://schemas.openxmlformats.org/spreadsheetml/2006/main" count="80" uniqueCount="76">
  <si>
    <t>Wykonawca:</t>
  </si>
  <si>
    <t>………………………………………………………………</t>
  </si>
  <si>
    <t>reprezentowany przez:</t>
  </si>
  <si>
    <t xml:space="preserve">(imię, nazwisko, stanowisko/podstawa do reprezentacji)  </t>
  </si>
  <si>
    <t>Oferujemy realizację przedmiotu zamówienia zgodnie z wymogami Specyfikacji Warunków Zamówienia:</t>
  </si>
  <si>
    <t>Tabela A</t>
  </si>
  <si>
    <t>** Cena powinna być podana w formacie 0,00 zł. tj. z dokładnością do dwóch miejsc po przecinku.</t>
  </si>
  <si>
    <t>Stawka podatku VAT</t>
  </si>
  <si>
    <t>Grupy taryfowe</t>
  </si>
  <si>
    <t>Okres dostawy</t>
  </si>
  <si>
    <t>Łącznie</t>
  </si>
  <si>
    <t xml:space="preserve">……………..…………………………………………………… </t>
  </si>
  <si>
    <t>Stawka akcyzy [zł/kWh]</t>
  </si>
  <si>
    <t>Cena netto [zł] **</t>
  </si>
  <si>
    <t>(pełna nazwa/firma, adres, w zależności od podmiotu: NIP/PESEL, KRS/CEiDG)</t>
  </si>
  <si>
    <t>VAT [zł] **</t>
  </si>
  <si>
    <t>Cena brutto [zł]</t>
  </si>
  <si>
    <t>……………………………………………………………………………………………………</t>
  </si>
  <si>
    <t xml:space="preserve">5.            Oświadczamy, że cena oferty (z podatkiem VAT) podana w ust. 1 jest ceną faktyczną na dzień składania oferty. </t>
  </si>
  <si>
    <t>Szacunkowa ilość zużycia energii w okresie dostawy [kWh] strefa I</t>
  </si>
  <si>
    <t>Szacunkowa ilość zużycia energii w okresie dostawy [kWh] strefa II</t>
  </si>
  <si>
    <t>Cena jednostkowa netto za energię czynną bez podatku VAT, bez akcyzy [zł/kWh] strefa I *</t>
  </si>
  <si>
    <t>Cena jednostkowa netto za energię czynną bez podatku VAT, bez akcyzy [zł/kWh] strefa II *</t>
  </si>
  <si>
    <t>Cena jednostkowa netto za energię czynną bez podatku VAT, z akcyzą [zł/kWh] strefa I</t>
  </si>
  <si>
    <t>Cena jednostkowa netto za energię czynną bez podatku VAT, z akcyzą [zł/kWh] strefa II</t>
  </si>
  <si>
    <t>kol. 2 + kol. 5</t>
  </si>
  <si>
    <t>kol. 3 + kol. 5</t>
  </si>
  <si>
    <t>kol. 4 + kol. 5</t>
  </si>
  <si>
    <t>kol. 6 × kol. 9 + kol. 7 × kol. 10 + kol. 8 × kol. 11</t>
  </si>
  <si>
    <t>kol. 13 × kol. 14</t>
  </si>
  <si>
    <t>kol. 13 + kol. 15</t>
  </si>
  <si>
    <t>Cena jednostkowa netto za energię czynną bez podatku VAT, bez akcyzy [zł/kWh] cała doba *</t>
  </si>
  <si>
    <t>Cena jednostkowa netto za energię czynną bez podatku VAT, z akcyzą [zł/kWh] cała doba</t>
  </si>
  <si>
    <t>Szacunkowa ilość zużycia energii w okresie dostawy [kWh] cała doba</t>
  </si>
  <si>
    <t>01.01.2024 – 31.12.2025</t>
  </si>
  <si>
    <t>Cxx, Gxx na rok 2024 i 2025</t>
  </si>
  <si>
    <t>* Cena powinna być podana w formacie 0,0000 zł. tj. z dokładnością do czterech miejsc po przecinku.</t>
  </si>
  <si>
    <t>*** Należy skreślić, jeżeli wybór oferty BĘDZIE prowadzić do powstania u Zamawiającego obowiązku podatkowego zgodnie z przepisami o podatku od towarów i usług, o którym mowa w art. 225 ust. 1 ustawy Pzp, oraz określić w punkcie 4 w odniesieniu do jakich towarów lub usług oraz ich wartość powodującą powstanie u Zamawiającego obowiązku podatkowego, o którym mowa w art.225 ust. 1 ustawy Pzp tj. w przypadku wyboru oferty Wykonawcy dojdzie do konieczności doliczenia do ceny oferty wartości podatku od towarów i usług (VAT) do wartości netto oferty ze względu na:
1) wewnątrzwspólnotowe nabycie towarów,
2) mechanizm odwróconego obciążenia, o którym mowa w art. 17 ust. 1 pkt 7 ustawy z dnia z dnia 11 marca 2004 r. o podatku od towarów i usług (tekst jedn. Dz.U. Nr 177, poz. 1054 z późn. zm.),
3) import usług lub import towarów, z którymi wiąże się obowiązek doliczenia przez zamawiającego przy porównywaniu cen ofertowych podatku VAT.”</t>
  </si>
  <si>
    <t>**** Rozporządzenie o Ochronie Danych Osobowych -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(Dz.Urz. UE L 119 z 04.05.2016, str1)</t>
  </si>
  <si>
    <t>4.            Wykonawca informuje, że: wybór oferty NIE BĘDZIE prowadzić do powstania u Zamawiającego obowiązku podatkowego zgodnie z przepisami o podatku od towarów i usług, o którym mowa w art. 225 ust. 1 Ustawy Pzp ***</t>
  </si>
  <si>
    <r>
      <rPr>
        <sz val="12"/>
        <color theme="1"/>
        <rFont val="Verdana"/>
        <family val="2"/>
        <charset val="238"/>
      </rPr>
      <t xml:space="preserve">***** </t>
    </r>
    <r>
      <rPr>
        <i/>
        <sz val="12"/>
        <color theme="1"/>
        <rFont val="Verdana"/>
        <family val="2"/>
        <charset val="238"/>
      </rPr>
      <t>Należy zaznaczyć prawidłową informację</t>
    </r>
  </si>
  <si>
    <r>
      <t xml:space="preserve">3.            Oferujemy wykonanie zamówienia w terminie zgodnym z SWZ, tj. w okresie od </t>
    </r>
    <r>
      <rPr>
        <b/>
        <sz val="12"/>
        <color theme="1"/>
        <rFont val="Verdana"/>
        <family val="2"/>
        <charset val="238"/>
      </rPr>
      <t>01.01.2024 do 31.12.2025 r.</t>
    </r>
    <r>
      <rPr>
        <sz val="12"/>
        <color theme="1"/>
        <rFont val="Verdana"/>
        <family val="2"/>
        <charset val="238"/>
      </rPr>
      <t xml:space="preserve"> Z przyczyn formalno-prawnych termin rozpoczęcia wykonania zamówienia może ulec zmianie z zastrzeżeniem granicznego terminu wykonania zamówienia do </t>
    </r>
    <r>
      <rPr>
        <b/>
        <sz val="12"/>
        <color theme="1"/>
        <rFont val="Verdana"/>
        <family val="2"/>
        <charset val="238"/>
      </rPr>
      <t>31.12.2025 r.</t>
    </r>
    <r>
      <rPr>
        <sz val="12"/>
        <color theme="1"/>
        <rFont val="Verdana"/>
        <family val="2"/>
        <charset val="238"/>
      </rPr>
      <t xml:space="preserve"> Jednak nie wcześniej niż po skutecznym rozwiązaniu umowy, na podstawie której dotychczas Zamawiający kupował energię elektryczną oraz skutecznym przeprowadzeniu procesu zmiany sprzedawcy u OSD.</t>
    </r>
  </si>
  <si>
    <t>1.            Cena oferty  - zakup energii elektrycznej (obrót):</t>
  </si>
  <si>
    <t>6.            Oświadczamy, że zapoznaliśmy się ze Specyfikacją Warunków Zamówienia i nie wnosimy do niej zastrzeżeń oraz zdobyliśmy wszystkie informacje niezbędne do przygotowania oferty.</t>
  </si>
  <si>
    <t>7.            Oświadczamy, że przedmiot zamówienia oferowany przez nas spełnia wszystkie wymogi określone przez Zamawiającego w dokumentacji przetargowej.</t>
  </si>
  <si>
    <t>8.            Oświadczamy, że uważamy się za związanych niniejszą ofertą przez czas wykazany w SWZ.</t>
  </si>
  <si>
    <t>10.          Oświadczamy, że dokumenty załączone do oferty opisują stan prawny i faktyczny, aktualny na dzień składania oferty</t>
  </si>
  <si>
    <r>
      <t xml:space="preserve">12.          Zastrzegamy jednocześnie, że zawarte w </t>
    </r>
    <r>
      <rPr>
        <i/>
        <sz val="12"/>
        <color theme="1"/>
        <rFont val="Verdana"/>
        <family val="2"/>
        <charset val="238"/>
      </rPr>
      <t>Wykazie informacji stanowiących tajemnicę przedsiębiorstwa</t>
    </r>
    <r>
      <rPr>
        <sz val="12"/>
        <color theme="1"/>
        <rFont val="Verdana"/>
        <family val="2"/>
        <charset val="238"/>
      </rPr>
      <t xml:space="preserve"> informacje:</t>
    </r>
  </si>
  <si>
    <t>13.          Oświadczam, że wypełniłem obowiązki informacyjne przewidziane w art. 13 lub art. 14 RODO**** wobec osób fizycznych, od których dane osobowe bezpośrednio lub pośrednio pozyskałem w celu ubiegania się o udzielenie zamówienia publicznego w niniejszym postępowaniu.</t>
  </si>
  <si>
    <r>
      <t>14.          Adres e-mail Wykonawcy:</t>
    </r>
    <r>
      <rPr>
        <b/>
        <sz val="12"/>
        <color theme="1"/>
        <rFont val="Verdana"/>
        <family val="2"/>
        <charset val="238"/>
      </rPr>
      <t xml:space="preserve"> </t>
    </r>
  </si>
  <si>
    <t>15.          Oświadczamy, że jesteśmy*****:</t>
  </si>
  <si>
    <t xml:space="preserve">               nie powinny być udostępnione innym Wykonawcom biorącym udział w postępowaniu. Załączamy również pismo wykazujące i uzasadniające , iż zastrzeżone przez nas informacje stanowią tajemnice przedsiębiorstwa.</t>
  </si>
  <si>
    <t>mikroprzedsiębiorstwem</t>
  </si>
  <si>
    <t>małym przedsiębiorstwem</t>
  </si>
  <si>
    <t>średnim przedsiębiorstwem</t>
  </si>
  <si>
    <t>jednoosobową działalnością gospodarczą</t>
  </si>
  <si>
    <t>osobą fizyczną nieprowadzącą działalności gospodarczej</t>
  </si>
  <si>
    <t>inny rodzaj</t>
  </si>
  <si>
    <t xml:space="preserve">                            a)      </t>
  </si>
  <si>
    <t xml:space="preserve">                            b)      </t>
  </si>
  <si>
    <t xml:space="preserve">                            c)      </t>
  </si>
  <si>
    <t xml:space="preserve">                            d)      </t>
  </si>
  <si>
    <t xml:space="preserve">                            e)       </t>
  </si>
  <si>
    <t xml:space="preserve">                            f)</t>
  </si>
  <si>
    <t>16. Dane do zwrotu wadium:</t>
  </si>
  <si>
    <t>nr konta do zwrotu wadium</t>
  </si>
  <si>
    <t>adres e-mail gwaranta</t>
  </si>
  <si>
    <t xml:space="preserve">Dla ważności oferty plik należny opatrzyć kwalifikowanym podpisem elektronicznym </t>
  </si>
  <si>
    <r>
      <t>w odpowiedzi na ogłoszenie w postępowaniu o udzielenie zamówienia publicznego w trybie przetargu nieograniczonego na Dostawę energii elektrycznej dla Gminy Bełżyce oraz jednostek podległych (zakup energii, bez dystrybucji)</t>
    </r>
    <r>
      <rPr>
        <b/>
        <sz val="12"/>
        <color theme="1"/>
        <rFont val="Verdana"/>
        <family val="2"/>
        <charset val="238"/>
      </rPr>
      <t xml:space="preserve"> </t>
    </r>
    <r>
      <rPr>
        <sz val="12"/>
        <color theme="1"/>
        <rFont val="Verdana"/>
        <family val="2"/>
        <charset val="238"/>
      </rPr>
      <t>składamy niniejszą ofertę:</t>
    </r>
  </si>
  <si>
    <t>2.            Cenę brutto oferty w ust. 1 oblicza się z zastosowaniem iloczynu cen jednostkowych netto oraz szacowanego zużycia energii (kWh) zawartego w Szczegółowym opisie przedmiotu zamówienia stanowiącym załącznik nr 1b do SWZ, powiększonego o wartość VAT.</t>
  </si>
  <si>
    <t>9.            Niniejszym akceptujemy postanowienia zawarte w projekcie umowy stanowiącym załącznik nr 4 do SWZ i w przypadku wyboru naszej oferty zobowiązujemy się do zawarcia umowy na ich warunkach, w miejscu i terminie określonym przez Zamawiającego.</t>
  </si>
  <si>
    <t xml:space="preserve">znak sprawy ZP.271/07/23/D/PN/MW      </t>
  </si>
  <si>
    <t>Załącznik nr 2b do SWZ - Formularz oferty - część II 01.01.2024-31.12.2025 r.</t>
  </si>
  <si>
    <t xml:space="preserve">swz zmieniony 25.04.2023. pismem nr ZP.271/07/23/D/PN/MW-1  </t>
  </si>
  <si>
    <t>ofertę proszę składać na zmienionych załącznikach</t>
  </si>
  <si>
    <r>
      <t xml:space="preserve">11.          Oświadczamy, że na dzień składania oferty posiadamy zawartą obowiązującą umowę z lokalnym Operatorem Systemu Dystrybucyjnego: </t>
    </r>
    <r>
      <rPr>
        <b/>
        <sz val="12"/>
        <color rgb="FFFF0000"/>
        <rFont val="Verdana"/>
        <family val="2"/>
        <charset val="238"/>
      </rPr>
      <t>PGE Dystrybucja S.A.</t>
    </r>
    <r>
      <rPr>
        <sz val="12"/>
        <color rgb="FFFF0000"/>
        <rFont val="Verdana"/>
        <family val="2"/>
        <charset val="238"/>
      </rPr>
      <t>, na podstawie której można prowadzić sprzedaż energii elektrycznej za pośrednictwem sieci dystrybucyjnej tego Operatora Sieci Dystrybucyjnej do wszystkich obiektów Zamawiającego wskazanych w załączniku nr 2b do SWZ.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</si>
</sst>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u/>
      <sz val="12"/>
      <color theme="1"/>
      <name val="Verdana"/>
      <family val="2"/>
      <charset val="238"/>
    </font>
    <font>
      <i/>
      <u/>
      <sz val="12"/>
      <color theme="1"/>
      <name val="Verdana"/>
      <family val="2"/>
      <charset val="238"/>
    </font>
    <font>
      <b/>
      <sz val="12"/>
      <name val="Verdana"/>
      <family val="2"/>
      <charset val="238"/>
    </font>
    <font>
      <i/>
      <sz val="12"/>
      <color theme="1"/>
      <name val="Verdana"/>
      <family val="2"/>
      <charset val="238"/>
    </font>
    <font>
      <b/>
      <sz val="12"/>
      <color rgb="FFFF0000"/>
      <name val="Verdana"/>
      <family val="2"/>
      <charset val="238"/>
    </font>
    <font>
      <sz val="12"/>
      <color rgb="FFFF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ny" xfId="0" builtinId="0"/>
  </cellStyles>
  <dxfs count="4"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1828800</xdr:colOff>
          <xdr:row>46</xdr:row>
          <xdr:rowOff>175260</xdr:rowOff>
        </xdr:from>
        <xdr:to>
          <xdr:col>1</xdr:col>
          <xdr:colOff>350520</xdr:colOff>
          <xdr:row>48</xdr:row>
          <xdr:rowOff>7620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1828800</xdr:colOff>
          <xdr:row>47</xdr:row>
          <xdr:rowOff>182880</xdr:rowOff>
        </xdr:from>
        <xdr:to>
          <xdr:col>1</xdr:col>
          <xdr:colOff>1059180</xdr:colOff>
          <xdr:row>49</xdr:row>
          <xdr:rowOff>30480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1828800</xdr:colOff>
          <xdr:row>48</xdr:row>
          <xdr:rowOff>182880</xdr:rowOff>
        </xdr:from>
        <xdr:to>
          <xdr:col>0</xdr:col>
          <xdr:colOff>2331720</xdr:colOff>
          <xdr:row>50</xdr:row>
          <xdr:rowOff>30480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1828800</xdr:colOff>
          <xdr:row>49</xdr:row>
          <xdr:rowOff>182880</xdr:rowOff>
        </xdr:from>
        <xdr:to>
          <xdr:col>2</xdr:col>
          <xdr:colOff>266700</xdr:colOff>
          <xdr:row>51</xdr:row>
          <xdr:rowOff>15240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1828800</xdr:colOff>
          <xdr:row>50</xdr:row>
          <xdr:rowOff>114300</xdr:rowOff>
        </xdr:from>
        <xdr:to>
          <xdr:col>1</xdr:col>
          <xdr:colOff>609600</xdr:colOff>
          <xdr:row>52</xdr:row>
          <xdr:rowOff>76200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1828800</xdr:colOff>
          <xdr:row>45</xdr:row>
          <xdr:rowOff>152400</xdr:rowOff>
        </xdr:from>
        <xdr:to>
          <xdr:col>1</xdr:col>
          <xdr:colOff>1021080</xdr:colOff>
          <xdr:row>47</xdr:row>
          <xdr:rowOff>53340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S64"/>
  <sheetViews>
    <sheetView tabSelected="1" zoomScale="50" zoomScaleNormal="50" workbookViewId="0">
      <selection activeCell="A39" sqref="A39:P39"/>
    </sheetView>
  </sheetViews>
  <sheetFormatPr defaultRowHeight="16.2" x14ac:dyDescent="0.3"/>
  <cols>
    <col min="1" max="1" width="34.109375" style="2" customWidth="1"/>
    <col min="2" max="8" width="18.33203125" style="2" customWidth="1"/>
    <col min="9" max="11" width="15.109375" style="2" customWidth="1"/>
    <col min="12" max="12" width="33.77734375" style="2" customWidth="1"/>
    <col min="13" max="13" width="31.6640625" style="2" customWidth="1"/>
    <col min="14" max="14" width="11.109375" style="2" customWidth="1"/>
    <col min="15" max="15" width="16.88671875" style="2" customWidth="1"/>
    <col min="16" max="16" width="20.33203125" style="2" customWidth="1"/>
    <col min="17" max="19" width="8.88671875" style="2"/>
  </cols>
  <sheetData>
    <row r="1" spans="1:19" x14ac:dyDescent="0.3">
      <c r="A1" s="27" t="s">
        <v>73</v>
      </c>
    </row>
    <row r="2" spans="1:19" x14ac:dyDescent="0.3">
      <c r="A2" s="27" t="s">
        <v>74</v>
      </c>
    </row>
    <row r="4" spans="1:19" x14ac:dyDescent="0.3">
      <c r="A4" s="2" t="s">
        <v>71</v>
      </c>
    </row>
    <row r="5" spans="1:19" x14ac:dyDescent="0.3">
      <c r="A5" s="1" t="s">
        <v>72</v>
      </c>
    </row>
    <row r="6" spans="1:19" x14ac:dyDescent="0.3">
      <c r="A6" s="3"/>
    </row>
    <row r="7" spans="1:19" x14ac:dyDescent="0.3">
      <c r="A7" s="4" t="s">
        <v>0</v>
      </c>
    </row>
    <row r="8" spans="1:19" x14ac:dyDescent="0.3">
      <c r="A8" s="31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9" x14ac:dyDescent="0.3">
      <c r="A9" s="4" t="s">
        <v>14</v>
      </c>
    </row>
    <row r="10" spans="1:19" x14ac:dyDescent="0.3">
      <c r="A10" s="4" t="s">
        <v>2</v>
      </c>
    </row>
    <row r="11" spans="1:19" x14ac:dyDescent="0.3">
      <c r="A11" s="31" t="s">
        <v>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9" x14ac:dyDescent="0.3">
      <c r="A12" s="4" t="s">
        <v>3</v>
      </c>
    </row>
    <row r="13" spans="1:19" x14ac:dyDescent="0.3">
      <c r="A13" s="4"/>
    </row>
    <row r="14" spans="1:19" x14ac:dyDescent="0.3">
      <c r="A14" s="4"/>
    </row>
    <row r="15" spans="1:19" x14ac:dyDescent="0.3">
      <c r="A15" s="36" t="s">
        <v>68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x14ac:dyDescent="0.3">
      <c r="A16" s="4"/>
    </row>
    <row r="17" spans="1:19" x14ac:dyDescent="0.3">
      <c r="A17" s="4" t="s">
        <v>4</v>
      </c>
    </row>
    <row r="18" spans="1:19" x14ac:dyDescent="0.3">
      <c r="A18" s="5"/>
    </row>
    <row r="19" spans="1:19" x14ac:dyDescent="0.3">
      <c r="A19" s="4" t="s">
        <v>42</v>
      </c>
    </row>
    <row r="20" spans="1:19" x14ac:dyDescent="0.3">
      <c r="A20" s="4"/>
    </row>
    <row r="21" spans="1:19" x14ac:dyDescent="0.3">
      <c r="A21" s="6" t="s">
        <v>5</v>
      </c>
    </row>
    <row r="22" spans="1:19" x14ac:dyDescent="0.3">
      <c r="A22" s="7"/>
    </row>
    <row r="23" spans="1:19" ht="162" x14ac:dyDescent="0.3">
      <c r="A23" s="8" t="s">
        <v>8</v>
      </c>
      <c r="B23" s="8" t="s">
        <v>31</v>
      </c>
      <c r="C23" s="8" t="s">
        <v>21</v>
      </c>
      <c r="D23" s="8" t="s">
        <v>22</v>
      </c>
      <c r="E23" s="8" t="s">
        <v>12</v>
      </c>
      <c r="F23" s="8" t="s">
        <v>32</v>
      </c>
      <c r="G23" s="8" t="s">
        <v>23</v>
      </c>
      <c r="H23" s="8" t="s">
        <v>24</v>
      </c>
      <c r="I23" s="8" t="s">
        <v>33</v>
      </c>
      <c r="J23" s="8" t="s">
        <v>19</v>
      </c>
      <c r="K23" s="8" t="s">
        <v>20</v>
      </c>
      <c r="L23" s="8" t="s">
        <v>9</v>
      </c>
      <c r="M23" s="8" t="s">
        <v>13</v>
      </c>
      <c r="N23" s="8" t="s">
        <v>7</v>
      </c>
      <c r="O23" s="8" t="s">
        <v>15</v>
      </c>
      <c r="P23" s="8" t="s">
        <v>16</v>
      </c>
    </row>
    <row r="24" spans="1:19" x14ac:dyDescent="0.3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9">
        <v>10</v>
      </c>
      <c r="K24" s="9">
        <v>11</v>
      </c>
      <c r="L24" s="9">
        <v>12</v>
      </c>
      <c r="M24" s="9">
        <v>13</v>
      </c>
      <c r="N24" s="9">
        <v>14</v>
      </c>
      <c r="O24" s="9">
        <v>15</v>
      </c>
      <c r="P24" s="9">
        <v>16</v>
      </c>
    </row>
    <row r="25" spans="1:19" ht="32.4" x14ac:dyDescent="0.3">
      <c r="A25" s="8"/>
      <c r="B25" s="8"/>
      <c r="C25" s="8"/>
      <c r="D25" s="8"/>
      <c r="E25" s="8"/>
      <c r="F25" s="15" t="s">
        <v>25</v>
      </c>
      <c r="G25" s="15" t="s">
        <v>26</v>
      </c>
      <c r="H25" s="15" t="s">
        <v>27</v>
      </c>
      <c r="I25" s="8"/>
      <c r="J25" s="8"/>
      <c r="K25" s="8"/>
      <c r="L25" s="8"/>
      <c r="M25" s="15" t="s">
        <v>28</v>
      </c>
      <c r="N25" s="8"/>
      <c r="O25" s="15" t="s">
        <v>29</v>
      </c>
      <c r="P25" s="15" t="s">
        <v>30</v>
      </c>
    </row>
    <row r="26" spans="1:19" x14ac:dyDescent="0.3">
      <c r="A26" s="26" t="s">
        <v>35</v>
      </c>
      <c r="B26" s="11"/>
      <c r="C26" s="16"/>
      <c r="D26" s="16"/>
      <c r="E26" s="17">
        <v>5.0000000000000001E-3</v>
      </c>
      <c r="F26" s="17">
        <f>ROUND($B26,4)+$E26</f>
        <v>5.0000000000000001E-3</v>
      </c>
      <c r="G26" s="18"/>
      <c r="H26" s="18"/>
      <c r="I26" s="19">
        <v>3373062</v>
      </c>
      <c r="J26" s="18"/>
      <c r="K26" s="18"/>
      <c r="L26" s="10" t="s">
        <v>34</v>
      </c>
      <c r="M26" s="20">
        <f t="shared" ref="M26" si="0">ROUND(F26*I26,2)+ROUND(G26*J26,2)+ROUND(H26*K26,2)</f>
        <v>16865.310000000001</v>
      </c>
      <c r="N26" s="21">
        <v>0.23</v>
      </c>
      <c r="O26" s="20">
        <f>ROUND(M26*N26,2)</f>
        <v>3879.02</v>
      </c>
      <c r="P26" s="20">
        <f>M26+O26</f>
        <v>20744.330000000002</v>
      </c>
    </row>
    <row r="27" spans="1:19" x14ac:dyDescent="0.3">
      <c r="A27" s="9" t="s">
        <v>10</v>
      </c>
      <c r="B27" s="9"/>
      <c r="C27" s="9"/>
      <c r="D27" s="9"/>
      <c r="E27" s="22"/>
      <c r="F27" s="22"/>
      <c r="G27" s="22"/>
      <c r="H27" s="22"/>
      <c r="I27" s="23"/>
      <c r="J27" s="23"/>
      <c r="K27" s="23"/>
      <c r="L27" s="8"/>
      <c r="M27" s="24">
        <f>SUM(M26:M26)</f>
        <v>16865.310000000001</v>
      </c>
      <c r="N27" s="25"/>
      <c r="O27" s="24">
        <f>SUM(O26:O26)</f>
        <v>3879.02</v>
      </c>
      <c r="P27" s="24">
        <f>SUM(P26:P26)</f>
        <v>20744.330000000002</v>
      </c>
    </row>
    <row r="28" spans="1:19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9" x14ac:dyDescent="0.3">
      <c r="A29" s="36" t="s">
        <v>69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9" x14ac:dyDescent="0.3">
      <c r="A30" s="36" t="s">
        <v>41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9" x14ac:dyDescent="0.3">
      <c r="A31" s="36" t="s">
        <v>39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x14ac:dyDescent="0.3">
      <c r="A32" s="38" t="s">
        <v>17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9" x14ac:dyDescent="0.3">
      <c r="A33" s="35" t="s">
        <v>18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9" x14ac:dyDescent="0.3">
      <c r="A34" s="35" t="s">
        <v>43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9" x14ac:dyDescent="0.3">
      <c r="A35" s="35" t="s">
        <v>44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9" x14ac:dyDescent="0.3">
      <c r="A36" s="35" t="s">
        <v>45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9" x14ac:dyDescent="0.3">
      <c r="A37" s="36" t="s">
        <v>70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9" x14ac:dyDescent="0.3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9" ht="44.4" customHeight="1" x14ac:dyDescent="0.3">
      <c r="A39" s="37" t="s">
        <v>75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9" ht="15.6" customHeight="1" x14ac:dyDescent="0.3">
      <c r="A40" s="35" t="s">
        <v>47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9" x14ac:dyDescent="0.3">
      <c r="A41" s="38" t="s">
        <v>17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9" x14ac:dyDescent="0.3">
      <c r="A42" s="35" t="s">
        <v>51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9" x14ac:dyDescent="0.3">
      <c r="A43" s="36" t="s">
        <v>48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x14ac:dyDescent="0.3">
      <c r="A44" s="35" t="s">
        <v>49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9" x14ac:dyDescent="0.3">
      <c r="A45" s="32" t="s">
        <v>11</v>
      </c>
      <c r="B45" s="33"/>
      <c r="C45" s="33"/>
      <c r="D45" s="33"/>
      <c r="E45" s="34"/>
    </row>
    <row r="46" spans="1:19" x14ac:dyDescent="0.3">
      <c r="A46" s="35" t="s">
        <v>50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x14ac:dyDescent="0.3">
      <c r="A47" s="12" t="s">
        <v>58</v>
      </c>
      <c r="B47" s="4" t="s">
        <v>52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9" x14ac:dyDescent="0.3">
      <c r="A48" s="12" t="s">
        <v>59</v>
      </c>
      <c r="B48" s="4" t="s">
        <v>53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9" x14ac:dyDescent="0.3">
      <c r="A49" s="12" t="s">
        <v>60</v>
      </c>
      <c r="B49" s="4" t="s">
        <v>54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9" x14ac:dyDescent="0.3">
      <c r="A50" s="12" t="s">
        <v>61</v>
      </c>
      <c r="B50" s="4" t="s">
        <v>55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9" x14ac:dyDescent="0.3">
      <c r="A51" s="12" t="s">
        <v>62</v>
      </c>
      <c r="B51" s="4" t="s">
        <v>56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9" x14ac:dyDescent="0.3">
      <c r="A52" s="13" t="s">
        <v>63</v>
      </c>
      <c r="B52" s="14" t="s">
        <v>57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9" x14ac:dyDescent="0.3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9" x14ac:dyDescent="0.3">
      <c r="A54" s="35" t="s">
        <v>36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x14ac:dyDescent="0.3">
      <c r="A55" s="35" t="s">
        <v>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x14ac:dyDescent="0.3">
      <c r="A56" s="35" t="s">
        <v>37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 x14ac:dyDescent="0.3">
      <c r="A57" s="39" t="s">
        <v>38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x14ac:dyDescent="0.3">
      <c r="A58" s="40" t="s">
        <v>40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 x14ac:dyDescent="0.3">
      <c r="A59" s="4"/>
    </row>
    <row r="60" spans="1:19" x14ac:dyDescent="0.3">
      <c r="A60" s="4" t="s">
        <v>64</v>
      </c>
    </row>
    <row r="61" spans="1:19" x14ac:dyDescent="0.3">
      <c r="A61" s="4" t="s">
        <v>65</v>
      </c>
      <c r="B61" s="28" t="s">
        <v>11</v>
      </c>
      <c r="C61" s="29"/>
      <c r="D61" s="29"/>
      <c r="E61" s="29"/>
      <c r="F61" s="30"/>
    </row>
    <row r="62" spans="1:19" x14ac:dyDescent="0.3">
      <c r="A62" s="4" t="s">
        <v>66</v>
      </c>
      <c r="B62" s="28" t="s">
        <v>11</v>
      </c>
      <c r="C62" s="29"/>
      <c r="D62" s="29"/>
      <c r="E62" s="29"/>
      <c r="F62" s="30"/>
    </row>
    <row r="64" spans="1:19" x14ac:dyDescent="0.3">
      <c r="A64" s="4" t="s">
        <v>67</v>
      </c>
    </row>
  </sheetData>
  <sheetProtection algorithmName="SHA-512" hashValue="oTTawag6n6QcsAJ9hwV/2kUvW1Hpxqf/AWzvQPJ+lCDMAbQIq15yG1NynBJ1yyGhbV3lzmXbeQCIPwKzJwxZZg==" saltValue="6VC+/jo5LB+GPyPKDrBwyw==" spinCount="100000" sheet="1" objects="1" scenarios="1"/>
  <protectedRanges>
    <protectedRange sqref="A45:E45 A41:P41 A32:P32 A11:P11 A8:P8" name="Rozstęp2"/>
    <protectedRange sqref="A31:S31" name="Rozstęp3"/>
    <protectedRange sqref="B26" name="Rozstęp1_1"/>
    <protectedRange sqref="B61:F62" name="Rozstęp2_1"/>
  </protectedRanges>
  <mergeCells count="28">
    <mergeCell ref="A54:S54"/>
    <mergeCell ref="A55:S55"/>
    <mergeCell ref="A56:S56"/>
    <mergeCell ref="A57:S57"/>
    <mergeCell ref="A58:S58"/>
    <mergeCell ref="A43:S43"/>
    <mergeCell ref="A15:S15"/>
    <mergeCell ref="A29:P29"/>
    <mergeCell ref="A30:P30"/>
    <mergeCell ref="A35:P35"/>
    <mergeCell ref="A32:P32"/>
    <mergeCell ref="A31:S31"/>
    <mergeCell ref="B61:F61"/>
    <mergeCell ref="B62:F62"/>
    <mergeCell ref="A8:P8"/>
    <mergeCell ref="A45:E45"/>
    <mergeCell ref="A33:P33"/>
    <mergeCell ref="A34:P34"/>
    <mergeCell ref="A36:P36"/>
    <mergeCell ref="A37:P37"/>
    <mergeCell ref="A39:P39"/>
    <mergeCell ref="A42:P42"/>
    <mergeCell ref="A11:P11"/>
    <mergeCell ref="A38:P38"/>
    <mergeCell ref="A40:P40"/>
    <mergeCell ref="A44:P44"/>
    <mergeCell ref="A41:P41"/>
    <mergeCell ref="A46:S46"/>
  </mergeCells>
  <conditionalFormatting sqref="F26">
    <cfRule type="expression" dxfId="3" priority="6">
      <formula>$B$26=0</formula>
    </cfRule>
  </conditionalFormatting>
  <conditionalFormatting sqref="M26">
    <cfRule type="expression" dxfId="2" priority="3">
      <formula>$B$26=0</formula>
    </cfRule>
  </conditionalFormatting>
  <conditionalFormatting sqref="M27 O27:P27">
    <cfRule type="expression" dxfId="1" priority="1">
      <formula>$B$26=0</formula>
    </cfRule>
  </conditionalFormatting>
  <conditionalFormatting sqref="O26:P26">
    <cfRule type="expression" dxfId="0" priority="2">
      <formula>$B$26=0</formula>
    </cfRule>
  </conditionalFormatting>
  <pageMargins left="0.70866141732283472" right="0.70866141732283472" top="0.74803149606299213" bottom="0.74803149606299213" header="0.31496062992125984" footer="0.31496062992125984"/>
  <pageSetup paperSize="9" scale="37" orientation="landscape" verticalDpi="300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2" r:id="rId4" name="Check Box 158">
              <controlPr defaultSize="0" autoFill="0" autoLine="0" autoPict="0">
                <anchor moveWithCells="1">
                  <from>
                    <xdr:col>0</xdr:col>
                    <xdr:colOff>1828800</xdr:colOff>
                    <xdr:row>46</xdr:row>
                    <xdr:rowOff>175260</xdr:rowOff>
                  </from>
                  <to>
                    <xdr:col>1</xdr:col>
                    <xdr:colOff>358140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5" name="Check Box 160">
              <controlPr defaultSize="0" autoFill="0" autoLine="0" autoPict="0">
                <anchor moveWithCells="1">
                  <from>
                    <xdr:col>0</xdr:col>
                    <xdr:colOff>1828800</xdr:colOff>
                    <xdr:row>47</xdr:row>
                    <xdr:rowOff>182880</xdr:rowOff>
                  </from>
                  <to>
                    <xdr:col>1</xdr:col>
                    <xdr:colOff>1066800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" name="Check Box 161">
              <controlPr defaultSize="0" autoFill="0" autoLine="0" autoPict="0">
                <anchor moveWithCells="1">
                  <from>
                    <xdr:col>0</xdr:col>
                    <xdr:colOff>1828800</xdr:colOff>
                    <xdr:row>48</xdr:row>
                    <xdr:rowOff>182880</xdr:rowOff>
                  </from>
                  <to>
                    <xdr:col>0</xdr:col>
                    <xdr:colOff>2331720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7" name="Check Box 162">
              <controlPr defaultSize="0" autoFill="0" autoLine="0" autoPict="0">
                <anchor moveWithCells="1">
                  <from>
                    <xdr:col>0</xdr:col>
                    <xdr:colOff>1828800</xdr:colOff>
                    <xdr:row>49</xdr:row>
                    <xdr:rowOff>182880</xdr:rowOff>
                  </from>
                  <to>
                    <xdr:col>2</xdr:col>
                    <xdr:colOff>281940</xdr:colOff>
                    <xdr:row>51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8" name="Check Box 163">
              <controlPr defaultSize="0" autoFill="0" autoLine="0" autoPict="0">
                <anchor moveWithCells="1">
                  <from>
                    <xdr:col>0</xdr:col>
                    <xdr:colOff>1828800</xdr:colOff>
                    <xdr:row>50</xdr:row>
                    <xdr:rowOff>114300</xdr:rowOff>
                  </from>
                  <to>
                    <xdr:col>1</xdr:col>
                    <xdr:colOff>617220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" name="Check Box 165">
              <controlPr defaultSize="0" autoFill="0" autoLine="0" autoPict="0">
                <anchor moveWithCells="1">
                  <from>
                    <xdr:col>0</xdr:col>
                    <xdr:colOff>1828800</xdr:colOff>
                    <xdr:row>45</xdr:row>
                    <xdr:rowOff>152400</xdr:rowOff>
                  </from>
                  <to>
                    <xdr:col>1</xdr:col>
                    <xdr:colOff>1028700</xdr:colOff>
                    <xdr:row>47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Arkusz1!_Hlk46997913</vt:lpstr>
      <vt:lpstr>Arkusz1!_Hlk516742289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User5</cp:lastModifiedBy>
  <cp:lastPrinted>2023-04-25T11:22:06Z</cp:lastPrinted>
  <dcterms:created xsi:type="dcterms:W3CDTF">2015-06-05T18:19:34Z</dcterms:created>
  <dcterms:modified xsi:type="dcterms:W3CDTF">2023-04-25T12:34:55Z</dcterms:modified>
</cp:coreProperties>
</file>