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ta\Desktop\ochrona osób i mieia 2021-2022\"/>
    </mc:Choice>
  </mc:AlternateContent>
  <xr:revisionPtr revIDLastSave="0" documentId="8_{9B8F7A2F-F1D1-40B1-B9EB-BD462C04CCC8}" xr6:coauthVersionLast="47" xr6:coauthVersionMax="47" xr10:uidLastSave="{00000000-0000-0000-0000-000000000000}"/>
  <bookViews>
    <workbookView xWindow="-120" yWindow="-120" windowWidth="29040" windowHeight="15840" xr2:uid="{CF026B5C-B1A8-4999-9A96-2B75C68CADC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K27" i="1"/>
  <c r="J27" i="1"/>
  <c r="H27" i="1"/>
  <c r="J21" i="1"/>
  <c r="I21" i="1"/>
  <c r="G21" i="1"/>
  <c r="F12" i="1"/>
  <c r="F6" i="1"/>
  <c r="H12" i="1" l="1"/>
  <c r="I12" i="1" s="1"/>
  <c r="H6" i="1"/>
  <c r="I6" i="1" s="1"/>
</calcChain>
</file>

<file path=xl/sharedStrings.xml><?xml version="1.0" encoding="utf-8"?>
<sst xmlns="http://schemas.openxmlformats.org/spreadsheetml/2006/main" count="63" uniqueCount="42">
  <si>
    <t>LP</t>
  </si>
  <si>
    <t>Opis przedmiotu zamówienia</t>
  </si>
  <si>
    <t>Ilość obiektów</t>
  </si>
  <si>
    <t>Ilość miesięcy</t>
  </si>
  <si>
    <t>Cena jednostkowa netto za 1 obiekt/mies. W PLN</t>
  </si>
  <si>
    <t>Wartość zamóienia neto w PLN (kol. 3*4*5)</t>
  </si>
  <si>
    <t>Stawka podatku VAT</t>
  </si>
  <si>
    <t>Kwota podatku VAT w PLN (kol 6*7)</t>
  </si>
  <si>
    <t xml:space="preserve">Dotyczy biektów: a) Urzędu Gminy w Luzinie przy ul. Ofiar Stutthofu 11,
b) Urzędu Gminy w Luzinie przy ul. 10 Marca 11,
c) Gminnego Przedszkola Publicznego w Luzinie przy ul. Wilczka 4, 
d) Żłobka „Tuptusie” w Luzinie, przy ul. Ks. Machalewskiego 17,
e) Hali widowiskowo- sportowej  im. Marszałka Macieja Płażyńskiego w Luzinie, ul. Mickiewicza 22,
f) Gminnego Ośrodka Kultury w Luzinie, przy ul. Ofiar Stutthofu 14,
g) Gminnej Biblioteki Publicznej w Luzinie, przy ul. Ofiar Stutthofu 56, 
h) Szkoły Podstawowej nr 1 im. Lecha Bądkowskiego  w Luzinie,  ul. Szkolnej 13,
i) Szkoły Podstawowej nr 2 im. Gerarda Labudy w Luzinie,  ul. Mickiewicza 22, 
j) Szkoły Podstawowej im Stanisława Dąbka w Sychowie, ul Szkolna 4
k) Szkoły Podstawowej im. Janusza Korczaka w Wyszecinie, ul. Szkolna 2
l) Szkoły Podstawowej Im. Jana Pawła II w Kębłowie, ul. Wiejska 49
m) Izby Regionalnej w Luzinie,  ul. Ofiar Stutthofu 58,
n) Świetlicy Wiejskiej w Dąbrówce, ul. Ppłk. Ryszarda Lubowiedzkiego 16,
o) Ochotniczej Straży Pożarnej w Luzinie, ul. Ofiar Stutthofu 39, 
p) Ochotniczej Straży Pożarnej w Milwinie, ul. Strażacka 5, 
q) Ochotniczej Straży Pożarnej w Zelewie, ul. Długa 31
</t>
  </si>
  <si>
    <t>Wartość brutto w PLN (kol 6+8)</t>
  </si>
  <si>
    <t>Zadanie Nr 2</t>
  </si>
  <si>
    <t>Zadanie Nr 1</t>
  </si>
  <si>
    <t>Zabezpieczenia technicznego polegającego na konserwacji systemów alarmowych jeden raz na kwartał</t>
  </si>
  <si>
    <t>DOTYCZY OBIEKTÓW: a) Urzędu Gminy w Luzinie przy ul. Ofiar Stutthofu 11, 
b) Urzędu Gminy w Luzinie przy ul. 10 Marca 11,
c) Gminnego Przedszkola Publicznego w Luzinie przy ul. Wilczka 4, 
d) Hali widowiskowo- sportowej im. Marszałka macieja Płażyńskiego w Luzinie, przy ul. Mickiewicza 22, 
e) Gminnego Ośrodka Kultury w Luzinie, przy ul. Ofiar Stutthofu 14,
f) Szkoły Podstawowej nr 1  im. Lecha Bądkowskiego w Luzinie, przy ul. Szkolnej 13,
g) Gminnej Biblioteki Publicznej w Luzinie, przy ul. Ofiar Stutthofu 56, 
h) Szkoły Podstawowej nr 2 im. Gerarda Labudy  w Luzinie, przy ul. Mickiewicza 22,
i)  Szkoły Podstawowej im. Stanisława Dąbka w Sychowie,
j) Szkoły Podstawowej im. Janusza Korczaka w Wyszecinie,
k) Szkoły Podstawowej im. Jana Pawła II w Kębłowie,
l) Izby Regionalnej w Luzinie, przy ul. Ofiar Stutthofu 58,
m) Ochotniczej Straży Pożarnej w Luzinie, ul. Ofiar Stutthofu 39,
n) Ochotniczej Straży Pożarnej w Milwinie, ul. Strażacka 5, 
o) Ochotniczej Straży Pożarnej w Zelewie, ul. Długa 31,
p) Świetlicy Wiejskiej w Dąbrówce ul. Ppłk. Ryszarda Lubowiedzkiego 16.</t>
  </si>
  <si>
    <t>Ilość kwartałow</t>
  </si>
  <si>
    <t>W ramach przedmiotu zamówienia Wykonawca winien przystosować/ przeprogramować istniejącą instalację alarmową Zamawiającego do oferowanego systemu dozoru sygnałów.</t>
  </si>
  <si>
    <t xml:space="preserve">Po wykonaniu konserwacji Wykonawca zobowiązany jest przedstawić protokół z wykonanego zadania do odpowiedniej jednostki Urzędu Gminy w Luzinie. </t>
  </si>
  <si>
    <t>Cena jednostkowa netto za  W PLN</t>
  </si>
  <si>
    <t>ZADANIE NR 3</t>
  </si>
  <si>
    <t>Szacowana ilość imprez</t>
  </si>
  <si>
    <t>Szacowana ilość pracownikó ochrony</t>
  </si>
  <si>
    <t>Szacowaa ilość godzin trwania imprezy</t>
  </si>
  <si>
    <t>Cena jednostkowa netto za 1 rbg za 1 pracownika ochrony w PLN</t>
  </si>
  <si>
    <t>Wartość zamownienia netto w PLN (kol. 3*4*5*6)</t>
  </si>
  <si>
    <t>Doraźna bezpośrednia ochrona fizyczna imprez gminnych, w tym imprez masowych</t>
  </si>
  <si>
    <t>Kwota podatku VAT w PLN (kol 7*8)</t>
  </si>
  <si>
    <t>Wartość brutto w PLN (kol 7+9)</t>
  </si>
  <si>
    <t>Zadanie nr 4</t>
  </si>
  <si>
    <t xml:space="preserve">Dotyczy obiektów: a) Hala widowiskowo- sportowa w Luzinie, tutaj bezpośrednia ochrona fizyczna, prowadzona na terenie obiektu czasowo, tj. od godz. 22.00 do 4.00, każdej doby (do odwołania) wraz z obsługą monitoringu wizyjnego, 
b) Szkoła Podstawowa w Kębłowie ( w szczególności boisko sportowe i place zabaw od 22.00 do 4.00 każdej doby - do odwołania).
</t>
  </si>
  <si>
    <t>Szacowana ilość obiektów</t>
  </si>
  <si>
    <t>Szacowana ilość dni</t>
  </si>
  <si>
    <t>Szacowana ilość godzin ochrony obiktu</t>
  </si>
  <si>
    <t>Wartość zamownienia netto w PLN (kol. 3*4*5*6*7)</t>
  </si>
  <si>
    <t>Kwota podatku VAT w PLN (kol 8*9)</t>
  </si>
  <si>
    <t>Wartość brutto w PLN (kol 8+10)</t>
  </si>
  <si>
    <t>RAZEM</t>
  </si>
  <si>
    <t>Wartość zamówienia netto (w PLN)</t>
  </si>
  <si>
    <t>Wartość podatku VAT (w PLN)</t>
  </si>
  <si>
    <t>Wartość zamówienia brutto (w PLN)</t>
  </si>
  <si>
    <t>Tabela. Łączna wartość zadań w PLN</t>
  </si>
  <si>
    <t>Stały dozór sygnałów przesyłanych, gromadzonych i przetwarzanych w systemach alarmowych zainstalowanych w obiektach chronionych wraz z patrolowaniem, pojazdem Wykonawcy, rejonów objętych dozorowaniem ( patrole prewencyjne co najmniej 2 w ciągu dyżuru dobowego, zwracając uwagę na stan bezpieczeństwa i potencjalne zagrożenia) i podejmowanie, w ciągu 7- 10 minut, interwencji fizycznej, działań zmierzających do uniemożliwienia włamania, kradzieży, a także zabezpieczenie mienia (uzbrojona grupa interwencyjna)</t>
  </si>
  <si>
    <t>Bezpośrednia ochrona fizyczna dowolnego obiektu i/lub miejsca w szczególności w godzinach popołudniowo- nocnych, według potrzeb Zamawiające,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</si>
</sst>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9" fillId="3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9F6AF-1C14-42E2-8997-FA0A2608E24F}">
  <dimension ref="A2:K37"/>
  <sheetViews>
    <sheetView tabSelected="1" topLeftCell="A32" zoomScale="120" zoomScaleNormal="120" workbookViewId="0">
      <selection activeCell="J45" sqref="J45"/>
    </sheetView>
  </sheetViews>
  <sheetFormatPr defaultRowHeight="15" x14ac:dyDescent="0.25"/>
  <cols>
    <col min="2" max="2" width="55.7109375" customWidth="1"/>
    <col min="3" max="3" width="11.140625" customWidth="1"/>
    <col min="4" max="4" width="12.140625" customWidth="1"/>
    <col min="5" max="5" width="17.5703125" customWidth="1"/>
    <col min="6" max="6" width="15.140625" customWidth="1"/>
    <col min="7" max="7" width="14" customWidth="1"/>
    <col min="8" max="8" width="13.140625" customWidth="1"/>
    <col min="9" max="9" width="12.7109375" customWidth="1"/>
  </cols>
  <sheetData>
    <row r="2" spans="1:10" ht="18.75" x14ac:dyDescent="0.3">
      <c r="B2" s="12" t="s">
        <v>11</v>
      </c>
      <c r="C2" s="12"/>
      <c r="D2" s="12"/>
      <c r="E2" s="12"/>
      <c r="F2" s="12"/>
      <c r="G2" s="12"/>
      <c r="H2" s="12"/>
      <c r="I2" s="12"/>
    </row>
    <row r="3" spans="1:10" s="1" customFormat="1" ht="273" customHeight="1" x14ac:dyDescent="0.25">
      <c r="B3" s="16" t="s">
        <v>8</v>
      </c>
      <c r="C3" s="16"/>
      <c r="D3" s="16"/>
      <c r="E3" s="16"/>
      <c r="F3" s="16"/>
      <c r="G3" s="16"/>
      <c r="H3" s="16"/>
      <c r="I3" s="16"/>
    </row>
    <row r="4" spans="1:10" s="10" customFormat="1" ht="67.5" customHeight="1" x14ac:dyDescent="0.25">
      <c r="A4" s="17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9</v>
      </c>
      <c r="J4" s="18"/>
    </row>
    <row r="5" spans="1:10" s="10" customFormat="1" ht="19.5" customHeight="1" x14ac:dyDescent="0.25">
      <c r="A5" s="20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18"/>
    </row>
    <row r="6" spans="1:10" s="10" customFormat="1" ht="152.25" customHeight="1" x14ac:dyDescent="0.25">
      <c r="A6" s="8">
        <v>1</v>
      </c>
      <c r="B6" s="19" t="s">
        <v>40</v>
      </c>
      <c r="C6" s="8">
        <v>17</v>
      </c>
      <c r="D6" s="8">
        <v>12</v>
      </c>
      <c r="E6" s="8"/>
      <c r="F6" s="8">
        <f>C6*D6*E6</f>
        <v>0</v>
      </c>
      <c r="G6" s="8"/>
      <c r="H6" s="8">
        <f>F6*G6</f>
        <v>0</v>
      </c>
      <c r="I6" s="8">
        <f>F6+H6</f>
        <v>0</v>
      </c>
    </row>
    <row r="8" spans="1:10" ht="21" x14ac:dyDescent="0.35">
      <c r="B8" s="13" t="s">
        <v>10</v>
      </c>
      <c r="C8" s="14"/>
      <c r="D8" s="14"/>
      <c r="E8" s="14"/>
      <c r="F8" s="14"/>
      <c r="G8" s="14"/>
      <c r="H8" s="14"/>
      <c r="I8" s="15"/>
    </row>
    <row r="9" spans="1:10" s="1" customFormat="1" ht="251.25" customHeight="1" x14ac:dyDescent="0.25">
      <c r="B9" s="16" t="s">
        <v>13</v>
      </c>
      <c r="C9" s="16"/>
      <c r="D9" s="16"/>
      <c r="E9" s="16"/>
      <c r="F9" s="16"/>
      <c r="G9" s="16"/>
      <c r="H9" s="16"/>
      <c r="I9" s="16"/>
    </row>
    <row r="10" spans="1:10" ht="60" x14ac:dyDescent="0.25">
      <c r="A10" s="17" t="s">
        <v>0</v>
      </c>
      <c r="B10" s="11" t="s">
        <v>1</v>
      </c>
      <c r="C10" s="11" t="s">
        <v>2</v>
      </c>
      <c r="D10" s="11" t="s">
        <v>14</v>
      </c>
      <c r="E10" s="11" t="s">
        <v>17</v>
      </c>
      <c r="F10" s="11" t="s">
        <v>5</v>
      </c>
      <c r="G10" s="11" t="s">
        <v>6</v>
      </c>
      <c r="H10" s="11" t="s">
        <v>7</v>
      </c>
      <c r="I10" s="11" t="s">
        <v>9</v>
      </c>
    </row>
    <row r="11" spans="1:10" x14ac:dyDescent="0.25">
      <c r="A11" s="20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</row>
    <row r="12" spans="1:10" ht="40.5" customHeight="1" x14ac:dyDescent="0.25">
      <c r="A12" s="8">
        <v>1</v>
      </c>
      <c r="B12" s="9" t="s">
        <v>12</v>
      </c>
      <c r="C12" s="8">
        <v>16</v>
      </c>
      <c r="D12" s="8">
        <v>4</v>
      </c>
      <c r="E12" s="8"/>
      <c r="F12" s="8">
        <f>C12*D12*E12</f>
        <v>0</v>
      </c>
      <c r="G12" s="8"/>
      <c r="H12" s="8">
        <f>F12*G12</f>
        <v>0</v>
      </c>
      <c r="I12" s="8">
        <f>F12+H12</f>
        <v>0</v>
      </c>
    </row>
    <row r="13" spans="1:10" ht="18" customHeight="1" x14ac:dyDescent="0.25">
      <c r="A13" s="3"/>
      <c r="B13" s="4"/>
      <c r="C13" s="3"/>
      <c r="D13" s="3"/>
      <c r="E13" s="3"/>
      <c r="F13" s="3"/>
      <c r="G13" s="3"/>
      <c r="H13" s="3"/>
      <c r="I13" s="3"/>
    </row>
    <row r="14" spans="1:10" ht="33.75" customHeight="1" x14ac:dyDescent="0.25">
      <c r="B14" s="5" t="s">
        <v>15</v>
      </c>
      <c r="C14" s="5"/>
      <c r="D14" s="5"/>
      <c r="E14" s="5"/>
      <c r="F14" s="5"/>
      <c r="G14" s="5"/>
      <c r="H14" s="5"/>
      <c r="I14" s="5"/>
    </row>
    <row r="15" spans="1:10" x14ac:dyDescent="0.25">
      <c r="B15" s="6" t="s">
        <v>16</v>
      </c>
      <c r="C15" s="7"/>
      <c r="D15" s="7"/>
      <c r="E15" s="7"/>
      <c r="F15" s="7"/>
      <c r="G15" s="7"/>
      <c r="H15" s="7"/>
      <c r="I15" s="7"/>
    </row>
    <row r="17" spans="1:11" x14ac:dyDescent="0.25">
      <c r="B17" s="12" t="s">
        <v>18</v>
      </c>
      <c r="C17" s="12"/>
      <c r="D17" s="12"/>
      <c r="E17" s="12"/>
      <c r="F17" s="12"/>
      <c r="G17" s="12"/>
      <c r="H17" s="12"/>
      <c r="I17" s="12"/>
      <c r="J17" s="12"/>
    </row>
    <row r="18" spans="1:11" x14ac:dyDescent="0.25">
      <c r="B18" s="12"/>
      <c r="C18" s="12"/>
      <c r="D18" s="12"/>
      <c r="E18" s="12"/>
      <c r="F18" s="12"/>
      <c r="G18" s="12"/>
      <c r="H18" s="12"/>
      <c r="I18" s="12"/>
      <c r="J18" s="12"/>
    </row>
    <row r="19" spans="1:11" ht="75" x14ac:dyDescent="0.25">
      <c r="A19" s="8" t="s">
        <v>0</v>
      </c>
      <c r="B19" s="11" t="s">
        <v>1</v>
      </c>
      <c r="C19" s="11" t="s">
        <v>19</v>
      </c>
      <c r="D19" s="11" t="s">
        <v>20</v>
      </c>
      <c r="E19" s="11" t="s">
        <v>21</v>
      </c>
      <c r="F19" s="11" t="s">
        <v>22</v>
      </c>
      <c r="G19" s="11" t="s">
        <v>23</v>
      </c>
      <c r="H19" s="11" t="s">
        <v>6</v>
      </c>
      <c r="I19" s="11" t="s">
        <v>25</v>
      </c>
      <c r="J19" s="11" t="s">
        <v>26</v>
      </c>
    </row>
    <row r="20" spans="1:11" x14ac:dyDescent="0.25">
      <c r="A20" s="20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G20" s="20">
        <v>7</v>
      </c>
      <c r="H20" s="20">
        <v>8</v>
      </c>
      <c r="I20" s="20">
        <v>9</v>
      </c>
      <c r="J20" s="20">
        <v>10</v>
      </c>
    </row>
    <row r="21" spans="1:11" ht="51" customHeight="1" x14ac:dyDescent="0.25">
      <c r="A21" s="8">
        <v>1</v>
      </c>
      <c r="B21" s="9" t="s">
        <v>24</v>
      </c>
      <c r="C21" s="8">
        <v>4</v>
      </c>
      <c r="D21" s="8">
        <v>2</v>
      </c>
      <c r="E21" s="8">
        <v>6</v>
      </c>
      <c r="F21" s="8"/>
      <c r="G21" s="8">
        <f>C21*D21*E21*F21</f>
        <v>0</v>
      </c>
      <c r="H21" s="8"/>
      <c r="I21" s="8">
        <f>G21*H21</f>
        <v>0</v>
      </c>
      <c r="J21" s="8">
        <f>G21+I21</f>
        <v>0</v>
      </c>
    </row>
    <row r="23" spans="1:11" ht="18.75" x14ac:dyDescent="0.3">
      <c r="B23" s="12" t="s">
        <v>27</v>
      </c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68.25" customHeight="1" x14ac:dyDescent="0.25">
      <c r="B24" s="22" t="s">
        <v>28</v>
      </c>
      <c r="C24" s="22"/>
      <c r="D24" s="22"/>
      <c r="E24" s="22"/>
      <c r="F24" s="22"/>
      <c r="G24" s="22"/>
      <c r="H24" s="22"/>
      <c r="I24" s="22"/>
      <c r="J24" s="22"/>
      <c r="K24" s="22"/>
    </row>
    <row r="25" spans="1:11" s="10" customFormat="1" ht="105" x14ac:dyDescent="0.25">
      <c r="A25" s="8" t="s">
        <v>0</v>
      </c>
      <c r="B25" s="11" t="s">
        <v>1</v>
      </c>
      <c r="C25" s="11" t="s">
        <v>29</v>
      </c>
      <c r="D25" s="11" t="s">
        <v>20</v>
      </c>
      <c r="E25" s="11" t="s">
        <v>30</v>
      </c>
      <c r="F25" s="11" t="s">
        <v>31</v>
      </c>
      <c r="G25" s="11" t="s">
        <v>22</v>
      </c>
      <c r="H25" s="11" t="s">
        <v>32</v>
      </c>
      <c r="I25" s="11" t="s">
        <v>6</v>
      </c>
      <c r="J25" s="11" t="s">
        <v>33</v>
      </c>
      <c r="K25" s="11" t="s">
        <v>34</v>
      </c>
    </row>
    <row r="26" spans="1:11" s="2" customFormat="1" x14ac:dyDescent="0.25">
      <c r="A26" s="23">
        <v>1</v>
      </c>
      <c r="B26" s="23">
        <v>2</v>
      </c>
      <c r="C26" s="23">
        <v>3</v>
      </c>
      <c r="D26" s="23">
        <v>4</v>
      </c>
      <c r="E26" s="23">
        <v>5</v>
      </c>
      <c r="F26" s="23">
        <v>6</v>
      </c>
      <c r="G26" s="23">
        <v>7</v>
      </c>
      <c r="H26" s="23">
        <v>8</v>
      </c>
      <c r="I26" s="23">
        <v>9</v>
      </c>
      <c r="J26" s="23">
        <v>10</v>
      </c>
      <c r="K26" s="23">
        <v>11</v>
      </c>
    </row>
    <row r="27" spans="1:11" s="10" customFormat="1" ht="66" customHeight="1" x14ac:dyDescent="0.25">
      <c r="A27" s="8"/>
      <c r="B27" s="9" t="s">
        <v>41</v>
      </c>
      <c r="C27" s="8">
        <v>2</v>
      </c>
      <c r="D27" s="8">
        <v>1</v>
      </c>
      <c r="E27" s="8">
        <v>365</v>
      </c>
      <c r="F27" s="8">
        <v>6</v>
      </c>
      <c r="G27" s="8"/>
      <c r="H27" s="8">
        <f>C27*D27*E27*F27*G27</f>
        <v>0</v>
      </c>
      <c r="I27" s="8"/>
      <c r="J27" s="8">
        <f>H27*I27</f>
        <v>0</v>
      </c>
      <c r="K27" s="8">
        <f>H27+J27</f>
        <v>0</v>
      </c>
    </row>
    <row r="30" spans="1:11" ht="23.25" x14ac:dyDescent="0.35">
      <c r="B30" s="27" t="s">
        <v>39</v>
      </c>
    </row>
    <row r="31" spans="1:11" ht="57" customHeight="1" x14ac:dyDescent="0.25">
      <c r="A31" s="17" t="s">
        <v>0</v>
      </c>
      <c r="B31" s="11" t="s">
        <v>1</v>
      </c>
      <c r="C31" s="11" t="s">
        <v>36</v>
      </c>
      <c r="D31" s="11" t="s">
        <v>37</v>
      </c>
      <c r="E31" s="11" t="s">
        <v>38</v>
      </c>
    </row>
    <row r="32" spans="1:11" ht="150" x14ac:dyDescent="0.25">
      <c r="A32" s="8">
        <v>1</v>
      </c>
      <c r="B32" s="19" t="s">
        <v>40</v>
      </c>
      <c r="C32" s="8">
        <f>F6</f>
        <v>0</v>
      </c>
      <c r="D32" s="8">
        <f>H6</f>
        <v>0</v>
      </c>
      <c r="E32" s="8">
        <f>I6</f>
        <v>0</v>
      </c>
    </row>
    <row r="33" spans="1:5" ht="30" x14ac:dyDescent="0.25">
      <c r="A33" s="8">
        <v>2</v>
      </c>
      <c r="B33" s="9" t="s">
        <v>12</v>
      </c>
      <c r="C33" s="8">
        <f>F12</f>
        <v>0</v>
      </c>
      <c r="D33" s="8">
        <f>H12</f>
        <v>0</v>
      </c>
      <c r="E33" s="8">
        <f>I12</f>
        <v>0</v>
      </c>
    </row>
    <row r="34" spans="1:5" ht="30" x14ac:dyDescent="0.25">
      <c r="A34" s="8">
        <v>3</v>
      </c>
      <c r="B34" s="9" t="s">
        <v>24</v>
      </c>
      <c r="C34" s="8">
        <f>G21</f>
        <v>0</v>
      </c>
      <c r="D34" s="8">
        <f>I21</f>
        <v>0</v>
      </c>
      <c r="E34" s="8">
        <f>J21</f>
        <v>0</v>
      </c>
    </row>
    <row r="35" spans="1:5" ht="45" x14ac:dyDescent="0.25">
      <c r="A35" s="8">
        <v>4</v>
      </c>
      <c r="B35" s="9" t="s">
        <v>41</v>
      </c>
      <c r="C35" s="8">
        <f>H27</f>
        <v>0</v>
      </c>
      <c r="D35" s="8">
        <f>J27</f>
        <v>0</v>
      </c>
      <c r="E35" s="8">
        <f>K27</f>
        <v>0</v>
      </c>
    </row>
    <row r="36" spans="1:5" ht="18.75" x14ac:dyDescent="0.25">
      <c r="A36" s="24" t="s">
        <v>35</v>
      </c>
      <c r="B36" s="25"/>
      <c r="C36" s="26">
        <f>SUM(C32:C35)</f>
        <v>0</v>
      </c>
      <c r="D36" s="26">
        <f>SUM(D32:D35)</f>
        <v>0</v>
      </c>
      <c r="E36" s="26">
        <f>SUM(E32:E35)</f>
        <v>0</v>
      </c>
    </row>
    <row r="37" spans="1:5" x14ac:dyDescent="0.25">
      <c r="A37" s="10"/>
      <c r="B37" s="10"/>
      <c r="C37" s="10"/>
      <c r="D37" s="10"/>
      <c r="E37" s="10"/>
    </row>
  </sheetData>
  <mergeCells count="9">
    <mergeCell ref="B17:J18"/>
    <mergeCell ref="B23:K23"/>
    <mergeCell ref="B24:K24"/>
    <mergeCell ref="A36:B36"/>
    <mergeCell ref="B3:I3"/>
    <mergeCell ref="B9:I9"/>
    <mergeCell ref="B14:I14"/>
    <mergeCell ref="B8:I8"/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2021-07-16T10:11:06Z</dcterms:created>
  <dcterms:modified xsi:type="dcterms:W3CDTF">2021-07-16T11:17:45Z</dcterms:modified>
</cp:coreProperties>
</file>